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activeTab="9"/>
  </bookViews>
  <sheets>
    <sheet name="прил 1" sheetId="43" r:id="rId1"/>
    <sheet name="прил 2. " sheetId="44" r:id="rId2"/>
    <sheet name="прил 3." sheetId="10" r:id="rId3"/>
    <sheet name="прил 4." sheetId="8" r:id="rId4"/>
    <sheet name="прил 5." sheetId="12" r:id="rId5"/>
    <sheet name="прил 6." sheetId="42" r:id="rId6"/>
    <sheet name="прил 7" sheetId="40" r:id="rId7"/>
    <sheet name="прил 8" sheetId="45" r:id="rId8"/>
    <sheet name="прил 9" sheetId="46" r:id="rId9"/>
    <sheet name="прил 10" sheetId="39" r:id="rId10"/>
  </sheets>
  <definedNames>
    <definedName name="_xlnm.Print_Area" localSheetId="3">'прил 4.'!$A$1:$H$641</definedName>
    <definedName name="_xlnm.Print_Area" localSheetId="4">'прил 5.'!$A$1:$H$755</definedName>
  </definedNames>
  <calcPr calcId="145621"/>
</workbook>
</file>

<file path=xl/calcChain.xml><?xml version="1.0" encoding="utf-8"?>
<calcChain xmlns="http://schemas.openxmlformats.org/spreadsheetml/2006/main">
  <c r="D23" i="39" l="1"/>
  <c r="E23" i="39" s="1"/>
  <c r="D38" i="39"/>
  <c r="D37" i="39" s="1"/>
  <c r="E9" i="39"/>
  <c r="E10" i="39"/>
  <c r="E11" i="39"/>
  <c r="E12" i="39"/>
  <c r="E13" i="39"/>
  <c r="E14" i="39"/>
  <c r="E15" i="39"/>
  <c r="E16" i="39"/>
  <c r="E17" i="39"/>
  <c r="E18" i="39"/>
  <c r="E19" i="39"/>
  <c r="E20" i="39"/>
  <c r="E21" i="39"/>
  <c r="E22" i="39"/>
  <c r="E24" i="39"/>
  <c r="E25" i="39"/>
  <c r="E26" i="39"/>
  <c r="E27" i="39"/>
  <c r="E28" i="39"/>
  <c r="E29" i="39"/>
  <c r="E30" i="39"/>
  <c r="E31" i="39"/>
  <c r="E32" i="39"/>
  <c r="E33" i="39"/>
  <c r="E34" i="39"/>
  <c r="E35" i="39"/>
  <c r="E39" i="39"/>
  <c r="D13" i="39"/>
  <c r="D12" i="39" s="1"/>
  <c r="D10" i="39"/>
  <c r="C8" i="39"/>
  <c r="D28" i="39"/>
  <c r="D29" i="39"/>
  <c r="D30" i="39"/>
  <c r="D36" i="39" l="1"/>
  <c r="E36" i="39" s="1"/>
  <c r="E37" i="39"/>
  <c r="E38" i="39"/>
  <c r="D9" i="39"/>
  <c r="D8" i="39" s="1"/>
  <c r="E8" i="39" s="1"/>
  <c r="C12" i="46"/>
  <c r="C12" i="45"/>
  <c r="C20" i="40"/>
  <c r="E12" i="42" l="1"/>
  <c r="E13" i="42"/>
  <c r="E14" i="42"/>
  <c r="E15" i="42"/>
  <c r="E16" i="42"/>
  <c r="E17" i="42"/>
  <c r="E18" i="42"/>
  <c r="E19" i="42"/>
  <c r="E20" i="42"/>
  <c r="E21" i="42"/>
  <c r="E22" i="42"/>
  <c r="E23" i="42"/>
  <c r="E24" i="42"/>
  <c r="E25" i="42"/>
  <c r="E26" i="42"/>
  <c r="E11" i="42"/>
  <c r="E27" i="42" s="1"/>
  <c r="D27" i="42"/>
  <c r="C27" i="42"/>
  <c r="K643" i="12" l="1"/>
  <c r="K657" i="12"/>
  <c r="K656" i="12" s="1"/>
  <c r="K652" i="12"/>
  <c r="K651" i="12" s="1"/>
  <c r="L652" i="12"/>
  <c r="L653" i="12"/>
  <c r="L658" i="12"/>
  <c r="K59" i="12"/>
  <c r="K58" i="12" s="1"/>
  <c r="K57" i="12" s="1"/>
  <c r="L59" i="12"/>
  <c r="L60" i="12"/>
  <c r="K47" i="12"/>
  <c r="L47" i="12" s="1"/>
  <c r="L48" i="12"/>
  <c r="K42" i="12"/>
  <c r="L42" i="12" s="1"/>
  <c r="L43" i="12"/>
  <c r="L535" i="8"/>
  <c r="L536" i="8"/>
  <c r="L537" i="8"/>
  <c r="J537" i="8"/>
  <c r="H537" i="8"/>
  <c r="J535" i="8"/>
  <c r="J536" i="8"/>
  <c r="H535" i="8"/>
  <c r="H536" i="8"/>
  <c r="K476" i="8"/>
  <c r="L485" i="8"/>
  <c r="K484" i="8"/>
  <c r="L484" i="8" s="1"/>
  <c r="L482" i="8"/>
  <c r="L481" i="8"/>
  <c r="K481" i="8"/>
  <c r="K480" i="8"/>
  <c r="L480" i="8" s="1"/>
  <c r="L462" i="8"/>
  <c r="L463" i="8"/>
  <c r="L464" i="8"/>
  <c r="K463" i="8"/>
  <c r="K462" i="8" s="1"/>
  <c r="L454" i="8"/>
  <c r="L457" i="8"/>
  <c r="K456" i="8"/>
  <c r="K455" i="8" s="1"/>
  <c r="L455" i="8" s="1"/>
  <c r="K453" i="8"/>
  <c r="K452" i="8" s="1"/>
  <c r="L452" i="8" s="1"/>
  <c r="L533" i="10"/>
  <c r="L540" i="10"/>
  <c r="M540" i="10" s="1"/>
  <c r="L541" i="10"/>
  <c r="M541" i="10" s="1"/>
  <c r="L537" i="10"/>
  <c r="M537" i="10" s="1"/>
  <c r="L538" i="10"/>
  <c r="M538" i="10" s="1"/>
  <c r="M539" i="10"/>
  <c r="M542" i="10"/>
  <c r="L256" i="10"/>
  <c r="M256" i="10" s="1"/>
  <c r="L257" i="10"/>
  <c r="M257" i="10" s="1"/>
  <c r="M258" i="10"/>
  <c r="L249" i="10"/>
  <c r="M249" i="10" s="1"/>
  <c r="L250" i="10"/>
  <c r="M250" i="10" s="1"/>
  <c r="M251" i="10"/>
  <c r="L247" i="10"/>
  <c r="M247" i="10" s="1"/>
  <c r="M248" i="10"/>
  <c r="F37" i="43"/>
  <c r="G44" i="43"/>
  <c r="G42" i="43"/>
  <c r="L656" i="12" l="1"/>
  <c r="K655" i="12"/>
  <c r="K650" i="12"/>
  <c r="L651" i="12"/>
  <c r="L657" i="12"/>
  <c r="K46" i="12"/>
  <c r="K56" i="12"/>
  <c r="L57" i="12"/>
  <c r="L58" i="12"/>
  <c r="K41" i="12"/>
  <c r="L453" i="8"/>
  <c r="K483" i="8"/>
  <c r="L483" i="8" s="1"/>
  <c r="L456" i="8"/>
  <c r="L246" i="10"/>
  <c r="M246" i="10" s="1"/>
  <c r="C38" i="39"/>
  <c r="C37" i="39" s="1"/>
  <c r="C36" i="39" s="1"/>
  <c r="C30" i="39"/>
  <c r="C29" i="39" s="1"/>
  <c r="C28" i="39" s="1"/>
  <c r="C26" i="39"/>
  <c r="C25" i="39" s="1"/>
  <c r="C24" i="39" s="1"/>
  <c r="C21" i="39"/>
  <c r="C19" i="39"/>
  <c r="C15" i="39" s="1"/>
  <c r="C17" i="39"/>
  <c r="C16" i="39" s="1"/>
  <c r="C13" i="39"/>
  <c r="C12" i="39" s="1"/>
  <c r="C10" i="39"/>
  <c r="K649" i="12" l="1"/>
  <c r="L649" i="12" s="1"/>
  <c r="L650" i="12"/>
  <c r="K45" i="12"/>
  <c r="L46" i="12"/>
  <c r="K654" i="12"/>
  <c r="L654" i="12" s="1"/>
  <c r="L655" i="12"/>
  <c r="L56" i="12"/>
  <c r="K55" i="12"/>
  <c r="L55" i="12" s="1"/>
  <c r="L41" i="12"/>
  <c r="K40" i="12"/>
  <c r="C23" i="39"/>
  <c r="C9" i="39"/>
  <c r="K754" i="12"/>
  <c r="K749" i="12"/>
  <c r="K748" i="12" s="1"/>
  <c r="K747" i="12" s="1"/>
  <c r="K746" i="12" s="1"/>
  <c r="K744" i="12"/>
  <c r="K738" i="12"/>
  <c r="K737" i="12" s="1"/>
  <c r="K736" i="12" s="1"/>
  <c r="K735" i="12" s="1"/>
  <c r="K733" i="12"/>
  <c r="K732" i="12" s="1"/>
  <c r="K728" i="12"/>
  <c r="K726" i="12"/>
  <c r="K720" i="12"/>
  <c r="K719" i="12" s="1"/>
  <c r="K718" i="12" s="1"/>
  <c r="K717" i="12" s="1"/>
  <c r="K716" i="12" s="1"/>
  <c r="K714" i="12"/>
  <c r="K709" i="12"/>
  <c r="K704" i="12"/>
  <c r="K703" i="12" s="1"/>
  <c r="K699" i="12"/>
  <c r="K698" i="12" s="1"/>
  <c r="K697" i="12" s="1"/>
  <c r="K696" i="12" s="1"/>
  <c r="K694" i="12"/>
  <c r="K693" i="12" s="1"/>
  <c r="K689" i="12"/>
  <c r="K688" i="12" s="1"/>
  <c r="K687" i="12" s="1"/>
  <c r="K686" i="12" s="1"/>
  <c r="K684" i="12"/>
  <c r="K683" i="12" s="1"/>
  <c r="K679" i="12"/>
  <c r="K678" i="12" s="1"/>
  <c r="K677" i="12" s="1"/>
  <c r="K676" i="12" s="1"/>
  <c r="K674" i="12"/>
  <c r="K673" i="12" s="1"/>
  <c r="K669" i="12"/>
  <c r="K667" i="12"/>
  <c r="K662" i="12"/>
  <c r="K661" i="12" s="1"/>
  <c r="K660" i="12" s="1"/>
  <c r="K659" i="12" s="1"/>
  <c r="K647" i="12"/>
  <c r="K646" i="12" s="1"/>
  <c r="K640" i="12"/>
  <c r="K638" i="12"/>
  <c r="K636" i="12"/>
  <c r="K631" i="12"/>
  <c r="K626" i="12"/>
  <c r="K624" i="12"/>
  <c r="K622" i="12"/>
  <c r="K617" i="12"/>
  <c r="K611" i="12"/>
  <c r="K609" i="12"/>
  <c r="K607" i="12"/>
  <c r="K602" i="12"/>
  <c r="K596" i="12"/>
  <c r="K594" i="12"/>
  <c r="K592" i="12"/>
  <c r="K587" i="12"/>
  <c r="K581" i="12"/>
  <c r="K580" i="12" s="1"/>
  <c r="K579" i="12" s="1"/>
  <c r="K578" i="12" s="1"/>
  <c r="K576" i="12"/>
  <c r="K569" i="12"/>
  <c r="K568" i="12" s="1"/>
  <c r="K567" i="12" s="1"/>
  <c r="K566" i="12" s="1"/>
  <c r="K565" i="12" s="1"/>
  <c r="K564" i="12" s="1"/>
  <c r="K562" i="12"/>
  <c r="K561" i="12" s="1"/>
  <c r="K557" i="12"/>
  <c r="K556" i="12" s="1"/>
  <c r="K555" i="12" s="1"/>
  <c r="K554" i="12" s="1"/>
  <c r="K550" i="12"/>
  <c r="K549" i="12" s="1"/>
  <c r="K543" i="12"/>
  <c r="K542" i="12" s="1"/>
  <c r="K541" i="12" s="1"/>
  <c r="K540" i="12" s="1"/>
  <c r="K539" i="12" s="1"/>
  <c r="K538" i="12" s="1"/>
  <c r="K536" i="12"/>
  <c r="K535" i="12" s="1"/>
  <c r="K529" i="12"/>
  <c r="K528" i="12" s="1"/>
  <c r="K527" i="12" s="1"/>
  <c r="K526" i="12" s="1"/>
  <c r="K525" i="12" s="1"/>
  <c r="K524" i="12" s="1"/>
  <c r="K522" i="12"/>
  <c r="K521" i="12" s="1"/>
  <c r="K515" i="12"/>
  <c r="K514" i="12" s="1"/>
  <c r="K513" i="12" s="1"/>
  <c r="K512" i="12" s="1"/>
  <c r="K511" i="12" s="1"/>
  <c r="K510" i="12" s="1"/>
  <c r="K508" i="12"/>
  <c r="K505" i="12"/>
  <c r="K504" i="12" s="1"/>
  <c r="K500" i="12"/>
  <c r="K495" i="12"/>
  <c r="K494" i="12" s="1"/>
  <c r="K492" i="12"/>
  <c r="K491" i="12" s="1"/>
  <c r="K485" i="12"/>
  <c r="K484" i="12" s="1"/>
  <c r="K483" i="12" s="1"/>
  <c r="K482" i="12" s="1"/>
  <c r="K480" i="12"/>
  <c r="K479" i="12" s="1"/>
  <c r="K475" i="12"/>
  <c r="K474" i="12" s="1"/>
  <c r="K473" i="12" s="1"/>
  <c r="K472" i="12" s="1"/>
  <c r="K471" i="12" s="1"/>
  <c r="K467" i="12"/>
  <c r="K465" i="12"/>
  <c r="K459" i="12"/>
  <c r="K452" i="12"/>
  <c r="K451" i="12" s="1"/>
  <c r="K450" i="12" s="1"/>
  <c r="K449" i="12" s="1"/>
  <c r="K448" i="12" s="1"/>
  <c r="K447" i="12" s="1"/>
  <c r="K445" i="12"/>
  <c r="K444" i="12"/>
  <c r="K438" i="12"/>
  <c r="K436" i="12" s="1"/>
  <c r="K435" i="12" s="1"/>
  <c r="K434" i="12" s="1"/>
  <c r="K433" i="12" s="1"/>
  <c r="K430" i="12"/>
  <c r="K429" i="12" s="1"/>
  <c r="K423" i="12"/>
  <c r="K421" i="12"/>
  <c r="K416" i="12"/>
  <c r="K414" i="12"/>
  <c r="K413" i="12" s="1"/>
  <c r="K409" i="12"/>
  <c r="K408" i="12" s="1"/>
  <c r="K407" i="12" s="1"/>
  <c r="K406" i="12" s="1"/>
  <c r="K404" i="12"/>
  <c r="K403" i="12" s="1"/>
  <c r="K399" i="12"/>
  <c r="K398" i="12" s="1"/>
  <c r="K397" i="12" s="1"/>
  <c r="K396" i="12" s="1"/>
  <c r="K393" i="12"/>
  <c r="K392" i="12" s="1"/>
  <c r="K382" i="12" s="1"/>
  <c r="K390" i="12"/>
  <c r="K389" i="12" s="1"/>
  <c r="K384" i="12"/>
  <c r="K383" i="12" s="1"/>
  <c r="K380" i="12"/>
  <c r="K379" i="12" s="1"/>
  <c r="K378" i="12" s="1"/>
  <c r="K373" i="12"/>
  <c r="K371" i="12"/>
  <c r="K364" i="12"/>
  <c r="K363" i="12" s="1"/>
  <c r="K357" i="12"/>
  <c r="K356" i="12" s="1"/>
  <c r="K355" i="12" s="1"/>
  <c r="K354" i="12" s="1"/>
  <c r="K352" i="12"/>
  <c r="K351" i="12"/>
  <c r="K344" i="12"/>
  <c r="K343" i="12" s="1"/>
  <c r="K342" i="12" s="1"/>
  <c r="K341" i="12" s="1"/>
  <c r="K340" i="12" s="1"/>
  <c r="K339" i="12" s="1"/>
  <c r="K337" i="12"/>
  <c r="K330" i="12"/>
  <c r="K329" i="12" s="1"/>
  <c r="K328" i="12" s="1"/>
  <c r="K327" i="12" s="1"/>
  <c r="K326" i="12" s="1"/>
  <c r="K325" i="12" s="1"/>
  <c r="K323" i="12"/>
  <c r="K317" i="12"/>
  <c r="K315" i="12"/>
  <c r="K307" i="12"/>
  <c r="K306" i="12" s="1"/>
  <c r="K305" i="12" s="1"/>
  <c r="K304" i="12" s="1"/>
  <c r="K302" i="12"/>
  <c r="K297" i="12"/>
  <c r="K296" i="12" s="1"/>
  <c r="K295" i="12" s="1"/>
  <c r="K294" i="12" s="1"/>
  <c r="K290" i="12"/>
  <c r="K285" i="12"/>
  <c r="K284" i="12"/>
  <c r="K283" i="12" s="1"/>
  <c r="K282" i="12" s="1"/>
  <c r="K278" i="12"/>
  <c r="K276" i="12"/>
  <c r="K274" i="12"/>
  <c r="K267" i="12"/>
  <c r="K266" i="12" s="1"/>
  <c r="K265" i="12" s="1"/>
  <c r="K264" i="12" s="1"/>
  <c r="K262" i="12"/>
  <c r="K257" i="12"/>
  <c r="K256" i="12" s="1"/>
  <c r="K255" i="12" s="1"/>
  <c r="K254" i="12" s="1"/>
  <c r="K249" i="12"/>
  <c r="K242" i="12"/>
  <c r="K241" i="12" s="1"/>
  <c r="K240" i="12" s="1"/>
  <c r="K239" i="12" s="1"/>
  <c r="K238" i="12" s="1"/>
  <c r="K237" i="12" s="1"/>
  <c r="K235" i="12"/>
  <c r="K230" i="12"/>
  <c r="K229" i="12" s="1"/>
  <c r="K228" i="12" s="1"/>
  <c r="K227" i="12" s="1"/>
  <c r="K225" i="12"/>
  <c r="K218" i="12"/>
  <c r="K216" i="12"/>
  <c r="K214" i="12"/>
  <c r="K209" i="12"/>
  <c r="K207" i="12"/>
  <c r="K202" i="12"/>
  <c r="K201" i="12" s="1"/>
  <c r="K200" i="12" s="1"/>
  <c r="K199" i="12" s="1"/>
  <c r="K195" i="12"/>
  <c r="K194" i="12" s="1"/>
  <c r="K188" i="12"/>
  <c r="K187" i="12" s="1"/>
  <c r="K186" i="12" s="1"/>
  <c r="K185" i="12" s="1"/>
  <c r="K184" i="12" s="1"/>
  <c r="K183" i="12" s="1"/>
  <c r="K181" i="12"/>
  <c r="K180" i="12" s="1"/>
  <c r="K176" i="12"/>
  <c r="K175" i="12" s="1"/>
  <c r="K174" i="12" s="1"/>
  <c r="K173" i="12" s="1"/>
  <c r="K171" i="12"/>
  <c r="K170" i="12" s="1"/>
  <c r="K164" i="12"/>
  <c r="K163" i="12" s="1"/>
  <c r="K162" i="12" s="1"/>
  <c r="K161" i="12" s="1"/>
  <c r="K159" i="12"/>
  <c r="K158" i="12"/>
  <c r="K153" i="12"/>
  <c r="K152" i="12" s="1"/>
  <c r="K151" i="12" s="1"/>
  <c r="K150" i="12" s="1"/>
  <c r="K146" i="12"/>
  <c r="K141" i="12"/>
  <c r="K140" i="12" s="1"/>
  <c r="K139" i="12" s="1"/>
  <c r="K138" i="12" s="1"/>
  <c r="K136" i="12"/>
  <c r="K135" i="12" s="1"/>
  <c r="K129" i="12"/>
  <c r="K128" i="12" s="1"/>
  <c r="K127" i="12" s="1"/>
  <c r="K126" i="12" s="1"/>
  <c r="K124" i="12"/>
  <c r="K123" i="12" s="1"/>
  <c r="K116" i="12"/>
  <c r="K115" i="12" s="1"/>
  <c r="K114" i="12" s="1"/>
  <c r="K113" i="12" s="1"/>
  <c r="K112" i="12" s="1"/>
  <c r="K111" i="12" s="1"/>
  <c r="K109" i="12"/>
  <c r="K108" i="12" s="1"/>
  <c r="K101" i="12"/>
  <c r="K99" i="12"/>
  <c r="K98" i="12" s="1"/>
  <c r="K94" i="12"/>
  <c r="K92" i="12"/>
  <c r="K90" i="12"/>
  <c r="K85" i="12"/>
  <c r="K82" i="12"/>
  <c r="K81" i="12" s="1"/>
  <c r="K80" i="12" s="1"/>
  <c r="K79" i="12" s="1"/>
  <c r="K75" i="12"/>
  <c r="K70" i="12"/>
  <c r="K64" i="12"/>
  <c r="K63" i="12" s="1"/>
  <c r="K53" i="12"/>
  <c r="K52" i="12" s="1"/>
  <c r="K51" i="12" s="1"/>
  <c r="K50" i="12" s="1"/>
  <c r="K37" i="12"/>
  <c r="K36" i="12" s="1"/>
  <c r="K32" i="12"/>
  <c r="K31" i="12" s="1"/>
  <c r="K30" i="12" s="1"/>
  <c r="K29" i="12" s="1"/>
  <c r="K25" i="12"/>
  <c r="K24" i="12" s="1"/>
  <c r="K20" i="12"/>
  <c r="K19" i="12" s="1"/>
  <c r="K18" i="12" s="1"/>
  <c r="K17" i="12" s="1"/>
  <c r="K15" i="12"/>
  <c r="K14" i="12" s="1"/>
  <c r="K666" i="12" l="1"/>
  <c r="K44" i="12"/>
  <c r="L44" i="12" s="1"/>
  <c r="L45" i="12"/>
  <c r="K314" i="12"/>
  <c r="K313" i="12" s="1"/>
  <c r="K213" i="12"/>
  <c r="K437" i="12"/>
  <c r="K39" i="12"/>
  <c r="L39" i="12" s="1"/>
  <c r="L40" i="12"/>
  <c r="K206" i="12"/>
  <c r="K420" i="12"/>
  <c r="K725" i="12"/>
  <c r="K724" i="12" s="1"/>
  <c r="K157" i="12"/>
  <c r="K193" i="12"/>
  <c r="K205" i="12"/>
  <c r="K212" i="12"/>
  <c r="K261" i="12"/>
  <c r="K260" i="12" s="1"/>
  <c r="K273" i="12"/>
  <c r="K402" i="12"/>
  <c r="K520" i="12"/>
  <c r="K560" i="12"/>
  <c r="K630" i="12"/>
  <c r="K682" i="12"/>
  <c r="K23" i="12"/>
  <c r="K35" i="12"/>
  <c r="K62" i="12"/>
  <c r="K69" i="12"/>
  <c r="K84" i="12"/>
  <c r="K134" i="12"/>
  <c r="K145" i="12"/>
  <c r="K169" i="12"/>
  <c r="K179" i="12"/>
  <c r="K362" i="12"/>
  <c r="K443" i="12"/>
  <c r="K601" i="12"/>
  <c r="K665" i="12"/>
  <c r="K702" i="12"/>
  <c r="K743" i="12"/>
  <c r="K388" i="12"/>
  <c r="K428" i="12"/>
  <c r="K458" i="12"/>
  <c r="K478" i="12"/>
  <c r="K490" i="12"/>
  <c r="K499" i="12"/>
  <c r="K507" i="12"/>
  <c r="K503" i="12" s="1"/>
  <c r="K548" i="12"/>
  <c r="K586" i="12"/>
  <c r="K616" i="12"/>
  <c r="K645" i="12"/>
  <c r="K672" i="12"/>
  <c r="K692" i="12"/>
  <c r="K708" i="12"/>
  <c r="K534" i="12"/>
  <c r="K575" i="12"/>
  <c r="K731" i="12"/>
  <c r="K753" i="12"/>
  <c r="K713" i="12"/>
  <c r="K419" i="12"/>
  <c r="K412" i="12"/>
  <c r="K74" i="12"/>
  <c r="K13" i="12"/>
  <c r="K97" i="12"/>
  <c r="K107" i="12"/>
  <c r="K122" i="12"/>
  <c r="K89" i="12"/>
  <c r="K224" i="12"/>
  <c r="K234" i="12"/>
  <c r="K248" i="12"/>
  <c r="K289" i="12"/>
  <c r="K301" i="12"/>
  <c r="K322" i="12"/>
  <c r="K336" i="12"/>
  <c r="K350" i="12"/>
  <c r="K370" i="12"/>
  <c r="K377" i="12"/>
  <c r="K464" i="12"/>
  <c r="K591" i="12"/>
  <c r="K606" i="12"/>
  <c r="K621" i="12"/>
  <c r="K635" i="12"/>
  <c r="I237" i="8"/>
  <c r="I235" i="8"/>
  <c r="K640" i="8"/>
  <c r="K635" i="8"/>
  <c r="K634" i="8" s="1"/>
  <c r="K632" i="8"/>
  <c r="K624" i="8"/>
  <c r="K623" i="8" s="1"/>
  <c r="K622" i="8" s="1"/>
  <c r="K620" i="8" s="1"/>
  <c r="K617" i="8"/>
  <c r="K616" i="8" s="1"/>
  <c r="K615" i="8" s="1"/>
  <c r="K614" i="8" s="1"/>
  <c r="K612" i="8"/>
  <c r="K609" i="8"/>
  <c r="K608" i="8" s="1"/>
  <c r="K602" i="8"/>
  <c r="K595" i="8"/>
  <c r="K594" i="8" s="1"/>
  <c r="K593" i="8" s="1"/>
  <c r="K592" i="8" s="1"/>
  <c r="K591" i="8" s="1"/>
  <c r="K590" i="8" s="1"/>
  <c r="K588" i="8"/>
  <c r="K583" i="8"/>
  <c r="K582" i="8"/>
  <c r="K581" i="8" s="1"/>
  <c r="K580" i="8" s="1"/>
  <c r="K578" i="8"/>
  <c r="K576" i="8"/>
  <c r="K568" i="8"/>
  <c r="K567" i="8"/>
  <c r="K561" i="8"/>
  <c r="K560" i="8" s="1"/>
  <c r="K559" i="8" s="1"/>
  <c r="K558" i="8" s="1"/>
  <c r="K556" i="8"/>
  <c r="K555" i="8" s="1"/>
  <c r="K551" i="8"/>
  <c r="K550" i="8" s="1"/>
  <c r="K549" i="8" s="1"/>
  <c r="K548" i="8" s="1"/>
  <c r="K545" i="8"/>
  <c r="K539" i="8"/>
  <c r="K538" i="8" s="1"/>
  <c r="K536" i="8"/>
  <c r="K535" i="8" s="1"/>
  <c r="K530" i="8"/>
  <c r="K523" i="8"/>
  <c r="K522" i="8" s="1"/>
  <c r="K521" i="8" s="1"/>
  <c r="K520" i="8" s="1"/>
  <c r="K519" i="8" s="1"/>
  <c r="K518" i="8" s="1"/>
  <c r="K515" i="8"/>
  <c r="K512" i="8"/>
  <c r="K511" i="8" s="1"/>
  <c r="K509" i="8"/>
  <c r="K507" i="8"/>
  <c r="K505" i="8"/>
  <c r="K502" i="8"/>
  <c r="K501" i="8" s="1"/>
  <c r="K499" i="8"/>
  <c r="K494" i="8"/>
  <c r="K491" i="8"/>
  <c r="K478" i="8"/>
  <c r="K477" i="8" s="1"/>
  <c r="K475" i="8" s="1"/>
  <c r="K473" i="8"/>
  <c r="K471" i="8"/>
  <c r="K466" i="8"/>
  <c r="K460" i="8"/>
  <c r="K459" i="8" s="1"/>
  <c r="K450" i="8"/>
  <c r="K447" i="8"/>
  <c r="K446" i="8"/>
  <c r="K439" i="8"/>
  <c r="K434" i="8" s="1"/>
  <c r="K437" i="8"/>
  <c r="K435" i="8"/>
  <c r="K432" i="8"/>
  <c r="K430" i="8"/>
  <c r="K427" i="8"/>
  <c r="K426" i="8" s="1"/>
  <c r="K420" i="8"/>
  <c r="K419" i="8" s="1"/>
  <c r="K417" i="8"/>
  <c r="K416" i="8" s="1"/>
  <c r="K412" i="8"/>
  <c r="K411" i="8" s="1"/>
  <c r="K407" i="8"/>
  <c r="K406" i="8" s="1"/>
  <c r="K405" i="8" s="1"/>
  <c r="K404" i="8" s="1"/>
  <c r="K402" i="8"/>
  <c r="K401" i="8" s="1"/>
  <c r="K396" i="8"/>
  <c r="K395" i="8" s="1"/>
  <c r="K393" i="8"/>
  <c r="K390" i="8"/>
  <c r="K389" i="8" s="1"/>
  <c r="K383" i="8"/>
  <c r="K378" i="8"/>
  <c r="K377" i="8" s="1"/>
  <c r="K376" i="8" s="1"/>
  <c r="K375" i="8" s="1"/>
  <c r="K373" i="8"/>
  <c r="K368" i="8"/>
  <c r="K367" i="8" s="1"/>
  <c r="K365" i="8"/>
  <c r="K362" i="8"/>
  <c r="K361" i="8" s="1"/>
  <c r="K355" i="8"/>
  <c r="K352" i="8"/>
  <c r="K351" i="8" s="1"/>
  <c r="K347" i="8"/>
  <c r="K342" i="8"/>
  <c r="K341" i="8" s="1"/>
  <c r="K340" i="8" s="1"/>
  <c r="K339" i="8" s="1"/>
  <c r="K337" i="8"/>
  <c r="K332" i="8"/>
  <c r="K331" i="8" s="1"/>
  <c r="K329" i="8"/>
  <c r="K321" i="8"/>
  <c r="K320" i="8" s="1"/>
  <c r="K318" i="8"/>
  <c r="K317" i="8" s="1"/>
  <c r="K312" i="8"/>
  <c r="K311" i="8" s="1"/>
  <c r="K310" i="8" s="1"/>
  <c r="K308" i="8"/>
  <c r="K305" i="8"/>
  <c r="K304" i="8" s="1"/>
  <c r="K300" i="8"/>
  <c r="K295" i="8"/>
  <c r="K294" i="8" s="1"/>
  <c r="K293" i="8" s="1"/>
  <c r="K292" i="8" s="1"/>
  <c r="K291" i="8" s="1"/>
  <c r="K288" i="8"/>
  <c r="K287" i="8" s="1"/>
  <c r="K280" i="8"/>
  <c r="K279" i="8" s="1"/>
  <c r="K278" i="8" s="1"/>
  <c r="K277" i="8" s="1"/>
  <c r="K275" i="8"/>
  <c r="K270" i="8"/>
  <c r="K269" i="8" s="1"/>
  <c r="K268" i="8" s="1"/>
  <c r="K267" i="8" s="1"/>
  <c r="K265" i="8"/>
  <c r="K260" i="8"/>
  <c r="K259" i="8" s="1"/>
  <c r="K257" i="8"/>
  <c r="K254" i="8"/>
  <c r="K253" i="8" s="1"/>
  <c r="K248" i="8"/>
  <c r="K242" i="8"/>
  <c r="K240" i="8"/>
  <c r="K237" i="8"/>
  <c r="K235" i="8"/>
  <c r="K232" i="8"/>
  <c r="K231" i="8" s="1"/>
  <c r="K229" i="8"/>
  <c r="K226" i="8"/>
  <c r="K225" i="8" s="1"/>
  <c r="K223" i="8"/>
  <c r="K217" i="8"/>
  <c r="K216" i="8" s="1"/>
  <c r="K215" i="8" s="1"/>
  <c r="K214" i="8" s="1"/>
  <c r="K213" i="8" s="1"/>
  <c r="K211" i="8"/>
  <c r="K209" i="8"/>
  <c r="K202" i="8"/>
  <c r="K199" i="8"/>
  <c r="K198" i="8" s="1"/>
  <c r="K197" i="8" s="1"/>
  <c r="K196" i="8" s="1"/>
  <c r="K194" i="8"/>
  <c r="K189" i="8"/>
  <c r="K188" i="8" s="1"/>
  <c r="K187" i="8" s="1"/>
  <c r="K186" i="8" s="1"/>
  <c r="K184" i="8"/>
  <c r="K177" i="8"/>
  <c r="K175" i="8"/>
  <c r="K173" i="8"/>
  <c r="K168" i="8"/>
  <c r="K167" i="8" s="1"/>
  <c r="K165" i="8"/>
  <c r="K164" i="8" s="1"/>
  <c r="K162" i="8"/>
  <c r="K161" i="8" s="1"/>
  <c r="K154" i="8"/>
  <c r="K153" i="8" s="1"/>
  <c r="K152" i="8" s="1"/>
  <c r="K151" i="8" s="1"/>
  <c r="K150" i="8" s="1"/>
  <c r="K149" i="8" s="1"/>
  <c r="K147" i="8"/>
  <c r="K144" i="8"/>
  <c r="K143" i="8" s="1"/>
  <c r="K141" i="8"/>
  <c r="K139" i="8"/>
  <c r="K135" i="8"/>
  <c r="K133" i="8"/>
  <c r="K128" i="8"/>
  <c r="K123" i="8"/>
  <c r="K122" i="8" s="1"/>
  <c r="K121" i="8" s="1"/>
  <c r="K120" i="8" s="1"/>
  <c r="K118" i="8"/>
  <c r="K116" i="8"/>
  <c r="K114" i="8"/>
  <c r="K111" i="8"/>
  <c r="K110" i="8" s="1"/>
  <c r="K106" i="8"/>
  <c r="K101" i="8"/>
  <c r="K99" i="8"/>
  <c r="K94" i="8"/>
  <c r="K93" i="8" s="1"/>
  <c r="K91" i="8"/>
  <c r="K84" i="8"/>
  <c r="K83" i="8" s="1"/>
  <c r="K82" i="8" s="1"/>
  <c r="K81" i="8" s="1"/>
  <c r="K79" i="8"/>
  <c r="K73" i="8"/>
  <c r="K71" i="8"/>
  <c r="K69" i="8"/>
  <c r="K66" i="8"/>
  <c r="K62" i="8"/>
  <c r="K60" i="8"/>
  <c r="K58" i="8"/>
  <c r="K55" i="8"/>
  <c r="K54" i="8" s="1"/>
  <c r="K49" i="8"/>
  <c r="K48" i="8" s="1"/>
  <c r="K47" i="8" s="1"/>
  <c r="K46" i="8" s="1"/>
  <c r="K45" i="8" s="1"/>
  <c r="K43" i="8"/>
  <c r="K41" i="8"/>
  <c r="K39" i="8"/>
  <c r="K36" i="8"/>
  <c r="K35" i="8" s="1"/>
  <c r="K30" i="8"/>
  <c r="K28" i="8"/>
  <c r="K26" i="8"/>
  <c r="K23" i="8"/>
  <c r="K17" i="8"/>
  <c r="K16" i="8" s="1"/>
  <c r="K14" i="8"/>
  <c r="K13" i="8" s="1"/>
  <c r="L678" i="10"/>
  <c r="L671" i="10"/>
  <c r="L670" i="10" s="1"/>
  <c r="L669" i="10" s="1"/>
  <c r="L668" i="10" s="1"/>
  <c r="L667" i="10" s="1"/>
  <c r="L666" i="10" s="1"/>
  <c r="L663" i="10"/>
  <c r="L661" i="10"/>
  <c r="L659" i="10"/>
  <c r="L656" i="10"/>
  <c r="L655" i="10" s="1"/>
  <c r="L650" i="10"/>
  <c r="L647" i="10"/>
  <c r="L646" i="10"/>
  <c r="L639" i="10"/>
  <c r="L631" i="10"/>
  <c r="L629" i="10"/>
  <c r="L627" i="10"/>
  <c r="L624" i="10"/>
  <c r="L616" i="10"/>
  <c r="L615" i="10" s="1"/>
  <c r="L614" i="10" s="1"/>
  <c r="L613" i="10" s="1"/>
  <c r="L611" i="10"/>
  <c r="L608" i="10"/>
  <c r="L601" i="10"/>
  <c r="L594" i="10"/>
  <c r="L593" i="10" s="1"/>
  <c r="L592" i="10"/>
  <c r="L591" i="10" s="1"/>
  <c r="L589" i="10"/>
  <c r="L588" i="10" s="1"/>
  <c r="L586" i="10"/>
  <c r="L579" i="10"/>
  <c r="L572" i="10"/>
  <c r="L571" i="10" s="1"/>
  <c r="L570" i="10" s="1"/>
  <c r="L569" i="10" s="1"/>
  <c r="L567" i="10"/>
  <c r="L564" i="10"/>
  <c r="L563" i="10" s="1"/>
  <c r="L558" i="10"/>
  <c r="L550" i="10"/>
  <c r="L549" i="10" s="1"/>
  <c r="L547" i="10"/>
  <c r="L535" i="10"/>
  <c r="L534" i="10" s="1"/>
  <c r="L532" i="10" s="1"/>
  <c r="L531" i="10" s="1"/>
  <c r="L528" i="10"/>
  <c r="L525" i="10"/>
  <c r="L524" i="10" s="1"/>
  <c r="L519" i="10"/>
  <c r="L516" i="10"/>
  <c r="L515" i="10" s="1"/>
  <c r="L509" i="10"/>
  <c r="L503" i="10"/>
  <c r="L502" i="10"/>
  <c r="L500" i="10"/>
  <c r="L493" i="10"/>
  <c r="L492" i="10" s="1"/>
  <c r="L491" i="10" s="1"/>
  <c r="L490" i="10" s="1"/>
  <c r="L489" i="10" s="1"/>
  <c r="L488" i="10" s="1"/>
  <c r="L486" i="10"/>
  <c r="L484" i="10"/>
  <c r="L482" i="10"/>
  <c r="L479" i="10"/>
  <c r="L478" i="10" s="1"/>
  <c r="L471" i="10"/>
  <c r="L469" i="10"/>
  <c r="L461" i="10"/>
  <c r="L460" i="10" s="1"/>
  <c r="L454" i="10"/>
  <c r="L453" i="10" s="1"/>
  <c r="L452" i="10" s="1"/>
  <c r="L451" i="10" s="1"/>
  <c r="L450" i="10" s="1"/>
  <c r="L449" i="10" s="1"/>
  <c r="L447" i="10"/>
  <c r="L446" i="10" s="1"/>
  <c r="L439" i="10"/>
  <c r="L437" i="10"/>
  <c r="L435" i="10"/>
  <c r="L432" i="10"/>
  <c r="L430" i="10"/>
  <c r="L427" i="10"/>
  <c r="L420" i="10"/>
  <c r="L419" i="10" s="1"/>
  <c r="L417" i="10"/>
  <c r="L412" i="10"/>
  <c r="L411" i="10" s="1"/>
  <c r="L410" i="10" s="1"/>
  <c r="L409" i="10" s="1"/>
  <c r="L407" i="10"/>
  <c r="L402" i="10"/>
  <c r="L401" i="10" s="1"/>
  <c r="L400" i="10" s="1"/>
  <c r="L399" i="10" s="1"/>
  <c r="L395" i="10"/>
  <c r="L390" i="10"/>
  <c r="L389" i="10" s="1"/>
  <c r="L388" i="10" s="1"/>
  <c r="L387" i="10" s="1"/>
  <c r="L385" i="10"/>
  <c r="L380" i="10"/>
  <c r="L379" i="10"/>
  <c r="L377" i="10"/>
  <c r="L374" i="10"/>
  <c r="L373" i="10" s="1"/>
  <c r="L367" i="10"/>
  <c r="L364" i="10"/>
  <c r="L363" i="10"/>
  <c r="L359" i="10"/>
  <c r="L354" i="10"/>
  <c r="L353" i="10" s="1"/>
  <c r="L352" i="10" s="1"/>
  <c r="L351" i="10" s="1"/>
  <c r="L349" i="10"/>
  <c r="L344" i="10"/>
  <c r="L343" i="10" s="1"/>
  <c r="L341" i="10"/>
  <c r="L333" i="10"/>
  <c r="L332" i="10" s="1"/>
  <c r="L331" i="10" s="1"/>
  <c r="L330" i="10" s="1"/>
  <c r="L329" i="10" s="1"/>
  <c r="L328" i="10" s="1"/>
  <c r="L327" i="10" s="1"/>
  <c r="L325" i="10"/>
  <c r="L319" i="10"/>
  <c r="L318" i="10" s="1"/>
  <c r="L317" i="10" s="1"/>
  <c r="L316" i="10" s="1"/>
  <c r="L315" i="10" s="1"/>
  <c r="L313" i="10"/>
  <c r="L306" i="10"/>
  <c r="L305" i="10" s="1"/>
  <c r="L303" i="10"/>
  <c r="L294" i="10"/>
  <c r="L293" i="10" s="1"/>
  <c r="L292" i="10" s="1"/>
  <c r="L291" i="10" s="1"/>
  <c r="L290" i="10" s="1"/>
  <c r="L289" i="10" s="1"/>
  <c r="L288" i="10" s="1"/>
  <c r="L286" i="10"/>
  <c r="L284" i="10"/>
  <c r="L282" i="10"/>
  <c r="L279" i="10"/>
  <c r="L278" i="10" s="1"/>
  <c r="L272" i="10"/>
  <c r="L271" i="10" s="1"/>
  <c r="L267" i="10"/>
  <c r="L266" i="10" s="1"/>
  <c r="L264" i="10"/>
  <c r="L260" i="10"/>
  <c r="L259" i="10" s="1"/>
  <c r="L254" i="10"/>
  <c r="L244" i="10"/>
  <c r="L243" i="10" s="1"/>
  <c r="L241" i="10"/>
  <c r="L240" i="10" s="1"/>
  <c r="L239" i="10" s="1"/>
  <c r="L233" i="10"/>
  <c r="L232" i="10" s="1"/>
  <c r="L230" i="10"/>
  <c r="L227" i="10"/>
  <c r="L226" i="10" s="1"/>
  <c r="L219" i="10"/>
  <c r="L212" i="10"/>
  <c r="L211" i="10" s="1"/>
  <c r="L210" i="10" s="1"/>
  <c r="L209" i="10" s="1"/>
  <c r="L208" i="10" s="1"/>
  <c r="L207" i="10" s="1"/>
  <c r="L205" i="10"/>
  <c r="L200" i="10"/>
  <c r="L199" i="10" s="1"/>
  <c r="L198" i="10" s="1"/>
  <c r="L197" i="10" s="1"/>
  <c r="L195" i="10"/>
  <c r="L193" i="10"/>
  <c r="L185" i="10"/>
  <c r="L180" i="10"/>
  <c r="L179" i="10" s="1"/>
  <c r="L178" i="10" s="1"/>
  <c r="L177" i="10" s="1"/>
  <c r="L173" i="10"/>
  <c r="L165" i="10"/>
  <c r="L164" i="10" s="1"/>
  <c r="L163" i="10" s="1"/>
  <c r="L162" i="10" s="1"/>
  <c r="L161" i="10" s="1"/>
  <c r="L159" i="10"/>
  <c r="L151" i="10"/>
  <c r="L150" i="10" s="1"/>
  <c r="L149" i="10" s="1"/>
  <c r="L148" i="10" s="1"/>
  <c r="L146" i="10"/>
  <c r="L145" i="10" s="1"/>
  <c r="L137" i="10"/>
  <c r="L134" i="10"/>
  <c r="L133" i="10" s="1"/>
  <c r="L131" i="10"/>
  <c r="L130" i="10" s="1"/>
  <c r="L128" i="10"/>
  <c r="L127" i="10" s="1"/>
  <c r="L125" i="10"/>
  <c r="L124" i="10" s="1"/>
  <c r="L119" i="10"/>
  <c r="L118" i="10" s="1"/>
  <c r="L117" i="10" s="1"/>
  <c r="L116" i="10" s="1"/>
  <c r="L115" i="10" s="1"/>
  <c r="L112" i="10"/>
  <c r="L111" i="10" s="1"/>
  <c r="L107" i="10"/>
  <c r="L106" i="10" s="1"/>
  <c r="L105" i="10" s="1"/>
  <c r="L104" i="10" s="1"/>
  <c r="L102" i="10"/>
  <c r="L101" i="10" s="1"/>
  <c r="L95" i="10"/>
  <c r="L93" i="10"/>
  <c r="L91" i="10"/>
  <c r="L86" i="10"/>
  <c r="L83" i="10"/>
  <c r="L82" i="10"/>
  <c r="L75" i="10"/>
  <c r="L71" i="10"/>
  <c r="L69" i="10"/>
  <c r="L68" i="10"/>
  <c r="L64" i="10"/>
  <c r="L63" i="10" s="1"/>
  <c r="L62" i="10" s="1"/>
  <c r="L61" i="10" s="1"/>
  <c r="L59" i="10"/>
  <c r="L58" i="10" s="1"/>
  <c r="L54" i="10"/>
  <c r="L53" i="10" s="1"/>
  <c r="L52" i="10" s="1"/>
  <c r="L51" i="10" s="1"/>
  <c r="L49" i="10"/>
  <c r="L47" i="10"/>
  <c r="L42" i="10"/>
  <c r="L39" i="10"/>
  <c r="L38" i="10" s="1"/>
  <c r="L32" i="10"/>
  <c r="L27" i="10"/>
  <c r="L26" i="10" s="1"/>
  <c r="L25" i="10" s="1"/>
  <c r="L24" i="10" s="1"/>
  <c r="L23" i="10" s="1"/>
  <c r="L21" i="10"/>
  <c r="L19" i="10"/>
  <c r="L17" i="10"/>
  <c r="L16" i="10" s="1"/>
  <c r="L14" i="10"/>
  <c r="L13" i="10" s="1"/>
  <c r="F56" i="43"/>
  <c r="F47" i="43"/>
  <c r="F34" i="43"/>
  <c r="F27" i="43"/>
  <c r="F25" i="43"/>
  <c r="F20" i="43"/>
  <c r="F17" i="43"/>
  <c r="F12" i="43"/>
  <c r="F9" i="43"/>
  <c r="E57" i="43"/>
  <c r="G57" i="43" s="1"/>
  <c r="D56" i="43"/>
  <c r="C56" i="43"/>
  <c r="E56" i="43" s="1"/>
  <c r="G56" i="43" s="1"/>
  <c r="E55" i="43"/>
  <c r="G55" i="43" s="1"/>
  <c r="E54" i="43"/>
  <c r="G54" i="43" s="1"/>
  <c r="E53" i="43"/>
  <c r="G53" i="43" s="1"/>
  <c r="E52" i="43"/>
  <c r="G52" i="43" s="1"/>
  <c r="E51" i="43"/>
  <c r="G51" i="43" s="1"/>
  <c r="E50" i="43"/>
  <c r="G50" i="43" s="1"/>
  <c r="E49" i="43"/>
  <c r="G49" i="43" s="1"/>
  <c r="E48" i="43"/>
  <c r="G48" i="43" s="1"/>
  <c r="D47" i="43"/>
  <c r="C47" i="43"/>
  <c r="E47" i="43" s="1"/>
  <c r="E46" i="43"/>
  <c r="G46" i="43" s="1"/>
  <c r="E45" i="43"/>
  <c r="G45" i="43" s="1"/>
  <c r="E43" i="43"/>
  <c r="G43" i="43" s="1"/>
  <c r="E41" i="43"/>
  <c r="G41" i="43" s="1"/>
  <c r="E40" i="43"/>
  <c r="G40" i="43" s="1"/>
  <c r="E39" i="43"/>
  <c r="G39" i="43" s="1"/>
  <c r="E38" i="43"/>
  <c r="G38" i="43" s="1"/>
  <c r="D37" i="43"/>
  <c r="C37" i="43"/>
  <c r="E36" i="43"/>
  <c r="G36" i="43" s="1"/>
  <c r="E35" i="43"/>
  <c r="G35" i="43" s="1"/>
  <c r="D34" i="43"/>
  <c r="C34" i="43"/>
  <c r="D33" i="43"/>
  <c r="D32" i="43" s="1"/>
  <c r="E31" i="43"/>
  <c r="G31" i="43" s="1"/>
  <c r="E30" i="43"/>
  <c r="G30" i="43" s="1"/>
  <c r="E29" i="43"/>
  <c r="G29" i="43" s="1"/>
  <c r="E28" i="43"/>
  <c r="G28" i="43" s="1"/>
  <c r="D27" i="43"/>
  <c r="C27" i="43"/>
  <c r="E27" i="43" s="1"/>
  <c r="E26" i="43"/>
  <c r="G26" i="43" s="1"/>
  <c r="D25" i="43"/>
  <c r="C25" i="43"/>
  <c r="E24" i="43"/>
  <c r="G24" i="43" s="1"/>
  <c r="E23" i="43"/>
  <c r="G23" i="43" s="1"/>
  <c r="E22" i="43"/>
  <c r="G22" i="43" s="1"/>
  <c r="E21" i="43"/>
  <c r="G21" i="43" s="1"/>
  <c r="D20" i="43"/>
  <c r="C20" i="43"/>
  <c r="E19" i="43"/>
  <c r="G19" i="43" s="1"/>
  <c r="E18" i="43"/>
  <c r="G18" i="43" s="1"/>
  <c r="D17" i="43"/>
  <c r="C17" i="43"/>
  <c r="E16" i="43"/>
  <c r="G16" i="43" s="1"/>
  <c r="E15" i="43"/>
  <c r="G15" i="43" s="1"/>
  <c r="E14" i="43"/>
  <c r="G14" i="43" s="1"/>
  <c r="E13" i="43"/>
  <c r="G13" i="43" s="1"/>
  <c r="D12" i="43"/>
  <c r="C12" i="43"/>
  <c r="E11" i="43"/>
  <c r="G11" i="43" s="1"/>
  <c r="E10" i="43"/>
  <c r="G10" i="43" s="1"/>
  <c r="D9" i="43"/>
  <c r="D8" i="43" s="1"/>
  <c r="D7" i="43" s="1"/>
  <c r="C9" i="43"/>
  <c r="K429" i="8" l="1"/>
  <c r="K25" i="8"/>
  <c r="L281" i="10"/>
  <c r="K534" i="8"/>
  <c r="K532" i="8" s="1"/>
  <c r="G27" i="43"/>
  <c r="L481" i="10"/>
  <c r="L477" i="10" s="1"/>
  <c r="L600" i="10"/>
  <c r="K90" i="8"/>
  <c r="K193" i="8"/>
  <c r="K192" i="8" s="1"/>
  <c r="K247" i="8"/>
  <c r="K246" i="8" s="1"/>
  <c r="K730" i="12"/>
  <c r="K701" i="12"/>
  <c r="K600" i="12"/>
  <c r="K361" i="12"/>
  <c r="K61" i="12"/>
  <c r="K49" i="12" s="1"/>
  <c r="K22" i="12"/>
  <c r="E9" i="43"/>
  <c r="G9" i="43" s="1"/>
  <c r="E12" i="43"/>
  <c r="G12" i="43" s="1"/>
  <c r="E17" i="43"/>
  <c r="G17" i="43" s="1"/>
  <c r="E20" i="43"/>
  <c r="G20" i="43" s="1"/>
  <c r="E25" i="43"/>
  <c r="G25" i="43" s="1"/>
  <c r="C33" i="43"/>
  <c r="E37" i="43"/>
  <c r="F33" i="43"/>
  <c r="G37" i="43"/>
  <c r="G47" i="43"/>
  <c r="L31" i="10"/>
  <c r="L41" i="10"/>
  <c r="L57" i="10"/>
  <c r="L67" i="10"/>
  <c r="L74" i="10"/>
  <c r="L85" i="10"/>
  <c r="L100" i="10"/>
  <c r="L110" i="10"/>
  <c r="L144" i="10"/>
  <c r="L158" i="10"/>
  <c r="L172" i="10"/>
  <c r="L204" i="10"/>
  <c r="L218" i="10"/>
  <c r="L217" i="10" s="1"/>
  <c r="L324" i="10"/>
  <c r="L323" i="10" s="1"/>
  <c r="K65" i="8"/>
  <c r="K127" i="8"/>
  <c r="K126" i="8" s="1"/>
  <c r="K183" i="8"/>
  <c r="K182" i="8" s="1"/>
  <c r="K201" i="8"/>
  <c r="K514" i="8"/>
  <c r="K211" i="12"/>
  <c r="K192" i="12"/>
  <c r="L508" i="10"/>
  <c r="L518" i="10"/>
  <c r="L514" i="10" s="1"/>
  <c r="L557" i="10"/>
  <c r="L556" i="10" s="1"/>
  <c r="L649" i="10"/>
  <c r="K38" i="8"/>
  <c r="K78" i="8"/>
  <c r="K449" i="8"/>
  <c r="K445" i="8" s="1"/>
  <c r="K493" i="8"/>
  <c r="K631" i="8"/>
  <c r="K639" i="8"/>
  <c r="K752" i="12"/>
  <c r="K723" i="12"/>
  <c r="K387" i="12"/>
  <c r="K742" i="12"/>
  <c r="K664" i="12"/>
  <c r="K442" i="12"/>
  <c r="K133" i="12"/>
  <c r="K68" i="12"/>
  <c r="K67" i="12" s="1"/>
  <c r="K34" i="12"/>
  <c r="K28" i="12" s="1"/>
  <c r="K401" i="12"/>
  <c r="K272" i="12"/>
  <c r="K271" i="12" s="1"/>
  <c r="K204" i="12"/>
  <c r="K156" i="12"/>
  <c r="K574" i="12"/>
  <c r="K533" i="12"/>
  <c r="K707" i="12"/>
  <c r="K691" i="12"/>
  <c r="K671" i="12"/>
  <c r="K644" i="12"/>
  <c r="K615" i="12"/>
  <c r="K585" i="12"/>
  <c r="K547" i="12"/>
  <c r="K498" i="12"/>
  <c r="K489" i="12"/>
  <c r="K477" i="12"/>
  <c r="K457" i="12"/>
  <c r="K427" i="12"/>
  <c r="K178" i="12"/>
  <c r="K168" i="12"/>
  <c r="K144" i="12"/>
  <c r="K681" i="12"/>
  <c r="K629" i="12"/>
  <c r="K559" i="12"/>
  <c r="K519" i="12"/>
  <c r="K712" i="12"/>
  <c r="K418" i="12"/>
  <c r="K411" i="12"/>
  <c r="K73" i="12"/>
  <c r="K620" i="12"/>
  <c r="K590" i="12"/>
  <c r="K502" i="12"/>
  <c r="K463" i="12"/>
  <c r="K335" i="12"/>
  <c r="K334" i="12"/>
  <c r="K312" i="12"/>
  <c r="K288" i="12"/>
  <c r="K259" i="12"/>
  <c r="K233" i="12"/>
  <c r="K88" i="12"/>
  <c r="K106" i="12"/>
  <c r="K12" i="12"/>
  <c r="K634" i="12"/>
  <c r="K605" i="12"/>
  <c r="K369" i="12"/>
  <c r="K349" i="12"/>
  <c r="K321" i="12"/>
  <c r="K300" i="12"/>
  <c r="K247" i="12"/>
  <c r="K223" i="12"/>
  <c r="K121" i="12"/>
  <c r="K96" i="12"/>
  <c r="K138" i="8"/>
  <c r="K415" i="8"/>
  <c r="K425" i="8"/>
  <c r="K470" i="8"/>
  <c r="K575" i="8"/>
  <c r="K132" i="8"/>
  <c r="K172" i="8"/>
  <c r="K208" i="8"/>
  <c r="K12" i="8"/>
  <c r="K22" i="8"/>
  <c r="K57" i="8"/>
  <c r="K68" i="8"/>
  <c r="K98" i="8"/>
  <c r="K105" i="8"/>
  <c r="K113" i="8"/>
  <c r="K146" i="8"/>
  <c r="K160" i="8"/>
  <c r="K222" i="8"/>
  <c r="K228" i="8"/>
  <c r="K234" i="8"/>
  <c r="K239" i="8"/>
  <c r="K256" i="8"/>
  <c r="K264" i="8"/>
  <c r="K274" i="8"/>
  <c r="K286" i="8"/>
  <c r="K299" i="8"/>
  <c r="K307" i="8"/>
  <c r="K316" i="8"/>
  <c r="K328" i="8"/>
  <c r="K336" i="8"/>
  <c r="K346" i="8"/>
  <c r="K354" i="8"/>
  <c r="K364" i="8"/>
  <c r="K372" i="8"/>
  <c r="K382" i="8"/>
  <c r="K392" i="8"/>
  <c r="K400" i="8"/>
  <c r="K410" i="8"/>
  <c r="K465" i="8"/>
  <c r="K458" i="8" s="1"/>
  <c r="K490" i="8"/>
  <c r="K498" i="8"/>
  <c r="K504" i="8"/>
  <c r="K529" i="8"/>
  <c r="K544" i="8"/>
  <c r="K554" i="8"/>
  <c r="K566" i="8"/>
  <c r="K587" i="8"/>
  <c r="K601" i="8"/>
  <c r="K611" i="8"/>
  <c r="K638" i="8"/>
  <c r="L263" i="10"/>
  <c r="L136" i="10"/>
  <c r="L277" i="10"/>
  <c r="L429" i="10"/>
  <c r="L434" i="10"/>
  <c r="L468" i="10"/>
  <c r="L607" i="10"/>
  <c r="L645" i="10"/>
  <c r="L192" i="10"/>
  <c r="L585" i="10"/>
  <c r="L626" i="10"/>
  <c r="L12" i="10"/>
  <c r="L37" i="10"/>
  <c r="L46" i="10"/>
  <c r="L81" i="10"/>
  <c r="L90" i="10"/>
  <c r="L184" i="10"/>
  <c r="L229" i="10"/>
  <c r="L253" i="10"/>
  <c r="L252" i="10" s="1"/>
  <c r="L262" i="10"/>
  <c r="L270" i="10"/>
  <c r="L302" i="10"/>
  <c r="L312" i="10"/>
  <c r="L340" i="10"/>
  <c r="L348" i="10"/>
  <c r="L358" i="10"/>
  <c r="L366" i="10"/>
  <c r="L376" i="10"/>
  <c r="L384" i="10"/>
  <c r="L394" i="10"/>
  <c r="L406" i="10"/>
  <c r="L416" i="10"/>
  <c r="L426" i="10"/>
  <c r="L445" i="10"/>
  <c r="L459" i="10"/>
  <c r="L499" i="10"/>
  <c r="L507" i="10"/>
  <c r="L527" i="10"/>
  <c r="L546" i="10"/>
  <c r="L566" i="10"/>
  <c r="L578" i="10"/>
  <c r="L599" i="10"/>
  <c r="L610" i="10"/>
  <c r="L638" i="10"/>
  <c r="L658" i="10"/>
  <c r="L677" i="10"/>
  <c r="F32" i="43"/>
  <c r="F8" i="43"/>
  <c r="E33" i="43"/>
  <c r="C32" i="43"/>
  <c r="E32" i="43" s="1"/>
  <c r="C8" i="43"/>
  <c r="E34" i="43"/>
  <c r="G34" i="43" s="1"/>
  <c r="K143" i="12" l="1"/>
  <c r="K132" i="12" s="1"/>
  <c r="K167" i="12"/>
  <c r="K426" i="12"/>
  <c r="K456" i="12"/>
  <c r="K470" i="12"/>
  <c r="K469" i="12" s="1"/>
  <c r="K155" i="12"/>
  <c r="K198" i="12"/>
  <c r="K197" i="12" s="1"/>
  <c r="K441" i="12"/>
  <c r="K741" i="12"/>
  <c r="K751" i="12"/>
  <c r="L171" i="10"/>
  <c r="L73" i="10"/>
  <c r="L66" i="10" s="1"/>
  <c r="L56" i="10"/>
  <c r="K360" i="12"/>
  <c r="K359" i="12" s="1"/>
  <c r="K89" i="8"/>
  <c r="G32" i="43"/>
  <c r="L203" i="10"/>
  <c r="L202" i="10" s="1"/>
  <c r="K630" i="8"/>
  <c r="K34" i="8"/>
  <c r="K518" i="12"/>
  <c r="K553" i="12"/>
  <c r="K552" i="12" s="1"/>
  <c r="K546" i="12"/>
  <c r="K584" i="12"/>
  <c r="K706" i="12"/>
  <c r="K532" i="12"/>
  <c r="K573" i="12"/>
  <c r="K77" i="8"/>
  <c r="K191" i="12"/>
  <c r="L157" i="10"/>
  <c r="L143" i="10"/>
  <c r="L109" i="10"/>
  <c r="L99" i="10"/>
  <c r="L30" i="10"/>
  <c r="G33" i="43"/>
  <c r="K711" i="12"/>
  <c r="K376" i="12"/>
  <c r="K375" i="12" s="1"/>
  <c r="K72" i="12"/>
  <c r="K120" i="12"/>
  <c r="K222" i="12"/>
  <c r="K246" i="12"/>
  <c r="K270" i="12"/>
  <c r="K299" i="12"/>
  <c r="K320" i="12"/>
  <c r="K348" i="12"/>
  <c r="K105" i="12"/>
  <c r="K232" i="12"/>
  <c r="K253" i="12"/>
  <c r="K287" i="12"/>
  <c r="K311" i="12"/>
  <c r="K333" i="12"/>
  <c r="K462" i="12"/>
  <c r="K497" i="12"/>
  <c r="K589" i="12"/>
  <c r="K619" i="12"/>
  <c r="K368" i="12"/>
  <c r="K604" i="12"/>
  <c r="K633" i="12"/>
  <c r="K11" i="12"/>
  <c r="K87" i="12"/>
  <c r="K637" i="8"/>
  <c r="K600" i="8"/>
  <c r="K565" i="8"/>
  <c r="K543" i="8"/>
  <c r="K489" i="8"/>
  <c r="K409" i="8"/>
  <c r="K388" i="8"/>
  <c r="K371" i="8"/>
  <c r="K350" i="8"/>
  <c r="K335" i="8"/>
  <c r="K315" i="8"/>
  <c r="K298" i="8"/>
  <c r="K273" i="8"/>
  <c r="K252" i="8"/>
  <c r="K191" i="8"/>
  <c r="K159" i="8"/>
  <c r="K125" i="8"/>
  <c r="K104" i="8"/>
  <c r="K64" i="8"/>
  <c r="K33" i="8"/>
  <c r="K11" i="8"/>
  <c r="K629" i="8"/>
  <c r="K607" i="8"/>
  <c r="K586" i="8"/>
  <c r="K553" i="8"/>
  <c r="K528" i="8"/>
  <c r="K497" i="8"/>
  <c r="K444" i="8"/>
  <c r="K399" i="8"/>
  <c r="K381" i="8"/>
  <c r="K360" i="8"/>
  <c r="K345" i="8"/>
  <c r="K327" i="8"/>
  <c r="K303" i="8"/>
  <c r="K285" i="8"/>
  <c r="K263" i="8"/>
  <c r="K245" i="8"/>
  <c r="K221" i="8"/>
  <c r="K181" i="8"/>
  <c r="K109" i="8"/>
  <c r="K97" i="8"/>
  <c r="K53" i="8"/>
  <c r="K21" i="8"/>
  <c r="K207" i="8"/>
  <c r="K171" i="8"/>
  <c r="K131" i="8"/>
  <c r="K574" i="8"/>
  <c r="K469" i="8"/>
  <c r="K424" i="8"/>
  <c r="K414" i="8"/>
  <c r="K137" i="8"/>
  <c r="L123" i="10"/>
  <c r="L654" i="10"/>
  <c r="L652" i="10"/>
  <c r="L577" i="10"/>
  <c r="L555" i="10"/>
  <c r="L523" i="10"/>
  <c r="L498" i="10"/>
  <c r="L444" i="10"/>
  <c r="L415" i="10"/>
  <c r="L393" i="10"/>
  <c r="L372" i="10"/>
  <c r="L357" i="10"/>
  <c r="L339" i="10"/>
  <c r="L311" i="10"/>
  <c r="L269" i="10"/>
  <c r="L225" i="10"/>
  <c r="L80" i="10"/>
  <c r="L36" i="10"/>
  <c r="L11" i="10"/>
  <c r="L676" i="10"/>
  <c r="L637" i="10"/>
  <c r="L598" i="10"/>
  <c r="L562" i="10"/>
  <c r="L545" i="10"/>
  <c r="L506" i="10"/>
  <c r="L458" i="10"/>
  <c r="L425" i="10"/>
  <c r="L405" i="10"/>
  <c r="L383" i="10"/>
  <c r="L362" i="10"/>
  <c r="L347" i="10"/>
  <c r="L322" i="10"/>
  <c r="L301" i="10"/>
  <c r="L238" i="10"/>
  <c r="L216" i="10"/>
  <c r="L183" i="10"/>
  <c r="L89" i="10"/>
  <c r="L45" i="10"/>
  <c r="L623" i="10"/>
  <c r="L584" i="10"/>
  <c r="L191" i="10"/>
  <c r="L644" i="10"/>
  <c r="L606" i="10"/>
  <c r="L513" i="10"/>
  <c r="L476" i="10"/>
  <c r="L467" i="10"/>
  <c r="L276" i="10"/>
  <c r="F7" i="43"/>
  <c r="C7" i="43"/>
  <c r="E7" i="43" s="1"/>
  <c r="E8" i="43"/>
  <c r="G8" i="43" s="1"/>
  <c r="G7" i="43" l="1"/>
  <c r="L29" i="10"/>
  <c r="K76" i="8"/>
  <c r="K88" i="8"/>
  <c r="K440" i="12"/>
  <c r="K131" i="12"/>
  <c r="K166" i="12"/>
  <c r="L98" i="10"/>
  <c r="L142" i="10"/>
  <c r="L156" i="10"/>
  <c r="K190" i="12"/>
  <c r="K572" i="12"/>
  <c r="K531" i="12"/>
  <c r="K545" i="12"/>
  <c r="K517" i="12"/>
  <c r="L170" i="10"/>
  <c r="K740" i="12"/>
  <c r="K149" i="12"/>
  <c r="K148" i="12" s="1"/>
  <c r="K455" i="12"/>
  <c r="K425" i="12"/>
  <c r="K66" i="12"/>
  <c r="K27" i="12"/>
  <c r="K10" i="12"/>
  <c r="K488" i="12"/>
  <c r="K332" i="12"/>
  <c r="K281" i="12"/>
  <c r="K252" i="12"/>
  <c r="K347" i="12"/>
  <c r="K319" i="12"/>
  <c r="K293" i="12"/>
  <c r="K269" i="12"/>
  <c r="K245" i="12"/>
  <c r="K221" i="12"/>
  <c r="K119" i="12"/>
  <c r="K78" i="12"/>
  <c r="K628" i="12"/>
  <c r="K599" i="12"/>
  <c r="K367" i="12"/>
  <c r="K614" i="12"/>
  <c r="K583" i="12"/>
  <c r="K461" i="12"/>
  <c r="K104" i="12"/>
  <c r="K423" i="8"/>
  <c r="K468" i="8"/>
  <c r="K573" i="8"/>
  <c r="K130" i="8"/>
  <c r="K170" i="8"/>
  <c r="K206" i="8"/>
  <c r="K20" i="8"/>
  <c r="K10" i="8"/>
  <c r="K32" i="8"/>
  <c r="K52" i="8"/>
  <c r="K96" i="8"/>
  <c r="K108" i="8"/>
  <c r="K180" i="8"/>
  <c r="K220" i="8"/>
  <c r="K262" i="8"/>
  <c r="K284" i="8"/>
  <c r="K302" i="8"/>
  <c r="K326" i="8"/>
  <c r="K344" i="8"/>
  <c r="K359" i="8"/>
  <c r="K380" i="8"/>
  <c r="K398" i="8"/>
  <c r="K496" i="8"/>
  <c r="K527" i="8"/>
  <c r="K547" i="8"/>
  <c r="K585" i="8"/>
  <c r="K606" i="8"/>
  <c r="K628" i="8"/>
  <c r="K103" i="8"/>
  <c r="K251" i="8"/>
  <c r="K272" i="8"/>
  <c r="K297" i="8"/>
  <c r="K314" i="8"/>
  <c r="K334" i="8"/>
  <c r="K349" i="8"/>
  <c r="K370" i="8"/>
  <c r="K387" i="8"/>
  <c r="K488" i="8"/>
  <c r="K542" i="8"/>
  <c r="K564" i="8"/>
  <c r="K599" i="8"/>
  <c r="L122" i="10"/>
  <c r="L622" i="10"/>
  <c r="L182" i="10"/>
  <c r="L215" i="10"/>
  <c r="L237" i="10"/>
  <c r="L300" i="10"/>
  <c r="L321" i="10"/>
  <c r="L346" i="10"/>
  <c r="L361" i="10"/>
  <c r="L382" i="10"/>
  <c r="L404" i="10"/>
  <c r="L424" i="10"/>
  <c r="L457" i="10"/>
  <c r="L505" i="10"/>
  <c r="L544" i="10"/>
  <c r="L561" i="10"/>
  <c r="L597" i="10"/>
  <c r="L636" i="10"/>
  <c r="L675" i="10"/>
  <c r="L224" i="10"/>
  <c r="L310" i="10"/>
  <c r="L338" i="10"/>
  <c r="L356" i="10"/>
  <c r="L371" i="10"/>
  <c r="L392" i="10"/>
  <c r="L414" i="10"/>
  <c r="L443" i="10"/>
  <c r="L497" i="10"/>
  <c r="L522" i="10"/>
  <c r="L554" i="10"/>
  <c r="L576" i="10"/>
  <c r="L275" i="10"/>
  <c r="L466" i="10"/>
  <c r="L475" i="10"/>
  <c r="L512" i="10"/>
  <c r="L605" i="10"/>
  <c r="L643" i="10"/>
  <c r="L190" i="10"/>
  <c r="L583" i="10"/>
  <c r="L44" i="10"/>
  <c r="L35" i="10" s="1"/>
  <c r="L88" i="10"/>
  <c r="L79" i="10" s="1"/>
  <c r="L10" i="10"/>
  <c r="L653" i="10"/>
  <c r="K722" i="12" l="1"/>
  <c r="L169" i="10"/>
  <c r="L155" i="10"/>
  <c r="K432" i="12"/>
  <c r="L97" i="10"/>
  <c r="K75" i="8"/>
  <c r="K642" i="12"/>
  <c r="K103" i="12"/>
  <c r="K454" i="12"/>
  <c r="K366" i="12"/>
  <c r="K346" i="12" s="1"/>
  <c r="K251" i="12"/>
  <c r="K571" i="12"/>
  <c r="K613" i="12"/>
  <c r="K598" i="12"/>
  <c r="K77" i="12"/>
  <c r="K220" i="12"/>
  <c r="K244" i="12"/>
  <c r="K292" i="12"/>
  <c r="K280" i="12"/>
  <c r="K487" i="12"/>
  <c r="K310" i="12"/>
  <c r="K386" i="8"/>
  <c r="K250" i="8"/>
  <c r="K605" i="8"/>
  <c r="K358" i="8"/>
  <c r="K19" i="8"/>
  <c r="K205" i="8"/>
  <c r="K572" i="8"/>
  <c r="K422" i="8"/>
  <c r="K598" i="8"/>
  <c r="K563" i="8"/>
  <c r="K541" i="8"/>
  <c r="K290" i="8"/>
  <c r="K619" i="8"/>
  <c r="K526" i="8"/>
  <c r="K487" i="8"/>
  <c r="K325" i="8"/>
  <c r="K283" i="8"/>
  <c r="K219" i="8"/>
  <c r="K179" i="8"/>
  <c r="K87" i="8"/>
  <c r="K51" i="8"/>
  <c r="K443" i="8"/>
  <c r="K158" i="8"/>
  <c r="L121" i="10"/>
  <c r="L78" i="10"/>
  <c r="L34" i="10"/>
  <c r="L9" i="10" s="1"/>
  <c r="L582" i="10"/>
  <c r="L189" i="10"/>
  <c r="L642" i="10"/>
  <c r="L474" i="10"/>
  <c r="L465" i="10"/>
  <c r="L274" i="10"/>
  <c r="L521" i="10"/>
  <c r="L370" i="10"/>
  <c r="L223" i="10"/>
  <c r="L560" i="10"/>
  <c r="L575" i="10"/>
  <c r="L553" i="10"/>
  <c r="L496" i="10"/>
  <c r="L442" i="10"/>
  <c r="L337" i="10"/>
  <c r="L309" i="10"/>
  <c r="L674" i="10"/>
  <c r="L635" i="10"/>
  <c r="L596" i="10"/>
  <c r="L543" i="10"/>
  <c r="L495" i="10"/>
  <c r="L456" i="10"/>
  <c r="L423" i="10"/>
  <c r="L398" i="10"/>
  <c r="L299" i="10"/>
  <c r="L236" i="10"/>
  <c r="L176" i="10"/>
  <c r="L621" i="10"/>
  <c r="L154" i="10" l="1"/>
  <c r="L168" i="10"/>
  <c r="K9" i="12"/>
  <c r="K309" i="12"/>
  <c r="K118" i="12"/>
  <c r="K157" i="8"/>
  <c r="K86" i="8"/>
  <c r="K282" i="8"/>
  <c r="K324" i="8"/>
  <c r="K486" i="8"/>
  <c r="K525" i="8"/>
  <c r="K571" i="8"/>
  <c r="K357" i="8"/>
  <c r="K604" i="8"/>
  <c r="K244" i="8"/>
  <c r="K385" i="8"/>
  <c r="K442" i="8"/>
  <c r="K597" i="8"/>
  <c r="L114" i="10"/>
  <c r="L222" i="10"/>
  <c r="L369" i="10"/>
  <c r="L464" i="10"/>
  <c r="L188" i="10"/>
  <c r="L581" i="10"/>
  <c r="L77" i="10"/>
  <c r="L620" i="10"/>
  <c r="L175" i="10"/>
  <c r="L235" i="10"/>
  <c r="L298" i="10"/>
  <c r="L397" i="10"/>
  <c r="L422" i="10"/>
  <c r="L530" i="10"/>
  <c r="L634" i="10"/>
  <c r="L673" i="10"/>
  <c r="L308" i="10"/>
  <c r="L336" i="10"/>
  <c r="L441" i="10"/>
  <c r="L552" i="10"/>
  <c r="L574" i="10"/>
  <c r="L511" i="10"/>
  <c r="K8" i="12" l="1"/>
  <c r="L153" i="10"/>
  <c r="K9" i="8"/>
  <c r="K204" i="8"/>
  <c r="K441" i="8"/>
  <c r="K570" i="8"/>
  <c r="K517" i="8"/>
  <c r="K323" i="8"/>
  <c r="K156" i="8"/>
  <c r="L167" i="10"/>
  <c r="L187" i="10"/>
  <c r="L463" i="10"/>
  <c r="L221" i="10"/>
  <c r="L335" i="10"/>
  <c r="L665" i="10"/>
  <c r="L633" i="10"/>
  <c r="L297" i="10"/>
  <c r="L619" i="10"/>
  <c r="L473" i="10"/>
  <c r="L8" i="10" l="1"/>
  <c r="K8" i="8"/>
  <c r="L214" i="10"/>
  <c r="L618" i="10"/>
  <c r="L296" i="10"/>
  <c r="L641" i="10"/>
  <c r="L680" i="10" l="1"/>
  <c r="I75" i="12" l="1"/>
  <c r="I74" i="12" s="1"/>
  <c r="I70" i="12"/>
  <c r="J70" i="12" s="1"/>
  <c r="L70" i="12" s="1"/>
  <c r="J71" i="12"/>
  <c r="L71" i="12" s="1"/>
  <c r="J75" i="12"/>
  <c r="L75" i="12" s="1"/>
  <c r="J76" i="12"/>
  <c r="L76" i="12" s="1"/>
  <c r="I754" i="12"/>
  <c r="I749" i="12"/>
  <c r="I748" i="12" s="1"/>
  <c r="I744" i="12"/>
  <c r="I743" i="12" s="1"/>
  <c r="I738" i="12"/>
  <c r="I733" i="12"/>
  <c r="I732" i="12" s="1"/>
  <c r="I728" i="12"/>
  <c r="I726" i="12"/>
  <c r="I720" i="12"/>
  <c r="I719" i="12" s="1"/>
  <c r="I718" i="12" s="1"/>
  <c r="I714" i="12"/>
  <c r="I709" i="12"/>
  <c r="I708" i="12" s="1"/>
  <c r="I704" i="12"/>
  <c r="I703" i="12" s="1"/>
  <c r="I699" i="12"/>
  <c r="I698" i="12" s="1"/>
  <c r="I697" i="12" s="1"/>
  <c r="I696" i="12" s="1"/>
  <c r="I694" i="12"/>
  <c r="I689" i="12"/>
  <c r="I688" i="12" s="1"/>
  <c r="I684" i="12"/>
  <c r="I683" i="12" s="1"/>
  <c r="I679" i="12"/>
  <c r="I678" i="12" s="1"/>
  <c r="I674" i="12"/>
  <c r="I669" i="12"/>
  <c r="I667" i="12"/>
  <c r="I662" i="12"/>
  <c r="I661" i="12" s="1"/>
  <c r="I660" i="12" s="1"/>
  <c r="I659" i="12" s="1"/>
  <c r="I647" i="12"/>
  <c r="I646" i="12" s="1"/>
  <c r="I640" i="12"/>
  <c r="I638" i="12"/>
  <c r="I636" i="12"/>
  <c r="I631" i="12"/>
  <c r="I630" i="12" s="1"/>
  <c r="I629" i="12" s="1"/>
  <c r="I626" i="12"/>
  <c r="I624" i="12"/>
  <c r="I622" i="12"/>
  <c r="I617" i="12"/>
  <c r="I616" i="12" s="1"/>
  <c r="I611" i="12"/>
  <c r="I609" i="12"/>
  <c r="I607" i="12"/>
  <c r="I602" i="12"/>
  <c r="I601" i="12" s="1"/>
  <c r="I596" i="12"/>
  <c r="I594" i="12"/>
  <c r="I592" i="12"/>
  <c r="I587" i="12"/>
  <c r="I581" i="12"/>
  <c r="I576" i="12"/>
  <c r="I569" i="12"/>
  <c r="I568" i="12" s="1"/>
  <c r="I562" i="12"/>
  <c r="I557" i="12"/>
  <c r="I550" i="12"/>
  <c r="I549" i="12" s="1"/>
  <c r="I548" i="12" s="1"/>
  <c r="I547" i="12" s="1"/>
  <c r="I543" i="12"/>
  <c r="I542" i="12" s="1"/>
  <c r="I541" i="12" s="1"/>
  <c r="I536" i="12"/>
  <c r="I529" i="12"/>
  <c r="I522" i="12"/>
  <c r="I521" i="12" s="1"/>
  <c r="I515" i="12"/>
  <c r="I514" i="12" s="1"/>
  <c r="I513" i="12" s="1"/>
  <c r="I512" i="12" s="1"/>
  <c r="I511" i="12" s="1"/>
  <c r="I508" i="12"/>
  <c r="I505" i="12"/>
  <c r="I500" i="12"/>
  <c r="I499" i="12" s="1"/>
  <c r="I498" i="12" s="1"/>
  <c r="I495" i="12"/>
  <c r="I492" i="12"/>
  <c r="I491" i="12" s="1"/>
  <c r="I485" i="12"/>
  <c r="I484" i="12" s="1"/>
  <c r="I480" i="12"/>
  <c r="I479" i="12" s="1"/>
  <c r="I475" i="12"/>
  <c r="I467" i="12"/>
  <c r="I465" i="12"/>
  <c r="I459" i="12"/>
  <c r="I458" i="12" s="1"/>
  <c r="I457" i="12" s="1"/>
  <c r="I456" i="12" s="1"/>
  <c r="I452" i="12"/>
  <c r="I451" i="12" s="1"/>
  <c r="I445" i="12"/>
  <c r="I444" i="12" s="1"/>
  <c r="I438" i="12"/>
  <c r="I436" i="12" s="1"/>
  <c r="I430" i="12"/>
  <c r="I429" i="12" s="1"/>
  <c r="I428" i="12" s="1"/>
  <c r="I423" i="12"/>
  <c r="I421" i="12"/>
  <c r="I416" i="12"/>
  <c r="I414" i="12"/>
  <c r="I409" i="12"/>
  <c r="I404" i="12"/>
  <c r="I403" i="12" s="1"/>
  <c r="I399" i="12"/>
  <c r="I398" i="12" s="1"/>
  <c r="I393" i="12"/>
  <c r="I390" i="12"/>
  <c r="I384" i="12"/>
  <c r="I383" i="12" s="1"/>
  <c r="I380" i="12"/>
  <c r="I379" i="12" s="1"/>
  <c r="I373" i="12"/>
  <c r="I371" i="12"/>
  <c r="I364" i="12"/>
  <c r="I363" i="12" s="1"/>
  <c r="I357" i="12"/>
  <c r="I352" i="12"/>
  <c r="I351" i="12" s="1"/>
  <c r="I350" i="12" s="1"/>
  <c r="I344" i="12"/>
  <c r="I337" i="12"/>
  <c r="I336" i="12" s="1"/>
  <c r="I334" i="12" s="1"/>
  <c r="I333" i="12" s="1"/>
  <c r="I332" i="12" s="1"/>
  <c r="I330" i="12"/>
  <c r="I329" i="12" s="1"/>
  <c r="I323" i="12"/>
  <c r="I322" i="12" s="1"/>
  <c r="I321" i="12" s="1"/>
  <c r="I320" i="12" s="1"/>
  <c r="I317" i="12"/>
  <c r="I315" i="12"/>
  <c r="I307" i="12"/>
  <c r="I302" i="12"/>
  <c r="I297" i="12"/>
  <c r="I296" i="12" s="1"/>
  <c r="I290" i="12"/>
  <c r="I289" i="12" s="1"/>
  <c r="I288" i="12" s="1"/>
  <c r="I287" i="12" s="1"/>
  <c r="I285" i="12"/>
  <c r="I278" i="12"/>
  <c r="I276" i="12"/>
  <c r="I274" i="12"/>
  <c r="I267" i="12"/>
  <c r="I262" i="12"/>
  <c r="I261" i="12" s="1"/>
  <c r="I257" i="12"/>
  <c r="I249" i="12"/>
  <c r="I248" i="12" s="1"/>
  <c r="I242" i="12"/>
  <c r="I241" i="12" s="1"/>
  <c r="I240" i="12" s="1"/>
  <c r="I239" i="12" s="1"/>
  <c r="I235" i="12"/>
  <c r="I234" i="12" s="1"/>
  <c r="I233" i="12" s="1"/>
  <c r="I232" i="12" s="1"/>
  <c r="I230" i="12"/>
  <c r="I225" i="12"/>
  <c r="I218" i="12"/>
  <c r="I216" i="12"/>
  <c r="I214" i="12"/>
  <c r="I209" i="12"/>
  <c r="I207" i="12"/>
  <c r="I202" i="12"/>
  <c r="I201" i="12" s="1"/>
  <c r="I200" i="12" s="1"/>
  <c r="I199" i="12" s="1"/>
  <c r="I195" i="12"/>
  <c r="I194" i="12" s="1"/>
  <c r="I193" i="12" s="1"/>
  <c r="I192" i="12" s="1"/>
  <c r="I188" i="12"/>
  <c r="I187" i="12" s="1"/>
  <c r="I186" i="12" s="1"/>
  <c r="I181" i="12"/>
  <c r="I180" i="12" s="1"/>
  <c r="I179" i="12" s="1"/>
  <c r="I176" i="12"/>
  <c r="I175" i="12" s="1"/>
  <c r="I171" i="12"/>
  <c r="I170" i="12" s="1"/>
  <c r="I164" i="12"/>
  <c r="I163" i="12" s="1"/>
  <c r="I162" i="12" s="1"/>
  <c r="I159" i="12"/>
  <c r="I158" i="12"/>
  <c r="I157" i="12" s="1"/>
  <c r="I153" i="12"/>
  <c r="I152" i="12" s="1"/>
  <c r="I151" i="12" s="1"/>
  <c r="I146" i="12"/>
  <c r="I145" i="12" s="1"/>
  <c r="I144" i="12" s="1"/>
  <c r="I141" i="12"/>
  <c r="I140" i="12" s="1"/>
  <c r="I136" i="12"/>
  <c r="I135" i="12" s="1"/>
  <c r="I129" i="12"/>
  <c r="I128" i="12" s="1"/>
  <c r="I124" i="12"/>
  <c r="I116" i="12"/>
  <c r="I115" i="12" s="1"/>
  <c r="I114" i="12" s="1"/>
  <c r="I109" i="12"/>
  <c r="I101" i="12"/>
  <c r="I99" i="12"/>
  <c r="I94" i="12"/>
  <c r="I92" i="12"/>
  <c r="I90" i="12"/>
  <c r="I85" i="12"/>
  <c r="I84" i="12" s="1"/>
  <c r="I82" i="12"/>
  <c r="I81" i="12" s="1"/>
  <c r="I80" i="12" s="1"/>
  <c r="I64" i="12"/>
  <c r="I53" i="12"/>
  <c r="I52" i="12" s="1"/>
  <c r="I37" i="12"/>
  <c r="I36" i="12" s="1"/>
  <c r="I35" i="12" s="1"/>
  <c r="I32" i="12"/>
  <c r="I31" i="12" s="1"/>
  <c r="I25" i="12"/>
  <c r="I24" i="12" s="1"/>
  <c r="I20" i="12"/>
  <c r="I19" i="12" s="1"/>
  <c r="I18" i="12" s="1"/>
  <c r="I15" i="12"/>
  <c r="I14" i="12" s="1"/>
  <c r="I13" i="12" s="1"/>
  <c r="J492" i="8"/>
  <c r="L492" i="8" s="1"/>
  <c r="J495" i="8"/>
  <c r="L495" i="8" s="1"/>
  <c r="I494" i="8"/>
  <c r="I493" i="8" s="1"/>
  <c r="J493" i="8" s="1"/>
  <c r="L493" i="8" s="1"/>
  <c r="I491" i="8"/>
  <c r="J491" i="8" s="1"/>
  <c r="L491" i="8" s="1"/>
  <c r="I640" i="8"/>
  <c r="I635" i="8"/>
  <c r="I632" i="8"/>
  <c r="I631" i="8" s="1"/>
  <c r="I624" i="8"/>
  <c r="I623" i="8" s="1"/>
  <c r="I622" i="8" s="1"/>
  <c r="I617" i="8"/>
  <c r="I616" i="8" s="1"/>
  <c r="I612" i="8"/>
  <c r="I609" i="8"/>
  <c r="I602" i="8"/>
  <c r="I601" i="8" s="1"/>
  <c r="I595" i="8"/>
  <c r="I594" i="8" s="1"/>
  <c r="I588" i="8"/>
  <c r="I583" i="8"/>
  <c r="I578" i="8"/>
  <c r="I576" i="8"/>
  <c r="I568" i="8"/>
  <c r="I561" i="8"/>
  <c r="I556" i="8"/>
  <c r="I555" i="8" s="1"/>
  <c r="I551" i="8"/>
  <c r="I550" i="8" s="1"/>
  <c r="I545" i="8"/>
  <c r="I544" i="8" s="1"/>
  <c r="I539" i="8"/>
  <c r="I536" i="8"/>
  <c r="I535" i="8" s="1"/>
  <c r="I530" i="8"/>
  <c r="I523" i="8"/>
  <c r="I522" i="8" s="1"/>
  <c r="I521" i="8" s="1"/>
  <c r="I520" i="8" s="1"/>
  <c r="I515" i="8"/>
  <c r="I512" i="8"/>
  <c r="I511" i="8" s="1"/>
  <c r="I509" i="8"/>
  <c r="I507" i="8"/>
  <c r="I505" i="8"/>
  <c r="I502" i="8"/>
  <c r="I501" i="8" s="1"/>
  <c r="I499" i="8"/>
  <c r="I498" i="8" s="1"/>
  <c r="I478" i="8"/>
  <c r="I477" i="8" s="1"/>
  <c r="I476" i="8" s="1"/>
  <c r="I473" i="8"/>
  <c r="I471" i="8"/>
  <c r="I466" i="8"/>
  <c r="I460" i="8"/>
  <c r="I459" i="8" s="1"/>
  <c r="I450" i="8"/>
  <c r="I447" i="8"/>
  <c r="I446" i="8" s="1"/>
  <c r="I439" i="8"/>
  <c r="I437" i="8"/>
  <c r="I435" i="8"/>
  <c r="I432" i="8"/>
  <c r="I430" i="8"/>
  <c r="I427" i="8"/>
  <c r="I426" i="8" s="1"/>
  <c r="I420" i="8"/>
  <c r="I417" i="8"/>
  <c r="I416" i="8" s="1"/>
  <c r="I412" i="8"/>
  <c r="I411" i="8" s="1"/>
  <c r="I407" i="8"/>
  <c r="I406" i="8" s="1"/>
  <c r="I405" i="8" s="1"/>
  <c r="I402" i="8"/>
  <c r="I396" i="8"/>
  <c r="I393" i="8"/>
  <c r="I390" i="8"/>
  <c r="I389" i="8" s="1"/>
  <c r="I383" i="8"/>
  <c r="I382" i="8" s="1"/>
  <c r="I378" i="8"/>
  <c r="I377" i="8" s="1"/>
  <c r="I376" i="8" s="1"/>
  <c r="I373" i="8"/>
  <c r="I372" i="8" s="1"/>
  <c r="I371" i="8" s="1"/>
  <c r="I370" i="8" s="1"/>
  <c r="I368" i="8"/>
  <c r="I367" i="8" s="1"/>
  <c r="I365" i="8"/>
  <c r="I364" i="8" s="1"/>
  <c r="I362" i="8"/>
  <c r="I361" i="8" s="1"/>
  <c r="I355" i="8"/>
  <c r="I352" i="8"/>
  <c r="I351" i="8" s="1"/>
  <c r="I347" i="8"/>
  <c r="I346" i="8" s="1"/>
  <c r="I342" i="8"/>
  <c r="I341" i="8" s="1"/>
  <c r="I340" i="8" s="1"/>
  <c r="I337" i="8"/>
  <c r="I332" i="8"/>
  <c r="I329" i="8"/>
  <c r="I328" i="8" s="1"/>
  <c r="I321" i="8"/>
  <c r="I318" i="8"/>
  <c r="I312" i="8"/>
  <c r="I311" i="8" s="1"/>
  <c r="I310" i="8" s="1"/>
  <c r="I308" i="8"/>
  <c r="I307" i="8" s="1"/>
  <c r="I305" i="8"/>
  <c r="I304" i="8" s="1"/>
  <c r="I300" i="8"/>
  <c r="I299" i="8" s="1"/>
  <c r="I295" i="8"/>
  <c r="I294" i="8" s="1"/>
  <c r="I293" i="8" s="1"/>
  <c r="I292" i="8" s="1"/>
  <c r="I288" i="8"/>
  <c r="I280" i="8"/>
  <c r="I279" i="8" s="1"/>
  <c r="I278" i="8" s="1"/>
  <c r="I277" i="8" s="1"/>
  <c r="I275" i="8"/>
  <c r="I270" i="8"/>
  <c r="I269" i="8" s="1"/>
  <c r="I268" i="8" s="1"/>
  <c r="I267" i="8" s="1"/>
  <c r="I265" i="8"/>
  <c r="I264" i="8" s="1"/>
  <c r="I260" i="8"/>
  <c r="I259" i="8" s="1"/>
  <c r="I257" i="8"/>
  <c r="I254" i="8"/>
  <c r="I253" i="8" s="1"/>
  <c r="I248" i="8"/>
  <c r="I247" i="8" s="1"/>
  <c r="I242" i="8"/>
  <c r="I240" i="8"/>
  <c r="I232" i="8"/>
  <c r="I231" i="8" s="1"/>
  <c r="I229" i="8"/>
  <c r="I226" i="8"/>
  <c r="I225" i="8" s="1"/>
  <c r="I223" i="8"/>
  <c r="I222" i="8" s="1"/>
  <c r="I217" i="8"/>
  <c r="I216" i="8" s="1"/>
  <c r="I211" i="8"/>
  <c r="I209" i="8"/>
  <c r="I202" i="8"/>
  <c r="I201" i="8" s="1"/>
  <c r="I199" i="8"/>
  <c r="I198" i="8" s="1"/>
  <c r="I194" i="8"/>
  <c r="I193" i="8" s="1"/>
  <c r="I192" i="8" s="1"/>
  <c r="I189" i="8"/>
  <c r="I184" i="8"/>
  <c r="I183" i="8" s="1"/>
  <c r="I182" i="8" s="1"/>
  <c r="I181" i="8" s="1"/>
  <c r="I177" i="8"/>
  <c r="I175" i="8"/>
  <c r="I173" i="8"/>
  <c r="I168" i="8"/>
  <c r="I167" i="8" s="1"/>
  <c r="I165" i="8"/>
  <c r="I164" i="8" s="1"/>
  <c r="I162" i="8"/>
  <c r="I161" i="8" s="1"/>
  <c r="I154" i="8"/>
  <c r="I153" i="8" s="1"/>
  <c r="I147" i="8"/>
  <c r="I146" i="8" s="1"/>
  <c r="I144" i="8"/>
  <c r="I141" i="8"/>
  <c r="I139" i="8"/>
  <c r="I135" i="8"/>
  <c r="I133" i="8"/>
  <c r="I128" i="8"/>
  <c r="I127" i="8" s="1"/>
  <c r="I126" i="8" s="1"/>
  <c r="I123" i="8"/>
  <c r="I118" i="8"/>
  <c r="I116" i="8"/>
  <c r="I114" i="8"/>
  <c r="I111" i="8"/>
  <c r="I106" i="8"/>
  <c r="I105" i="8" s="1"/>
  <c r="I101" i="8"/>
  <c r="I99" i="8"/>
  <c r="I94" i="8"/>
  <c r="I93" i="8" s="1"/>
  <c r="I91" i="8"/>
  <c r="I90" i="8" s="1"/>
  <c r="I84" i="8"/>
  <c r="I83" i="8" s="1"/>
  <c r="I82" i="8" s="1"/>
  <c r="I81" i="8" s="1"/>
  <c r="I79" i="8"/>
  <c r="I78" i="8" s="1"/>
  <c r="I73" i="8"/>
  <c r="I71" i="8"/>
  <c r="I69" i="8"/>
  <c r="I66" i="8"/>
  <c r="I65" i="8" s="1"/>
  <c r="I62" i="8"/>
  <c r="I60" i="8"/>
  <c r="I58" i="8"/>
  <c r="I55" i="8"/>
  <c r="I54" i="8" s="1"/>
  <c r="I49" i="8"/>
  <c r="I48" i="8" s="1"/>
  <c r="I43" i="8"/>
  <c r="I41" i="8"/>
  <c r="I39" i="8"/>
  <c r="I36" i="8"/>
  <c r="I35" i="8" s="1"/>
  <c r="I30" i="8"/>
  <c r="I28" i="8"/>
  <c r="I26" i="8"/>
  <c r="I23" i="8"/>
  <c r="I17" i="8"/>
  <c r="I16" i="8" s="1"/>
  <c r="I14" i="8"/>
  <c r="I13" i="8" s="1"/>
  <c r="K265" i="10"/>
  <c r="M265" i="10" s="1"/>
  <c r="K268" i="10"/>
  <c r="M268" i="10" s="1"/>
  <c r="J264" i="10"/>
  <c r="K264" i="10" s="1"/>
  <c r="M264" i="10" s="1"/>
  <c r="J267" i="10"/>
  <c r="J266" i="10" s="1"/>
  <c r="K266" i="10" s="1"/>
  <c r="M266" i="10" s="1"/>
  <c r="J678" i="10"/>
  <c r="J677" i="10" s="1"/>
  <c r="J671" i="10"/>
  <c r="J670" i="10" s="1"/>
  <c r="J663" i="10"/>
  <c r="J661" i="10"/>
  <c r="J659" i="10"/>
  <c r="J656" i="10"/>
  <c r="J650" i="10"/>
  <c r="J649" i="10" s="1"/>
  <c r="J647" i="10"/>
  <c r="J639" i="10"/>
  <c r="J638" i="10"/>
  <c r="J637" i="10" s="1"/>
  <c r="J631" i="10"/>
  <c r="J629" i="10"/>
  <c r="J627" i="10"/>
  <c r="J624" i="10"/>
  <c r="J616" i="10"/>
  <c r="J611" i="10"/>
  <c r="J610" i="10" s="1"/>
  <c r="J608" i="10"/>
  <c r="J601" i="10"/>
  <c r="J600" i="10" s="1"/>
  <c r="J594" i="10"/>
  <c r="J593" i="10" s="1"/>
  <c r="J589" i="10"/>
  <c r="J588" i="10" s="1"/>
  <c r="J586" i="10"/>
  <c r="J579" i="10"/>
  <c r="J578" i="10" s="1"/>
  <c r="J572" i="10"/>
  <c r="J567" i="10"/>
  <c r="J564" i="10"/>
  <c r="J558" i="10"/>
  <c r="J557" i="10"/>
  <c r="J556" i="10" s="1"/>
  <c r="J550" i="10"/>
  <c r="J547" i="10"/>
  <c r="J546" i="10" s="1"/>
  <c r="J545" i="10" s="1"/>
  <c r="J535" i="10"/>
  <c r="J528" i="10"/>
  <c r="J527" i="10" s="1"/>
  <c r="J525" i="10"/>
  <c r="J519" i="10"/>
  <c r="J518" i="10" s="1"/>
  <c r="J516" i="10"/>
  <c r="J509" i="10"/>
  <c r="J508" i="10" s="1"/>
  <c r="J503" i="10"/>
  <c r="J500" i="10"/>
  <c r="J499" i="10" s="1"/>
  <c r="J493" i="10"/>
  <c r="J492" i="10" s="1"/>
  <c r="J486" i="10"/>
  <c r="J484" i="10"/>
  <c r="J482" i="10"/>
  <c r="J479" i="10"/>
  <c r="J471" i="10"/>
  <c r="J469" i="10"/>
  <c r="J461" i="10"/>
  <c r="J460" i="10" s="1"/>
  <c r="J459" i="10" s="1"/>
  <c r="J458" i="10" s="1"/>
  <c r="J454" i="10"/>
  <c r="J453" i="10" s="1"/>
  <c r="J452" i="10" s="1"/>
  <c r="J447" i="10"/>
  <c r="J439" i="10"/>
  <c r="J437" i="10"/>
  <c r="J435" i="10"/>
  <c r="J432" i="10"/>
  <c r="J430" i="10"/>
  <c r="J427" i="10"/>
  <c r="J420" i="10"/>
  <c r="J419" i="10" s="1"/>
  <c r="J417" i="10"/>
  <c r="J412" i="10"/>
  <c r="J411" i="10" s="1"/>
  <c r="J410" i="10" s="1"/>
  <c r="J407" i="10"/>
  <c r="J402" i="10"/>
  <c r="J401" i="10" s="1"/>
  <c r="J400" i="10" s="1"/>
  <c r="J399" i="10" s="1"/>
  <c r="J395" i="10"/>
  <c r="J394" i="10" s="1"/>
  <c r="J390" i="10"/>
  <c r="J389" i="10" s="1"/>
  <c r="J388" i="10" s="1"/>
  <c r="J385" i="10"/>
  <c r="J380" i="10"/>
  <c r="J379" i="10" s="1"/>
  <c r="J377" i="10"/>
  <c r="J374" i="10"/>
  <c r="J373" i="10" s="1"/>
  <c r="J367" i="10"/>
  <c r="J364" i="10"/>
  <c r="J363" i="10" s="1"/>
  <c r="J359" i="10"/>
  <c r="J354" i="10"/>
  <c r="J353" i="10" s="1"/>
  <c r="J352" i="10" s="1"/>
  <c r="J349" i="10"/>
  <c r="J344" i="10"/>
  <c r="J343" i="10" s="1"/>
  <c r="J341" i="10"/>
  <c r="J340" i="10" s="1"/>
  <c r="J333" i="10"/>
  <c r="J332" i="10" s="1"/>
  <c r="J331" i="10" s="1"/>
  <c r="J330" i="10" s="1"/>
  <c r="J325" i="10"/>
  <c r="J319" i="10"/>
  <c r="J318" i="10" s="1"/>
  <c r="J317" i="10" s="1"/>
  <c r="J316" i="10" s="1"/>
  <c r="J315" i="10" s="1"/>
  <c r="J313" i="10"/>
  <c r="J306" i="10"/>
  <c r="J305" i="10" s="1"/>
  <c r="J303" i="10"/>
  <c r="J302" i="10" s="1"/>
  <c r="J294" i="10"/>
  <c r="J293" i="10" s="1"/>
  <c r="J292" i="10" s="1"/>
  <c r="J291" i="10" s="1"/>
  <c r="J286" i="10"/>
  <c r="J284" i="10"/>
  <c r="J282" i="10"/>
  <c r="J279" i="10"/>
  <c r="J278" i="10" s="1"/>
  <c r="J272" i="10"/>
  <c r="J271" i="10" s="1"/>
  <c r="J270" i="10" s="1"/>
  <c r="J269" i="10" s="1"/>
  <c r="J260" i="10"/>
  <c r="J259" i="10" s="1"/>
  <c r="J254" i="10"/>
  <c r="J244" i="10"/>
  <c r="J243" i="10" s="1"/>
  <c r="J241" i="10"/>
  <c r="J240" i="10" s="1"/>
  <c r="J233" i="10"/>
  <c r="J230" i="10"/>
  <c r="J229" i="10" s="1"/>
  <c r="J227" i="10"/>
  <c r="J226" i="10" s="1"/>
  <c r="J219" i="10"/>
  <c r="J218" i="10" s="1"/>
  <c r="J212" i="10"/>
  <c r="J211" i="10" s="1"/>
  <c r="J205" i="10"/>
  <c r="J204" i="10" s="1"/>
  <c r="J203" i="10" s="1"/>
  <c r="J200" i="10"/>
  <c r="J195" i="10"/>
  <c r="J193" i="10"/>
  <c r="J185" i="10"/>
  <c r="J184" i="10" s="1"/>
  <c r="J183" i="10" s="1"/>
  <c r="J180" i="10"/>
  <c r="J173" i="10"/>
  <c r="J165" i="10"/>
  <c r="J164" i="10" s="1"/>
  <c r="J163" i="10" s="1"/>
  <c r="J159" i="10"/>
  <c r="J158" i="10" s="1"/>
  <c r="J151" i="10"/>
  <c r="J150" i="10" s="1"/>
  <c r="J146" i="10"/>
  <c r="J145" i="10" s="1"/>
  <c r="J140" i="10"/>
  <c r="J139" i="10" s="1"/>
  <c r="J137" i="10"/>
  <c r="J136" i="10" s="1"/>
  <c r="J134" i="10"/>
  <c r="J133" i="10" s="1"/>
  <c r="J131" i="10"/>
  <c r="J128" i="10"/>
  <c r="J127" i="10" s="1"/>
  <c r="J125" i="10"/>
  <c r="J124" i="10" s="1"/>
  <c r="J119" i="10"/>
  <c r="J118" i="10" s="1"/>
  <c r="J112" i="10"/>
  <c r="J111" i="10" s="1"/>
  <c r="J107" i="10"/>
  <c r="J106" i="10" s="1"/>
  <c r="J105" i="10" s="1"/>
  <c r="J102" i="10"/>
  <c r="J95" i="10"/>
  <c r="J93" i="10"/>
  <c r="J91" i="10"/>
  <c r="J86" i="10"/>
  <c r="J83" i="10"/>
  <c r="J82" i="10" s="1"/>
  <c r="J75" i="10"/>
  <c r="J71" i="10"/>
  <c r="J69" i="10"/>
  <c r="J64" i="10"/>
  <c r="J63" i="10" s="1"/>
  <c r="J59" i="10"/>
  <c r="J58" i="10" s="1"/>
  <c r="J54" i="10"/>
  <c r="J53" i="10" s="1"/>
  <c r="J52" i="10" s="1"/>
  <c r="J49" i="10"/>
  <c r="J47" i="10"/>
  <c r="J42" i="10"/>
  <c r="J41" i="10" s="1"/>
  <c r="J39" i="10"/>
  <c r="J38" i="10" s="1"/>
  <c r="J32" i="10"/>
  <c r="J31" i="10" s="1"/>
  <c r="J27" i="10"/>
  <c r="J26" i="10" s="1"/>
  <c r="J25" i="10" s="1"/>
  <c r="J21" i="10"/>
  <c r="J19" i="10"/>
  <c r="J17" i="10"/>
  <c r="J14" i="10"/>
  <c r="I370" i="12" l="1"/>
  <c r="I429" i="8"/>
  <c r="J16" i="10"/>
  <c r="J239" i="10"/>
  <c r="J46" i="10"/>
  <c r="J45" i="10" s="1"/>
  <c r="J434" i="10"/>
  <c r="J607" i="10"/>
  <c r="J90" i="10"/>
  <c r="J89" i="10" s="1"/>
  <c r="J68" i="10"/>
  <c r="J67" i="10" s="1"/>
  <c r="J281" i="10"/>
  <c r="I98" i="8"/>
  <c r="I490" i="8"/>
  <c r="I489" i="8" s="1"/>
  <c r="I488" i="8" s="1"/>
  <c r="J488" i="8" s="1"/>
  <c r="L488" i="8" s="1"/>
  <c r="I273" i="12"/>
  <c r="I272" i="12" s="1"/>
  <c r="I271" i="12" s="1"/>
  <c r="J277" i="10"/>
  <c r="J276" i="10" s="1"/>
  <c r="K267" i="10"/>
  <c r="M267" i="10" s="1"/>
  <c r="J489" i="8"/>
  <c r="L489" i="8" s="1"/>
  <c r="J358" i="10"/>
  <c r="J357" i="10" s="1"/>
  <c r="J376" i="10"/>
  <c r="J491" i="10"/>
  <c r="J490" i="10" s="1"/>
  <c r="J534" i="10"/>
  <c r="J571" i="10"/>
  <c r="J263" i="10"/>
  <c r="I68" i="8"/>
  <c r="I132" i="8"/>
  <c r="J494" i="8"/>
  <c r="L494" i="8" s="1"/>
  <c r="I89" i="12"/>
  <c r="I335" i="12"/>
  <c r="I464" i="12"/>
  <c r="I463" i="12" s="1"/>
  <c r="I591" i="12"/>
  <c r="I725" i="12"/>
  <c r="I69" i="12"/>
  <c r="J69" i="12" s="1"/>
  <c r="L69" i="12" s="1"/>
  <c r="I420" i="12"/>
  <c r="I419" i="12" s="1"/>
  <c r="I510" i="12"/>
  <c r="I546" i="12"/>
  <c r="I545" i="12" s="1"/>
  <c r="I108" i="12"/>
  <c r="I107" i="12" s="1"/>
  <c r="I106" i="12" s="1"/>
  <c r="I666" i="12"/>
  <c r="I665" i="12" s="1"/>
  <c r="I402" i="12"/>
  <c r="I401" i="12" s="1"/>
  <c r="I540" i="12"/>
  <c r="I539" i="12" s="1"/>
  <c r="I621" i="12"/>
  <c r="I98" i="12"/>
  <c r="I97" i="12" s="1"/>
  <c r="I535" i="12"/>
  <c r="I534" i="12" s="1"/>
  <c r="I600" i="12"/>
  <c r="I615" i="12"/>
  <c r="I73" i="12"/>
  <c r="J74" i="12"/>
  <c r="L74" i="12" s="1"/>
  <c r="I635" i="12"/>
  <c r="I63" i="12"/>
  <c r="I62" i="12" s="1"/>
  <c r="I61" i="12" s="1"/>
  <c r="I707" i="12"/>
  <c r="I706" i="12" s="1"/>
  <c r="I507" i="12"/>
  <c r="I127" i="12"/>
  <c r="I123" i="12"/>
  <c r="I122" i="12" s="1"/>
  <c r="I121" i="12" s="1"/>
  <c r="I23" i="12"/>
  <c r="I51" i="12"/>
  <c r="I178" i="12"/>
  <c r="I191" i="12"/>
  <c r="I30" i="12"/>
  <c r="I79" i="12"/>
  <c r="I134" i="12"/>
  <c r="I150" i="12"/>
  <c r="I161" i="12"/>
  <c r="I435" i="12"/>
  <c r="I17" i="12"/>
  <c r="I143" i="12"/>
  <c r="I156" i="12"/>
  <c r="I169" i="12"/>
  <c r="I185" i="12"/>
  <c r="I12" i="12"/>
  <c r="I139" i="12"/>
  <c r="I34" i="12"/>
  <c r="I88" i="12"/>
  <c r="I113" i="12"/>
  <c r="I126" i="12"/>
  <c r="I174" i="12"/>
  <c r="I256" i="12"/>
  <c r="I266" i="12"/>
  <c r="I295" i="12"/>
  <c r="I328" i="12"/>
  <c r="I343" i="12"/>
  <c r="I378" i="12"/>
  <c r="I392" i="12"/>
  <c r="I478" i="12"/>
  <c r="I561" i="12"/>
  <c r="I224" i="12"/>
  <c r="I229" i="12"/>
  <c r="I247" i="12"/>
  <c r="I260" i="12"/>
  <c r="I284" i="12"/>
  <c r="I356" i="12"/>
  <c r="I362" i="12"/>
  <c r="I437" i="12"/>
  <c r="I443" i="12"/>
  <c r="I474" i="12"/>
  <c r="I580" i="12"/>
  <c r="I206" i="12"/>
  <c r="I301" i="12"/>
  <c r="I319" i="12"/>
  <c r="I528" i="12"/>
  <c r="I575" i="12"/>
  <c r="I213" i="12"/>
  <c r="I238" i="12"/>
  <c r="I306" i="12"/>
  <c r="I349" i="12"/>
  <c r="I389" i="12"/>
  <c r="I413" i="12"/>
  <c r="I737" i="12"/>
  <c r="I427" i="12"/>
  <c r="I450" i="12"/>
  <c r="I455" i="12"/>
  <c r="I520" i="12"/>
  <c r="I538" i="12"/>
  <c r="I567" i="12"/>
  <c r="I586" i="12"/>
  <c r="I590" i="12"/>
  <c r="I606" i="12"/>
  <c r="I645" i="12"/>
  <c r="I677" i="12"/>
  <c r="I747" i="12"/>
  <c r="I504" i="12"/>
  <c r="I673" i="12"/>
  <c r="I682" i="12"/>
  <c r="I702" i="12"/>
  <c r="I717" i="12"/>
  <c r="I314" i="12"/>
  <c r="I369" i="12"/>
  <c r="I397" i="12"/>
  <c r="I408" i="12"/>
  <c r="I483" i="12"/>
  <c r="I494" i="12"/>
  <c r="I556" i="12"/>
  <c r="I687" i="12"/>
  <c r="I713" i="12"/>
  <c r="I724" i="12"/>
  <c r="I693" i="12"/>
  <c r="I731" i="12"/>
  <c r="I742" i="12"/>
  <c r="I753" i="12"/>
  <c r="I89" i="8"/>
  <c r="I470" i="8"/>
  <c r="I469" i="8" s="1"/>
  <c r="I468" i="8" s="1"/>
  <c r="I64" i="8"/>
  <c r="I434" i="8"/>
  <c r="I425" i="8" s="1"/>
  <c r="I25" i="8"/>
  <c r="I22" i="8" s="1"/>
  <c r="I21" i="8" s="1"/>
  <c r="I38" i="8"/>
  <c r="I34" i="8" s="1"/>
  <c r="I33" i="8" s="1"/>
  <c r="I360" i="8"/>
  <c r="I359" i="8" s="1"/>
  <c r="I57" i="8"/>
  <c r="I53" i="8" s="1"/>
  <c r="I239" i="8"/>
  <c r="I303" i="8"/>
  <c r="I302" i="8" s="1"/>
  <c r="I246" i="8"/>
  <c r="I245" i="8" s="1"/>
  <c r="I339" i="8"/>
  <c r="I475" i="8"/>
  <c r="I274" i="8"/>
  <c r="I273" i="8" s="1"/>
  <c r="I395" i="8"/>
  <c r="I47" i="8"/>
  <c r="I88" i="8"/>
  <c r="I12" i="8"/>
  <c r="I77" i="8"/>
  <c r="I143" i="8"/>
  <c r="I191" i="8"/>
  <c r="I256" i="8"/>
  <c r="I104" i="8"/>
  <c r="I113" i="8"/>
  <c r="I122" i="8"/>
  <c r="I125" i="8"/>
  <c r="I172" i="8"/>
  <c r="I208" i="8"/>
  <c r="I234" i="8"/>
  <c r="I291" i="8"/>
  <c r="I317" i="8"/>
  <c r="I375" i="8"/>
  <c r="I188" i="8"/>
  <c r="I97" i="8"/>
  <c r="I110" i="8"/>
  <c r="I160" i="8"/>
  <c r="I228" i="8"/>
  <c r="I331" i="8"/>
  <c r="I575" i="8"/>
  <c r="I608" i="8"/>
  <c r="I615" i="8"/>
  <c r="I131" i="8"/>
  <c r="I138" i="8"/>
  <c r="I152" i="8"/>
  <c r="I197" i="8"/>
  <c r="I215" i="8"/>
  <c r="I263" i="8"/>
  <c r="I320" i="8"/>
  <c r="I345" i="8"/>
  <c r="I567" i="8"/>
  <c r="I582" i="8"/>
  <c r="I336" i="8"/>
  <c r="I549" i="8"/>
  <c r="I560" i="8"/>
  <c r="I611" i="8"/>
  <c r="I287" i="8"/>
  <c r="I298" i="8"/>
  <c r="I354" i="8"/>
  <c r="I538" i="8"/>
  <c r="I593" i="8"/>
  <c r="I600" i="8"/>
  <c r="I634" i="8"/>
  <c r="I381" i="8"/>
  <c r="I392" i="8"/>
  <c r="I404" i="8"/>
  <c r="I410" i="8"/>
  <c r="I449" i="8"/>
  <c r="I465" i="8"/>
  <c r="I504" i="8"/>
  <c r="I514" i="8"/>
  <c r="I519" i="8"/>
  <c r="I529" i="8"/>
  <c r="I543" i="8"/>
  <c r="I554" i="8"/>
  <c r="I587" i="8"/>
  <c r="I639" i="8"/>
  <c r="I401" i="8"/>
  <c r="I419" i="8"/>
  <c r="I620" i="8"/>
  <c r="J104" i="10"/>
  <c r="J179" i="10"/>
  <c r="J178" i="10" s="1"/>
  <c r="J177" i="10" s="1"/>
  <c r="J182" i="10"/>
  <c r="J199" i="10"/>
  <c r="J198" i="10" s="1"/>
  <c r="J197" i="10" s="1"/>
  <c r="J549" i="10"/>
  <c r="J566" i="10"/>
  <c r="J416" i="10"/>
  <c r="J415" i="10" s="1"/>
  <c r="J232" i="10"/>
  <c r="J225" i="10" s="1"/>
  <c r="J37" i="10"/>
  <c r="J30" i="10"/>
  <c r="J44" i="10"/>
  <c r="J57" i="10"/>
  <c r="J62" i="10"/>
  <c r="J24" i="10"/>
  <c r="J51" i="10"/>
  <c r="J88" i="10"/>
  <c r="J101" i="10"/>
  <c r="J117" i="10"/>
  <c r="J130" i="10"/>
  <c r="J144" i="10"/>
  <c r="J149" i="10"/>
  <c r="J162" i="10"/>
  <c r="J202" i="10"/>
  <c r="J210" i="10"/>
  <c r="J74" i="10"/>
  <c r="J85" i="10"/>
  <c r="J110" i="10"/>
  <c r="J13" i="10"/>
  <c r="J157" i="10"/>
  <c r="J172" i="10"/>
  <c r="J217" i="10"/>
  <c r="J290" i="10"/>
  <c r="J301" i="10"/>
  <c r="J192" i="10"/>
  <c r="J324" i="10"/>
  <c r="J366" i="10"/>
  <c r="J406" i="10"/>
  <c r="J409" i="10"/>
  <c r="J429" i="10"/>
  <c r="J446" i="10"/>
  <c r="J457" i="10"/>
  <c r="J544" i="10"/>
  <c r="J599" i="10"/>
  <c r="J384" i="10"/>
  <c r="J387" i="10"/>
  <c r="J393" i="10"/>
  <c r="J533" i="10"/>
  <c r="J669" i="10"/>
  <c r="J253" i="10"/>
  <c r="J339" i="10"/>
  <c r="J426" i="10"/>
  <c r="J312" i="10"/>
  <c r="J329" i="10"/>
  <c r="J348" i="10"/>
  <c r="J351" i="10"/>
  <c r="J451" i="10"/>
  <c r="J478" i="10"/>
  <c r="J481" i="10"/>
  <c r="J502" i="10"/>
  <c r="J507" i="10"/>
  <c r="J563" i="10"/>
  <c r="J570" i="10"/>
  <c r="J615" i="10"/>
  <c r="J626" i="10"/>
  <c r="J658" i="10"/>
  <c r="J676" i="10"/>
  <c r="J498" i="10"/>
  <c r="J515" i="10"/>
  <c r="J555" i="10"/>
  <c r="J577" i="10"/>
  <c r="J606" i="10"/>
  <c r="J623" i="10"/>
  <c r="J636" i="10"/>
  <c r="J646" i="10"/>
  <c r="J468" i="10"/>
  <c r="J524" i="10"/>
  <c r="J585" i="10"/>
  <c r="J592" i="10"/>
  <c r="J655" i="10"/>
  <c r="H496" i="12"/>
  <c r="J496" i="12" s="1"/>
  <c r="L496" i="12" s="1"/>
  <c r="G495" i="12"/>
  <c r="G494" i="12" s="1"/>
  <c r="H494" i="12" s="1"/>
  <c r="G492" i="12"/>
  <c r="H492" i="12" s="1"/>
  <c r="J492" i="12" s="1"/>
  <c r="L492" i="12" s="1"/>
  <c r="H493" i="12"/>
  <c r="J493" i="12" s="1"/>
  <c r="L493" i="12" s="1"/>
  <c r="H418" i="8"/>
  <c r="J418" i="8" s="1"/>
  <c r="L418" i="8" s="1"/>
  <c r="G417" i="8"/>
  <c r="H417" i="8" s="1"/>
  <c r="J417" i="8" s="1"/>
  <c r="L417" i="8" s="1"/>
  <c r="G352" i="8"/>
  <c r="H352" i="8" s="1"/>
  <c r="J352" i="8" s="1"/>
  <c r="L352" i="8" s="1"/>
  <c r="H353" i="8"/>
  <c r="J353" i="8" s="1"/>
  <c r="L353" i="8" s="1"/>
  <c r="H417" i="10"/>
  <c r="I417" i="10" s="1"/>
  <c r="K417" i="10" s="1"/>
  <c r="M417" i="10" s="1"/>
  <c r="I418" i="10"/>
  <c r="K418" i="10" s="1"/>
  <c r="M418" i="10" s="1"/>
  <c r="H364" i="10"/>
  <c r="I364" i="10" s="1"/>
  <c r="K364" i="10" s="1"/>
  <c r="M364" i="10" s="1"/>
  <c r="I365" i="10"/>
  <c r="K365" i="10" s="1"/>
  <c r="M365" i="10" s="1"/>
  <c r="J490" i="8" l="1"/>
  <c r="L490" i="8" s="1"/>
  <c r="H363" i="10"/>
  <c r="I363" i="10" s="1"/>
  <c r="K363" i="10" s="1"/>
  <c r="M363" i="10" s="1"/>
  <c r="K263" i="10"/>
  <c r="M263" i="10" s="1"/>
  <c r="J262" i="10"/>
  <c r="K262" i="10" s="1"/>
  <c r="M262" i="10" s="1"/>
  <c r="I68" i="12"/>
  <c r="I67" i="12" s="1"/>
  <c r="J372" i="10"/>
  <c r="J371" i="10" s="1"/>
  <c r="I634" i="12"/>
  <c r="I633" i="12" s="1"/>
  <c r="I628" i="12" s="1"/>
  <c r="J494" i="12"/>
  <c r="L494" i="12" s="1"/>
  <c r="J68" i="12"/>
  <c r="L68" i="12" s="1"/>
  <c r="I620" i="12"/>
  <c r="I619" i="12" s="1"/>
  <c r="I72" i="12"/>
  <c r="J72" i="12" s="1"/>
  <c r="L72" i="12" s="1"/>
  <c r="J73" i="12"/>
  <c r="L73" i="12" s="1"/>
  <c r="I664" i="12"/>
  <c r="I741" i="12"/>
  <c r="I692" i="12"/>
  <c r="I712" i="12"/>
  <c r="I462" i="12"/>
  <c r="I396" i="12"/>
  <c r="I672" i="12"/>
  <c r="I746" i="12"/>
  <c r="I644" i="12"/>
  <c r="I533" i="12"/>
  <c r="I490" i="12"/>
  <c r="I426" i="12"/>
  <c r="I212" i="12"/>
  <c r="I574" i="12"/>
  <c r="I205" i="12"/>
  <c r="I283" i="12"/>
  <c r="I228" i="12"/>
  <c r="I382" i="12"/>
  <c r="I327" i="12"/>
  <c r="I87" i="12"/>
  <c r="I138" i="12"/>
  <c r="I184" i="12"/>
  <c r="I434" i="12"/>
  <c r="I120" i="12"/>
  <c r="I190" i="12"/>
  <c r="I50" i="12"/>
  <c r="I752" i="12"/>
  <c r="I730" i="12"/>
  <c r="I482" i="12"/>
  <c r="I681" i="12"/>
  <c r="I589" i="12"/>
  <c r="I686" i="12"/>
  <c r="I555" i="12"/>
  <c r="I716" i="12"/>
  <c r="I701" i="12"/>
  <c r="I605" i="12"/>
  <c r="I566" i="12"/>
  <c r="I519" i="12"/>
  <c r="I305" i="12"/>
  <c r="I473" i="12"/>
  <c r="I361" i="12"/>
  <c r="I270" i="12"/>
  <c r="I614" i="12"/>
  <c r="I294" i="12"/>
  <c r="I255" i="12"/>
  <c r="I96" i="12"/>
  <c r="I168" i="12"/>
  <c r="I723" i="12"/>
  <c r="I368" i="12"/>
  <c r="I736" i="12"/>
  <c r="I388" i="12"/>
  <c r="I259" i="12"/>
  <c r="I223" i="12"/>
  <c r="I477" i="12"/>
  <c r="I133" i="12"/>
  <c r="I105" i="12"/>
  <c r="I29" i="12"/>
  <c r="I22" i="12"/>
  <c r="I407" i="12"/>
  <c r="I313" i="12"/>
  <c r="I503" i="12"/>
  <c r="I676" i="12"/>
  <c r="I585" i="12"/>
  <c r="I449" i="12"/>
  <c r="I412" i="12"/>
  <c r="I237" i="12"/>
  <c r="I527" i="12"/>
  <c r="I300" i="12"/>
  <c r="I579" i="12"/>
  <c r="I442" i="12"/>
  <c r="I418" i="12"/>
  <c r="I355" i="12"/>
  <c r="I246" i="12"/>
  <c r="I560" i="12"/>
  <c r="I342" i="12"/>
  <c r="I265" i="12"/>
  <c r="I173" i="12"/>
  <c r="I112" i="12"/>
  <c r="I155" i="12"/>
  <c r="G416" i="8"/>
  <c r="H416" i="8" s="1"/>
  <c r="J416" i="8" s="1"/>
  <c r="L416" i="8" s="1"/>
  <c r="G351" i="8"/>
  <c r="H351" i="8" s="1"/>
  <c r="J351" i="8" s="1"/>
  <c r="L351" i="8" s="1"/>
  <c r="I415" i="8"/>
  <c r="I638" i="8"/>
  <c r="I553" i="8"/>
  <c r="I528" i="8"/>
  <c r="I424" i="8"/>
  <c r="I350" i="8"/>
  <c r="I548" i="8"/>
  <c r="I151" i="8"/>
  <c r="I607" i="8"/>
  <c r="I109" i="8"/>
  <c r="I103" i="8"/>
  <c r="I52" i="8"/>
  <c r="I20" i="8"/>
  <c r="I46" i="8"/>
  <c r="I518" i="8"/>
  <c r="I534" i="8"/>
  <c r="I297" i="8"/>
  <c r="I581" i="8"/>
  <c r="I344" i="8"/>
  <c r="I214" i="8"/>
  <c r="I96" i="8"/>
  <c r="I87" i="8" s="1"/>
  <c r="I171" i="8"/>
  <c r="I121" i="8"/>
  <c r="I599" i="8"/>
  <c r="I400" i="8"/>
  <c r="I586" i="8"/>
  <c r="I542" i="8"/>
  <c r="I409" i="8"/>
  <c r="I286" i="8"/>
  <c r="I559" i="8"/>
  <c r="I262" i="8"/>
  <c r="I137" i="8"/>
  <c r="I614" i="8"/>
  <c r="I574" i="8"/>
  <c r="I327" i="8"/>
  <c r="I159" i="8"/>
  <c r="I252" i="8"/>
  <c r="I76" i="8"/>
  <c r="I11" i="8"/>
  <c r="I32" i="8"/>
  <c r="I458" i="8"/>
  <c r="I388" i="8"/>
  <c r="I497" i="8"/>
  <c r="I445" i="8"/>
  <c r="I380" i="8"/>
  <c r="I630" i="8"/>
  <c r="I592" i="8"/>
  <c r="I335" i="8"/>
  <c r="I566" i="8"/>
  <c r="I221" i="8"/>
  <c r="I196" i="8"/>
  <c r="I187" i="8"/>
  <c r="I316" i="8"/>
  <c r="I272" i="8"/>
  <c r="I207" i="8"/>
  <c r="J450" i="10"/>
  <c r="J311" i="10"/>
  <c r="J323" i="10"/>
  <c r="J300" i="10"/>
  <c r="J176" i="10"/>
  <c r="J209" i="10"/>
  <c r="J148" i="10"/>
  <c r="J497" i="10"/>
  <c r="J614" i="10"/>
  <c r="J252" i="10"/>
  <c r="J532" i="10"/>
  <c r="J543" i="10"/>
  <c r="J456" i="10"/>
  <c r="J275" i="10"/>
  <c r="J156" i="10"/>
  <c r="J100" i="10"/>
  <c r="J61" i="10"/>
  <c r="J56" i="10"/>
  <c r="J29" i="10"/>
  <c r="J645" i="10"/>
  <c r="J347" i="10"/>
  <c r="J523" i="10"/>
  <c r="J467" i="10"/>
  <c r="J635" i="10"/>
  <c r="J328" i="10"/>
  <c r="J425" i="10"/>
  <c r="J338" i="10"/>
  <c r="J489" i="10"/>
  <c r="J12" i="10"/>
  <c r="J109" i="10"/>
  <c r="J73" i="10"/>
  <c r="J224" i="10"/>
  <c r="J161" i="10"/>
  <c r="J143" i="10"/>
  <c r="J123" i="10"/>
  <c r="J356" i="10"/>
  <c r="J591" i="10"/>
  <c r="J605" i="10"/>
  <c r="J554" i="10"/>
  <c r="J562" i="10"/>
  <c r="J654" i="10"/>
  <c r="J652" i="10"/>
  <c r="J584" i="10"/>
  <c r="J622" i="10"/>
  <c r="J576" i="10"/>
  <c r="J514" i="10"/>
  <c r="J675" i="10"/>
  <c r="J569" i="10"/>
  <c r="J506" i="10"/>
  <c r="J477" i="10"/>
  <c r="J668" i="10"/>
  <c r="J392" i="10"/>
  <c r="J383" i="10"/>
  <c r="J598" i="10"/>
  <c r="J445" i="10"/>
  <c r="J414" i="10"/>
  <c r="J405" i="10"/>
  <c r="J362" i="10"/>
  <c r="J191" i="10"/>
  <c r="J289" i="10"/>
  <c r="J216" i="10"/>
  <c r="J171" i="10"/>
  <c r="J116" i="10"/>
  <c r="J81" i="10"/>
  <c r="J23" i="10"/>
  <c r="J36" i="10"/>
  <c r="H416" i="10"/>
  <c r="I416" i="10" s="1"/>
  <c r="K416" i="10" s="1"/>
  <c r="M416" i="10" s="1"/>
  <c r="H495" i="12"/>
  <c r="J495" i="12" s="1"/>
  <c r="L495" i="12" s="1"/>
  <c r="G491" i="12"/>
  <c r="G490" i="12" s="1"/>
  <c r="G489" i="12" s="1"/>
  <c r="G25" i="12"/>
  <c r="G24" i="12" s="1"/>
  <c r="H26" i="12"/>
  <c r="J26" i="12" s="1"/>
  <c r="L26" i="12" s="1"/>
  <c r="H21" i="12"/>
  <c r="J21" i="12" s="1"/>
  <c r="L21" i="12" s="1"/>
  <c r="G20" i="12"/>
  <c r="H20" i="12" s="1"/>
  <c r="J20" i="12" s="1"/>
  <c r="L20" i="12" s="1"/>
  <c r="H394" i="8"/>
  <c r="J394" i="8" s="1"/>
  <c r="L394" i="8" s="1"/>
  <c r="H397" i="8"/>
  <c r="J397" i="8" s="1"/>
  <c r="L397" i="8" s="1"/>
  <c r="G396" i="8"/>
  <c r="G395" i="8" s="1"/>
  <c r="H395" i="8" s="1"/>
  <c r="J395" i="8" s="1"/>
  <c r="L395" i="8" s="1"/>
  <c r="G393" i="8"/>
  <c r="G392" i="8" s="1"/>
  <c r="H392" i="8" s="1"/>
  <c r="J392" i="8" s="1"/>
  <c r="L392" i="8" s="1"/>
  <c r="H233" i="10"/>
  <c r="I233" i="10" s="1"/>
  <c r="K233" i="10" s="1"/>
  <c r="M233" i="10" s="1"/>
  <c r="I234" i="10"/>
  <c r="K234" i="10" s="1"/>
  <c r="M234" i="10" s="1"/>
  <c r="H230" i="10"/>
  <c r="I230" i="10" s="1"/>
  <c r="K230" i="10" s="1"/>
  <c r="M230" i="10" s="1"/>
  <c r="I231" i="10"/>
  <c r="K231" i="10" s="1"/>
  <c r="M231" i="10" s="1"/>
  <c r="J238" i="10" l="1"/>
  <c r="I66" i="12"/>
  <c r="J66" i="12" s="1"/>
  <c r="L66" i="12" s="1"/>
  <c r="J67" i="12"/>
  <c r="L67" i="12" s="1"/>
  <c r="I448" i="12"/>
  <c r="I104" i="12"/>
  <c r="I222" i="12"/>
  <c r="I367" i="12"/>
  <c r="I167" i="12"/>
  <c r="I360" i="12"/>
  <c r="I304" i="12"/>
  <c r="I565" i="12"/>
  <c r="I554" i="12"/>
  <c r="I119" i="12"/>
  <c r="I183" i="12"/>
  <c r="I282" i="12"/>
  <c r="I425" i="12"/>
  <c r="I671" i="12"/>
  <c r="I691" i="12"/>
  <c r="I578" i="12"/>
  <c r="I735" i="12"/>
  <c r="I254" i="12"/>
  <c r="I613" i="12"/>
  <c r="I433" i="12"/>
  <c r="I326" i="12"/>
  <c r="I204" i="12"/>
  <c r="I489" i="12"/>
  <c r="I461" i="12"/>
  <c r="I149" i="12"/>
  <c r="I502" i="12"/>
  <c r="I406" i="12"/>
  <c r="I28" i="12"/>
  <c r="I132" i="12"/>
  <c r="I11" i="12"/>
  <c r="I472" i="12"/>
  <c r="I518" i="12"/>
  <c r="I604" i="12"/>
  <c r="I49" i="12"/>
  <c r="I78" i="12"/>
  <c r="I227" i="12"/>
  <c r="I211" i="12"/>
  <c r="I532" i="12"/>
  <c r="I111" i="12"/>
  <c r="I559" i="12"/>
  <c r="I526" i="12"/>
  <c r="I584" i="12"/>
  <c r="I341" i="12"/>
  <c r="I245" i="12"/>
  <c r="I411" i="12"/>
  <c r="I264" i="12"/>
  <c r="I354" i="12"/>
  <c r="I441" i="12"/>
  <c r="I299" i="12"/>
  <c r="I312" i="12"/>
  <c r="I377" i="12"/>
  <c r="I387" i="12"/>
  <c r="I293" i="12"/>
  <c r="I269" i="12"/>
  <c r="I751" i="12"/>
  <c r="I573" i="12"/>
  <c r="I711" i="12"/>
  <c r="I740" i="12"/>
  <c r="I290" i="8"/>
  <c r="I186" i="8"/>
  <c r="I220" i="8"/>
  <c r="I496" i="8"/>
  <c r="I487" i="8" s="1"/>
  <c r="I486" i="8" s="1"/>
  <c r="I585" i="8"/>
  <c r="I598" i="8"/>
  <c r="I120" i="8"/>
  <c r="I213" i="8"/>
  <c r="I580" i="8"/>
  <c r="I532" i="8"/>
  <c r="I51" i="8"/>
  <c r="I606" i="8"/>
  <c r="I150" i="8"/>
  <c r="I349" i="8"/>
  <c r="I637" i="8"/>
  <c r="I565" i="8"/>
  <c r="I591" i="8"/>
  <c r="I251" i="8"/>
  <c r="I326" i="8"/>
  <c r="I285" i="8"/>
  <c r="I45" i="8"/>
  <c r="I527" i="8"/>
  <c r="I206" i="8"/>
  <c r="I315" i="8"/>
  <c r="I387" i="8"/>
  <c r="I10" i="8"/>
  <c r="I573" i="8"/>
  <c r="I558" i="8"/>
  <c r="I541" i="8"/>
  <c r="I399" i="8"/>
  <c r="I170" i="8"/>
  <c r="I108" i="8"/>
  <c r="I130" i="8"/>
  <c r="I547" i="8"/>
  <c r="I423" i="8"/>
  <c r="I414" i="8"/>
  <c r="I334" i="8"/>
  <c r="I629" i="8"/>
  <c r="I444" i="8"/>
  <c r="I75" i="8"/>
  <c r="I358" i="8"/>
  <c r="I19" i="8"/>
  <c r="J513" i="10"/>
  <c r="J66" i="10"/>
  <c r="J346" i="10"/>
  <c r="J155" i="10"/>
  <c r="J299" i="10"/>
  <c r="J310" i="10"/>
  <c r="J35" i="10"/>
  <c r="J288" i="10"/>
  <c r="J597" i="10"/>
  <c r="J621" i="10"/>
  <c r="J653" i="10"/>
  <c r="J122" i="10"/>
  <c r="J11" i="10"/>
  <c r="J327" i="10"/>
  <c r="J466" i="10"/>
  <c r="J496" i="10"/>
  <c r="J208" i="10"/>
  <c r="J170" i="10"/>
  <c r="J361" i="10"/>
  <c r="J476" i="10"/>
  <c r="J404" i="10"/>
  <c r="J444" i="10"/>
  <c r="J382" i="10"/>
  <c r="J667" i="10"/>
  <c r="J583" i="10"/>
  <c r="J553" i="10"/>
  <c r="J142" i="10"/>
  <c r="J488" i="10"/>
  <c r="J424" i="10"/>
  <c r="J522" i="10"/>
  <c r="J644" i="10"/>
  <c r="J99" i="10"/>
  <c r="J531" i="10"/>
  <c r="J613" i="10"/>
  <c r="J322" i="10"/>
  <c r="J449" i="10"/>
  <c r="J80" i="10"/>
  <c r="J115" i="10"/>
  <c r="J215" i="10"/>
  <c r="J190" i="10"/>
  <c r="J505" i="10"/>
  <c r="J674" i="10"/>
  <c r="J575" i="10"/>
  <c r="J561" i="10"/>
  <c r="J223" i="10"/>
  <c r="J634" i="10"/>
  <c r="J274" i="10"/>
  <c r="J175" i="10"/>
  <c r="H491" i="12"/>
  <c r="J491" i="12" s="1"/>
  <c r="L491" i="12" s="1"/>
  <c r="H229" i="10"/>
  <c r="I229" i="10" s="1"/>
  <c r="K229" i="10" s="1"/>
  <c r="M229" i="10" s="1"/>
  <c r="H232" i="10"/>
  <c r="I232" i="10" s="1"/>
  <c r="K232" i="10" s="1"/>
  <c r="M232" i="10" s="1"/>
  <c r="G23" i="12"/>
  <c r="H24" i="12"/>
  <c r="J24" i="12" s="1"/>
  <c r="L24" i="12" s="1"/>
  <c r="H25" i="12"/>
  <c r="J25" i="12" s="1"/>
  <c r="L25" i="12" s="1"/>
  <c r="G19" i="12"/>
  <c r="H393" i="8"/>
  <c r="J393" i="8" s="1"/>
  <c r="L393" i="8" s="1"/>
  <c r="H396" i="8"/>
  <c r="J396" i="8" s="1"/>
  <c r="L396" i="8" s="1"/>
  <c r="I27" i="12" l="1"/>
  <c r="I86" i="8"/>
  <c r="I9" i="8" s="1"/>
  <c r="I348" i="12"/>
  <c r="I340" i="12"/>
  <c r="I77" i="12"/>
  <c r="I470" i="12"/>
  <c r="I471" i="12"/>
  <c r="I131" i="12"/>
  <c r="I148" i="12"/>
  <c r="I643" i="12"/>
  <c r="I198" i="12"/>
  <c r="I253" i="12"/>
  <c r="I281" i="12"/>
  <c r="I103" i="12"/>
  <c r="I292" i="12"/>
  <c r="I376" i="12"/>
  <c r="I525" i="12"/>
  <c r="I517" i="12"/>
  <c r="I10" i="12"/>
  <c r="I564" i="12"/>
  <c r="I359" i="12"/>
  <c r="I366" i="12"/>
  <c r="I583" i="12"/>
  <c r="I531" i="12"/>
  <c r="I325" i="12"/>
  <c r="I166" i="12"/>
  <c r="I572" i="12"/>
  <c r="I311" i="12"/>
  <c r="I440" i="12"/>
  <c r="I244" i="12"/>
  <c r="I599" i="12"/>
  <c r="I722" i="12"/>
  <c r="I497" i="12"/>
  <c r="I488" i="12" s="1"/>
  <c r="I454" i="12"/>
  <c r="I553" i="12"/>
  <c r="I221" i="12"/>
  <c r="I447" i="12"/>
  <c r="I628" i="8"/>
  <c r="I398" i="8"/>
  <c r="I314" i="8"/>
  <c r="I284" i="8"/>
  <c r="I526" i="8"/>
  <c r="I250" i="8"/>
  <c r="I564" i="8"/>
  <c r="I605" i="8"/>
  <c r="I597" i="8"/>
  <c r="I158" i="8"/>
  <c r="I219" i="8"/>
  <c r="I325" i="8"/>
  <c r="I357" i="8"/>
  <c r="I443" i="8"/>
  <c r="I422" i="8"/>
  <c r="I572" i="8"/>
  <c r="I386" i="8"/>
  <c r="I205" i="8"/>
  <c r="I590" i="8"/>
  <c r="I149" i="8"/>
  <c r="I180" i="8"/>
  <c r="J560" i="10"/>
  <c r="J552" i="10" s="1"/>
  <c r="J321" i="10"/>
  <c r="J207" i="10"/>
  <c r="J465" i="10"/>
  <c r="J10" i="10"/>
  <c r="J121" i="10"/>
  <c r="J114" i="10" s="1"/>
  <c r="J309" i="10"/>
  <c r="J237" i="10"/>
  <c r="J34" i="10"/>
  <c r="J530" i="10"/>
  <c r="J643" i="10"/>
  <c r="J423" i="10"/>
  <c r="J582" i="10"/>
  <c r="J370" i="10"/>
  <c r="J398" i="10"/>
  <c r="J620" i="10"/>
  <c r="J189" i="10"/>
  <c r="J222" i="10"/>
  <c r="J475" i="10"/>
  <c r="J298" i="10"/>
  <c r="J633" i="10"/>
  <c r="J673" i="10"/>
  <c r="J574" i="10"/>
  <c r="J495" i="10"/>
  <c r="J79" i="10"/>
  <c r="J98" i="10"/>
  <c r="J521" i="10"/>
  <c r="J666" i="10"/>
  <c r="J443" i="10"/>
  <c r="J169" i="10"/>
  <c r="J596" i="10"/>
  <c r="J154" i="10"/>
  <c r="J337" i="10"/>
  <c r="J512" i="10"/>
  <c r="H490" i="12"/>
  <c r="J490" i="12" s="1"/>
  <c r="L490" i="12" s="1"/>
  <c r="H489" i="12"/>
  <c r="J489" i="12" s="1"/>
  <c r="L489" i="12" s="1"/>
  <c r="G18" i="12"/>
  <c r="H19" i="12"/>
  <c r="J19" i="12" s="1"/>
  <c r="L19" i="12" s="1"/>
  <c r="G22" i="12"/>
  <c r="H22" i="12" s="1"/>
  <c r="J22" i="12" s="1"/>
  <c r="L22" i="12" s="1"/>
  <c r="H23" i="12"/>
  <c r="J23" i="12" s="1"/>
  <c r="L23" i="12" s="1"/>
  <c r="I310" i="12" l="1"/>
  <c r="I432" i="12"/>
  <c r="I280" i="12"/>
  <c r="I197" i="12"/>
  <c r="I375" i="12"/>
  <c r="I469" i="12"/>
  <c r="I339" i="12"/>
  <c r="I552" i="12"/>
  <c r="I598" i="12"/>
  <c r="I571" i="12"/>
  <c r="I9" i="12"/>
  <c r="I252" i="12"/>
  <c r="I642" i="12"/>
  <c r="I220" i="12"/>
  <c r="I487" i="12"/>
  <c r="I524" i="12"/>
  <c r="I347" i="12"/>
  <c r="I324" i="8"/>
  <c r="I563" i="8"/>
  <c r="I525" i="8"/>
  <c r="I571" i="8"/>
  <c r="I179" i="8"/>
  <c r="I244" i="8"/>
  <c r="I385" i="8"/>
  <c r="I442" i="8"/>
  <c r="I441" i="8" s="1"/>
  <c r="I157" i="8"/>
  <c r="I283" i="8"/>
  <c r="I619" i="8"/>
  <c r="J665" i="10"/>
  <c r="J78" i="10"/>
  <c r="J297" i="10"/>
  <c r="J369" i="10"/>
  <c r="J642" i="10"/>
  <c r="J308" i="10"/>
  <c r="J153" i="10"/>
  <c r="J221" i="10"/>
  <c r="J619" i="10"/>
  <c r="J9" i="10"/>
  <c r="J97" i="10"/>
  <c r="J474" i="10"/>
  <c r="J397" i="10"/>
  <c r="J581" i="10"/>
  <c r="J422" i="10"/>
  <c r="J236" i="10"/>
  <c r="J168" i="10"/>
  <c r="J511" i="10"/>
  <c r="J336" i="10"/>
  <c r="J442" i="10"/>
  <c r="J188" i="10"/>
  <c r="J464" i="10"/>
  <c r="H18" i="12"/>
  <c r="J18" i="12" s="1"/>
  <c r="L18" i="12" s="1"/>
  <c r="G17" i="12"/>
  <c r="H17" i="12" s="1"/>
  <c r="J17" i="12" s="1"/>
  <c r="L17" i="12" s="1"/>
  <c r="I118" i="12" l="1"/>
  <c r="I251" i="12"/>
  <c r="I346" i="12"/>
  <c r="I309" i="12"/>
  <c r="I323" i="8"/>
  <c r="I156" i="8"/>
  <c r="I604" i="8"/>
  <c r="I570" i="8"/>
  <c r="I517" i="8"/>
  <c r="I282" i="8"/>
  <c r="I204" i="8"/>
  <c r="J473" i="10"/>
  <c r="J463" i="10"/>
  <c r="J77" i="10"/>
  <c r="J187" i="10"/>
  <c r="J335" i="10"/>
  <c r="J235" i="10"/>
  <c r="J441" i="10"/>
  <c r="J167" i="10"/>
  <c r="J618" i="10"/>
  <c r="J641" i="10"/>
  <c r="I8" i="12" l="1"/>
  <c r="I8" i="8"/>
  <c r="J296" i="10"/>
  <c r="J8" i="10"/>
  <c r="J214" i="10"/>
  <c r="H16" i="12"/>
  <c r="J16" i="12" s="1"/>
  <c r="L16" i="12" s="1"/>
  <c r="H33" i="12"/>
  <c r="J33" i="12" s="1"/>
  <c r="L33" i="12" s="1"/>
  <c r="H38" i="12"/>
  <c r="J38" i="12" s="1"/>
  <c r="L38" i="12" s="1"/>
  <c r="H54" i="12"/>
  <c r="J54" i="12" s="1"/>
  <c r="L54" i="12" s="1"/>
  <c r="H65" i="12"/>
  <c r="J65" i="12" s="1"/>
  <c r="L65" i="12" s="1"/>
  <c r="H83" i="12"/>
  <c r="J83" i="12" s="1"/>
  <c r="L83" i="12" s="1"/>
  <c r="H86" i="12"/>
  <c r="J86" i="12" s="1"/>
  <c r="L86" i="12" s="1"/>
  <c r="H91" i="12"/>
  <c r="J91" i="12" s="1"/>
  <c r="L91" i="12" s="1"/>
  <c r="H93" i="12"/>
  <c r="J93" i="12" s="1"/>
  <c r="L93" i="12" s="1"/>
  <c r="H95" i="12"/>
  <c r="J95" i="12" s="1"/>
  <c r="L95" i="12" s="1"/>
  <c r="H100" i="12"/>
  <c r="J100" i="12" s="1"/>
  <c r="L100" i="12" s="1"/>
  <c r="H102" i="12"/>
  <c r="J102" i="12" s="1"/>
  <c r="L102" i="12" s="1"/>
  <c r="H110" i="12"/>
  <c r="J110" i="12" s="1"/>
  <c r="L110" i="12" s="1"/>
  <c r="H117" i="12"/>
  <c r="J117" i="12" s="1"/>
  <c r="L117" i="12" s="1"/>
  <c r="H125" i="12"/>
  <c r="J125" i="12" s="1"/>
  <c r="L125" i="12" s="1"/>
  <c r="H130" i="12"/>
  <c r="J130" i="12" s="1"/>
  <c r="L130" i="12" s="1"/>
  <c r="H137" i="12"/>
  <c r="J137" i="12" s="1"/>
  <c r="L137" i="12" s="1"/>
  <c r="H142" i="12"/>
  <c r="J142" i="12" s="1"/>
  <c r="L142" i="12" s="1"/>
  <c r="H147" i="12"/>
  <c r="J147" i="12" s="1"/>
  <c r="L147" i="12" s="1"/>
  <c r="H154" i="12"/>
  <c r="J154" i="12" s="1"/>
  <c r="L154" i="12" s="1"/>
  <c r="H160" i="12"/>
  <c r="J160" i="12" s="1"/>
  <c r="L160" i="12" s="1"/>
  <c r="H165" i="12"/>
  <c r="J165" i="12" s="1"/>
  <c r="L165" i="12" s="1"/>
  <c r="H172" i="12"/>
  <c r="J172" i="12" s="1"/>
  <c r="L172" i="12" s="1"/>
  <c r="H177" i="12"/>
  <c r="J177" i="12" s="1"/>
  <c r="L177" i="12" s="1"/>
  <c r="H182" i="12"/>
  <c r="J182" i="12" s="1"/>
  <c r="L182" i="12" s="1"/>
  <c r="H189" i="12"/>
  <c r="J189" i="12" s="1"/>
  <c r="L189" i="12" s="1"/>
  <c r="H196" i="12"/>
  <c r="J196" i="12" s="1"/>
  <c r="L196" i="12" s="1"/>
  <c r="H203" i="12"/>
  <c r="J203" i="12" s="1"/>
  <c r="L203" i="12" s="1"/>
  <c r="H208" i="12"/>
  <c r="J208" i="12" s="1"/>
  <c r="L208" i="12" s="1"/>
  <c r="H210" i="12"/>
  <c r="J210" i="12" s="1"/>
  <c r="L210" i="12" s="1"/>
  <c r="H215" i="12"/>
  <c r="J215" i="12" s="1"/>
  <c r="L215" i="12" s="1"/>
  <c r="H217" i="12"/>
  <c r="J217" i="12" s="1"/>
  <c r="L217" i="12" s="1"/>
  <c r="H219" i="12"/>
  <c r="J219" i="12" s="1"/>
  <c r="L219" i="12" s="1"/>
  <c r="H226" i="12"/>
  <c r="J226" i="12" s="1"/>
  <c r="L226" i="12" s="1"/>
  <c r="H231" i="12"/>
  <c r="J231" i="12" s="1"/>
  <c r="L231" i="12" s="1"/>
  <c r="H236" i="12"/>
  <c r="J236" i="12" s="1"/>
  <c r="L236" i="12" s="1"/>
  <c r="H243" i="12"/>
  <c r="J243" i="12" s="1"/>
  <c r="L243" i="12" s="1"/>
  <c r="H250" i="12"/>
  <c r="J250" i="12" s="1"/>
  <c r="L250" i="12" s="1"/>
  <c r="H258" i="12"/>
  <c r="J258" i="12" s="1"/>
  <c r="L258" i="12" s="1"/>
  <c r="H263" i="12"/>
  <c r="J263" i="12" s="1"/>
  <c r="L263" i="12" s="1"/>
  <c r="H268" i="12"/>
  <c r="J268" i="12" s="1"/>
  <c r="L268" i="12" s="1"/>
  <c r="H275" i="12"/>
  <c r="J275" i="12" s="1"/>
  <c r="L275" i="12" s="1"/>
  <c r="H277" i="12"/>
  <c r="J277" i="12" s="1"/>
  <c r="L277" i="12" s="1"/>
  <c r="H279" i="12"/>
  <c r="J279" i="12" s="1"/>
  <c r="L279" i="12" s="1"/>
  <c r="H286" i="12"/>
  <c r="J286" i="12" s="1"/>
  <c r="L286" i="12" s="1"/>
  <c r="H291" i="12"/>
  <c r="J291" i="12" s="1"/>
  <c r="L291" i="12" s="1"/>
  <c r="H298" i="12"/>
  <c r="J298" i="12" s="1"/>
  <c r="L298" i="12" s="1"/>
  <c r="H303" i="12"/>
  <c r="J303" i="12" s="1"/>
  <c r="L303" i="12" s="1"/>
  <c r="H308" i="12"/>
  <c r="J308" i="12" s="1"/>
  <c r="L308" i="12" s="1"/>
  <c r="H316" i="12"/>
  <c r="J316" i="12" s="1"/>
  <c r="L316" i="12" s="1"/>
  <c r="H318" i="12"/>
  <c r="J318" i="12" s="1"/>
  <c r="L318" i="12" s="1"/>
  <c r="H324" i="12"/>
  <c r="J324" i="12" s="1"/>
  <c r="L324" i="12" s="1"/>
  <c r="H331" i="12"/>
  <c r="J331" i="12" s="1"/>
  <c r="L331" i="12" s="1"/>
  <c r="H338" i="12"/>
  <c r="J338" i="12" s="1"/>
  <c r="L338" i="12" s="1"/>
  <c r="H345" i="12"/>
  <c r="J345" i="12" s="1"/>
  <c r="L345" i="12" s="1"/>
  <c r="H353" i="12"/>
  <c r="J353" i="12" s="1"/>
  <c r="L353" i="12" s="1"/>
  <c r="H358" i="12"/>
  <c r="J358" i="12" s="1"/>
  <c r="L358" i="12" s="1"/>
  <c r="H365" i="12"/>
  <c r="J365" i="12" s="1"/>
  <c r="L365" i="12" s="1"/>
  <c r="H372" i="12"/>
  <c r="J372" i="12" s="1"/>
  <c r="L372" i="12" s="1"/>
  <c r="H374" i="12"/>
  <c r="J374" i="12" s="1"/>
  <c r="L374" i="12" s="1"/>
  <c r="H381" i="12"/>
  <c r="J381" i="12" s="1"/>
  <c r="L381" i="12" s="1"/>
  <c r="H385" i="12"/>
  <c r="J385" i="12" s="1"/>
  <c r="L385" i="12" s="1"/>
  <c r="H386" i="12"/>
  <c r="J386" i="12" s="1"/>
  <c r="L386" i="12" s="1"/>
  <c r="H391" i="12"/>
  <c r="J391" i="12" s="1"/>
  <c r="L391" i="12" s="1"/>
  <c r="H394" i="12"/>
  <c r="J394" i="12" s="1"/>
  <c r="L394" i="12" s="1"/>
  <c r="H395" i="12"/>
  <c r="J395" i="12" s="1"/>
  <c r="L395" i="12" s="1"/>
  <c r="H400" i="12"/>
  <c r="J400" i="12" s="1"/>
  <c r="L400" i="12" s="1"/>
  <c r="H405" i="12"/>
  <c r="J405" i="12" s="1"/>
  <c r="L405" i="12" s="1"/>
  <c r="H410" i="12"/>
  <c r="J410" i="12" s="1"/>
  <c r="L410" i="12" s="1"/>
  <c r="H415" i="12"/>
  <c r="J415" i="12" s="1"/>
  <c r="L415" i="12" s="1"/>
  <c r="H417" i="12"/>
  <c r="J417" i="12" s="1"/>
  <c r="L417" i="12" s="1"/>
  <c r="H422" i="12"/>
  <c r="J422" i="12" s="1"/>
  <c r="L422" i="12" s="1"/>
  <c r="H424" i="12"/>
  <c r="J424" i="12" s="1"/>
  <c r="L424" i="12" s="1"/>
  <c r="H431" i="12"/>
  <c r="J431" i="12" s="1"/>
  <c r="L431" i="12" s="1"/>
  <c r="H439" i="12"/>
  <c r="J439" i="12" s="1"/>
  <c r="L439" i="12" s="1"/>
  <c r="H446" i="12"/>
  <c r="J446" i="12" s="1"/>
  <c r="L446" i="12" s="1"/>
  <c r="H453" i="12"/>
  <c r="J453" i="12" s="1"/>
  <c r="L453" i="12" s="1"/>
  <c r="H460" i="12"/>
  <c r="J460" i="12" s="1"/>
  <c r="L460" i="12" s="1"/>
  <c r="H466" i="12"/>
  <c r="J466" i="12" s="1"/>
  <c r="L466" i="12" s="1"/>
  <c r="H468" i="12"/>
  <c r="J468" i="12" s="1"/>
  <c r="L468" i="12" s="1"/>
  <c r="H476" i="12"/>
  <c r="J476" i="12" s="1"/>
  <c r="L476" i="12" s="1"/>
  <c r="H481" i="12"/>
  <c r="J481" i="12" s="1"/>
  <c r="L481" i="12" s="1"/>
  <c r="H486" i="12"/>
  <c r="J486" i="12" s="1"/>
  <c r="L486" i="12" s="1"/>
  <c r="H501" i="12"/>
  <c r="J501" i="12" s="1"/>
  <c r="L501" i="12" s="1"/>
  <c r="H506" i="12"/>
  <c r="J506" i="12" s="1"/>
  <c r="L506" i="12" s="1"/>
  <c r="H509" i="12"/>
  <c r="J509" i="12" s="1"/>
  <c r="L509" i="12" s="1"/>
  <c r="H516" i="12"/>
  <c r="J516" i="12" s="1"/>
  <c r="L516" i="12" s="1"/>
  <c r="H523" i="12"/>
  <c r="J523" i="12" s="1"/>
  <c r="L523" i="12" s="1"/>
  <c r="H530" i="12"/>
  <c r="J530" i="12" s="1"/>
  <c r="L530" i="12" s="1"/>
  <c r="H537" i="12"/>
  <c r="J537" i="12" s="1"/>
  <c r="L537" i="12" s="1"/>
  <c r="H544" i="12"/>
  <c r="J544" i="12" s="1"/>
  <c r="L544" i="12" s="1"/>
  <c r="H551" i="12"/>
  <c r="J551" i="12" s="1"/>
  <c r="L551" i="12" s="1"/>
  <c r="H558" i="12"/>
  <c r="J558" i="12" s="1"/>
  <c r="L558" i="12" s="1"/>
  <c r="H563" i="12"/>
  <c r="J563" i="12" s="1"/>
  <c r="L563" i="12" s="1"/>
  <c r="H570" i="12"/>
  <c r="J570" i="12" s="1"/>
  <c r="L570" i="12" s="1"/>
  <c r="H577" i="12"/>
  <c r="J577" i="12" s="1"/>
  <c r="L577" i="12" s="1"/>
  <c r="H582" i="12"/>
  <c r="J582" i="12" s="1"/>
  <c r="L582" i="12" s="1"/>
  <c r="H588" i="12"/>
  <c r="J588" i="12" s="1"/>
  <c r="L588" i="12" s="1"/>
  <c r="H593" i="12"/>
  <c r="J593" i="12" s="1"/>
  <c r="L593" i="12" s="1"/>
  <c r="H595" i="12"/>
  <c r="J595" i="12" s="1"/>
  <c r="L595" i="12" s="1"/>
  <c r="H597" i="12"/>
  <c r="J597" i="12" s="1"/>
  <c r="L597" i="12" s="1"/>
  <c r="H603" i="12"/>
  <c r="J603" i="12" s="1"/>
  <c r="L603" i="12" s="1"/>
  <c r="H608" i="12"/>
  <c r="J608" i="12" s="1"/>
  <c r="L608" i="12" s="1"/>
  <c r="H610" i="12"/>
  <c r="J610" i="12" s="1"/>
  <c r="L610" i="12" s="1"/>
  <c r="H612" i="12"/>
  <c r="J612" i="12" s="1"/>
  <c r="L612" i="12" s="1"/>
  <c r="H618" i="12"/>
  <c r="J618" i="12" s="1"/>
  <c r="L618" i="12" s="1"/>
  <c r="H623" i="12"/>
  <c r="J623" i="12" s="1"/>
  <c r="L623" i="12" s="1"/>
  <c r="H625" i="12"/>
  <c r="J625" i="12" s="1"/>
  <c r="L625" i="12" s="1"/>
  <c r="H627" i="12"/>
  <c r="J627" i="12" s="1"/>
  <c r="L627" i="12" s="1"/>
  <c r="H632" i="12"/>
  <c r="J632" i="12" s="1"/>
  <c r="L632" i="12" s="1"/>
  <c r="H637" i="12"/>
  <c r="J637" i="12" s="1"/>
  <c r="L637" i="12" s="1"/>
  <c r="H639" i="12"/>
  <c r="J639" i="12" s="1"/>
  <c r="L639" i="12" s="1"/>
  <c r="H641" i="12"/>
  <c r="J641" i="12" s="1"/>
  <c r="L641" i="12" s="1"/>
  <c r="H648" i="12"/>
  <c r="J648" i="12" s="1"/>
  <c r="L648" i="12" s="1"/>
  <c r="H663" i="12"/>
  <c r="J663" i="12" s="1"/>
  <c r="L663" i="12" s="1"/>
  <c r="H668" i="12"/>
  <c r="J668" i="12" s="1"/>
  <c r="L668" i="12" s="1"/>
  <c r="H670" i="12"/>
  <c r="J670" i="12" s="1"/>
  <c r="L670" i="12" s="1"/>
  <c r="H675" i="12"/>
  <c r="J675" i="12" s="1"/>
  <c r="L675" i="12" s="1"/>
  <c r="H680" i="12"/>
  <c r="J680" i="12" s="1"/>
  <c r="L680" i="12" s="1"/>
  <c r="H685" i="12"/>
  <c r="J685" i="12" s="1"/>
  <c r="L685" i="12" s="1"/>
  <c r="H690" i="12"/>
  <c r="J690" i="12" s="1"/>
  <c r="L690" i="12" s="1"/>
  <c r="H695" i="12"/>
  <c r="J695" i="12" s="1"/>
  <c r="L695" i="12" s="1"/>
  <c r="H700" i="12"/>
  <c r="J700" i="12" s="1"/>
  <c r="L700" i="12" s="1"/>
  <c r="H705" i="12"/>
  <c r="J705" i="12" s="1"/>
  <c r="L705" i="12" s="1"/>
  <c r="H710" i="12"/>
  <c r="J710" i="12" s="1"/>
  <c r="L710" i="12" s="1"/>
  <c r="H715" i="12"/>
  <c r="J715" i="12" s="1"/>
  <c r="L715" i="12" s="1"/>
  <c r="H721" i="12"/>
  <c r="J721" i="12" s="1"/>
  <c r="L721" i="12" s="1"/>
  <c r="H727" i="12"/>
  <c r="J727" i="12" s="1"/>
  <c r="L727" i="12" s="1"/>
  <c r="H729" i="12"/>
  <c r="J729" i="12" s="1"/>
  <c r="L729" i="12" s="1"/>
  <c r="H734" i="12"/>
  <c r="J734" i="12" s="1"/>
  <c r="L734" i="12" s="1"/>
  <c r="H739" i="12"/>
  <c r="J739" i="12" s="1"/>
  <c r="L739" i="12" s="1"/>
  <c r="H745" i="12"/>
  <c r="J745" i="12" s="1"/>
  <c r="L745" i="12" s="1"/>
  <c r="H750" i="12"/>
  <c r="J750" i="12" s="1"/>
  <c r="L750" i="12" s="1"/>
  <c r="H755" i="12"/>
  <c r="J755" i="12" s="1"/>
  <c r="L755" i="12" s="1"/>
  <c r="G709" i="12"/>
  <c r="G708" i="12" s="1"/>
  <c r="H708" i="12" s="1"/>
  <c r="J708" i="12" s="1"/>
  <c r="L708" i="12" s="1"/>
  <c r="G714" i="12"/>
  <c r="G713" i="12" s="1"/>
  <c r="H713" i="12" s="1"/>
  <c r="J713" i="12" s="1"/>
  <c r="L713" i="12" s="1"/>
  <c r="G557" i="12"/>
  <c r="H557" i="12" s="1"/>
  <c r="J557" i="12" s="1"/>
  <c r="L557" i="12" s="1"/>
  <c r="G562" i="12"/>
  <c r="H562" i="12" s="1"/>
  <c r="J562" i="12" s="1"/>
  <c r="L562" i="12" s="1"/>
  <c r="G285" i="12"/>
  <c r="G284" i="12" s="1"/>
  <c r="G536" i="8"/>
  <c r="G535" i="8" s="1"/>
  <c r="G515" i="8"/>
  <c r="G514" i="8" s="1"/>
  <c r="H514" i="8" s="1"/>
  <c r="J514" i="8" s="1"/>
  <c r="L514" i="8" s="1"/>
  <c r="G512" i="8"/>
  <c r="H512" i="8" s="1"/>
  <c r="J512" i="8" s="1"/>
  <c r="L512" i="8" s="1"/>
  <c r="H513" i="8"/>
  <c r="J513" i="8" s="1"/>
  <c r="L513" i="8" s="1"/>
  <c r="H516" i="8"/>
  <c r="J516" i="8" s="1"/>
  <c r="L516" i="8" s="1"/>
  <c r="H319" i="8"/>
  <c r="J319" i="8" s="1"/>
  <c r="L319" i="8" s="1"/>
  <c r="H322" i="8"/>
  <c r="J322" i="8" s="1"/>
  <c r="L322" i="8" s="1"/>
  <c r="G321" i="8"/>
  <c r="G320" i="8" s="1"/>
  <c r="H320" i="8" s="1"/>
  <c r="J320" i="8" s="1"/>
  <c r="L320" i="8" s="1"/>
  <c r="G318" i="8"/>
  <c r="G317" i="8" s="1"/>
  <c r="H317" i="8" s="1"/>
  <c r="J317" i="8" s="1"/>
  <c r="L317" i="8" s="1"/>
  <c r="H564" i="10"/>
  <c r="I564" i="10" s="1"/>
  <c r="K564" i="10" s="1"/>
  <c r="M564" i="10" s="1"/>
  <c r="I565" i="10"/>
  <c r="K565" i="10" s="1"/>
  <c r="M565" i="10" s="1"/>
  <c r="I551" i="10"/>
  <c r="K551" i="10" s="1"/>
  <c r="M551" i="10" s="1"/>
  <c r="H550" i="10"/>
  <c r="H549" i="10" s="1"/>
  <c r="I549" i="10" s="1"/>
  <c r="K549" i="10" s="1"/>
  <c r="M549" i="10" s="1"/>
  <c r="H547" i="10"/>
  <c r="I547" i="10" s="1"/>
  <c r="K547" i="10" s="1"/>
  <c r="M547" i="10" s="1"/>
  <c r="I548" i="10"/>
  <c r="K548" i="10" s="1"/>
  <c r="M548" i="10" s="1"/>
  <c r="I529" i="10"/>
  <c r="K529" i="10" s="1"/>
  <c r="M529" i="10" s="1"/>
  <c r="I526" i="10"/>
  <c r="K526" i="10" s="1"/>
  <c r="M526" i="10" s="1"/>
  <c r="H525" i="10"/>
  <c r="H524" i="10" s="1"/>
  <c r="H528" i="10"/>
  <c r="I528" i="10" s="1"/>
  <c r="K528" i="10" s="1"/>
  <c r="M528" i="10" s="1"/>
  <c r="J680" i="10" l="1"/>
  <c r="H714" i="12"/>
  <c r="J714" i="12" s="1"/>
  <c r="L714" i="12" s="1"/>
  <c r="G712" i="12"/>
  <c r="G711" i="12" s="1"/>
  <c r="H711" i="12" s="1"/>
  <c r="J711" i="12" s="1"/>
  <c r="L711" i="12" s="1"/>
  <c r="G707" i="12"/>
  <c r="H709" i="12"/>
  <c r="J709" i="12" s="1"/>
  <c r="L709" i="12" s="1"/>
  <c r="H285" i="12"/>
  <c r="J285" i="12" s="1"/>
  <c r="L285" i="12" s="1"/>
  <c r="G283" i="12"/>
  <c r="H284" i="12"/>
  <c r="J284" i="12" s="1"/>
  <c r="L284" i="12" s="1"/>
  <c r="H527" i="10"/>
  <c r="I527" i="10" s="1"/>
  <c r="K527" i="10" s="1"/>
  <c r="M527" i="10" s="1"/>
  <c r="H546" i="10"/>
  <c r="H545" i="10" s="1"/>
  <c r="I545" i="10" s="1"/>
  <c r="K545" i="10" s="1"/>
  <c r="M545" i="10" s="1"/>
  <c r="I550" i="10"/>
  <c r="K550" i="10" s="1"/>
  <c r="M550" i="10" s="1"/>
  <c r="H563" i="10"/>
  <c r="I563" i="10" s="1"/>
  <c r="K563" i="10" s="1"/>
  <c r="M563" i="10" s="1"/>
  <c r="G556" i="12"/>
  <c r="G561" i="12"/>
  <c r="H561" i="12" s="1"/>
  <c r="J561" i="12" s="1"/>
  <c r="L561" i="12" s="1"/>
  <c r="G560" i="12"/>
  <c r="H560" i="12" s="1"/>
  <c r="J560" i="12" s="1"/>
  <c r="L560" i="12" s="1"/>
  <c r="H515" i="8"/>
  <c r="J515" i="8" s="1"/>
  <c r="L515" i="8" s="1"/>
  <c r="G511" i="8"/>
  <c r="H511" i="8" s="1"/>
  <c r="J511" i="8" s="1"/>
  <c r="L511" i="8" s="1"/>
  <c r="H321" i="8"/>
  <c r="J321" i="8" s="1"/>
  <c r="L321" i="8" s="1"/>
  <c r="H318" i="8"/>
  <c r="J318" i="8" s="1"/>
  <c r="L318" i="8" s="1"/>
  <c r="G316" i="8"/>
  <c r="H544" i="10"/>
  <c r="H543" i="10" s="1"/>
  <c r="I524" i="10"/>
  <c r="K524" i="10" s="1"/>
  <c r="M524" i="10" s="1"/>
  <c r="I525" i="10"/>
  <c r="K525" i="10" s="1"/>
  <c r="M525" i="10" s="1"/>
  <c r="H712" i="12" l="1"/>
  <c r="J712" i="12" s="1"/>
  <c r="L712" i="12" s="1"/>
  <c r="H523" i="10"/>
  <c r="H522" i="10" s="1"/>
  <c r="I546" i="10"/>
  <c r="K546" i="10" s="1"/>
  <c r="M546" i="10" s="1"/>
  <c r="G555" i="12"/>
  <c r="H556" i="12"/>
  <c r="J556" i="12" s="1"/>
  <c r="L556" i="12" s="1"/>
  <c r="G282" i="12"/>
  <c r="H282" i="12" s="1"/>
  <c r="J282" i="12" s="1"/>
  <c r="L282" i="12" s="1"/>
  <c r="H283" i="12"/>
  <c r="J283" i="12" s="1"/>
  <c r="L283" i="12" s="1"/>
  <c r="H707" i="12"/>
  <c r="J707" i="12" s="1"/>
  <c r="L707" i="12" s="1"/>
  <c r="G706" i="12"/>
  <c r="H706" i="12" s="1"/>
  <c r="J706" i="12" s="1"/>
  <c r="L706" i="12" s="1"/>
  <c r="G559" i="12"/>
  <c r="H559" i="12" s="1"/>
  <c r="J559" i="12" s="1"/>
  <c r="L559" i="12" s="1"/>
  <c r="G315" i="8"/>
  <c r="H316" i="8"/>
  <c r="J316" i="8" s="1"/>
  <c r="L316" i="8" s="1"/>
  <c r="I544" i="10"/>
  <c r="K544" i="10" s="1"/>
  <c r="M544" i="10" s="1"/>
  <c r="I543" i="10"/>
  <c r="K543" i="10" s="1"/>
  <c r="M543" i="10" s="1"/>
  <c r="I523" i="10"/>
  <c r="K523" i="10" s="1"/>
  <c r="M523" i="10" s="1"/>
  <c r="G554" i="12" l="1"/>
  <c r="H554" i="12" s="1"/>
  <c r="J554" i="12" s="1"/>
  <c r="L554" i="12" s="1"/>
  <c r="H555" i="12"/>
  <c r="J555" i="12" s="1"/>
  <c r="L555" i="12" s="1"/>
  <c r="G553" i="12"/>
  <c r="H553" i="12" s="1"/>
  <c r="J553" i="12" s="1"/>
  <c r="L553" i="12" s="1"/>
  <c r="G314" i="8"/>
  <c r="H314" i="8" s="1"/>
  <c r="J314" i="8" s="1"/>
  <c r="L314" i="8" s="1"/>
  <c r="H315" i="8"/>
  <c r="J315" i="8" s="1"/>
  <c r="L315" i="8" s="1"/>
  <c r="I522" i="10"/>
  <c r="K522" i="10" s="1"/>
  <c r="M522" i="10" s="1"/>
  <c r="H521" i="10"/>
  <c r="I521" i="10" s="1"/>
  <c r="K521" i="10" s="1"/>
  <c r="M521" i="10" s="1"/>
  <c r="G552" i="12" l="1"/>
  <c r="H552" i="12" s="1"/>
  <c r="J552" i="12" s="1"/>
  <c r="L552" i="12" s="1"/>
  <c r="G754" i="12"/>
  <c r="G753" i="12" s="1"/>
  <c r="G752" i="12" s="1"/>
  <c r="G751" i="12" s="1"/>
  <c r="G749" i="12"/>
  <c r="G748" i="12" s="1"/>
  <c r="G747" i="12" s="1"/>
  <c r="G746" i="12" s="1"/>
  <c r="G744" i="12"/>
  <c r="G743" i="12" s="1"/>
  <c r="G742" i="12" s="1"/>
  <c r="G741" i="12" s="1"/>
  <c r="G740" i="12" s="1"/>
  <c r="G738" i="12"/>
  <c r="G737" i="12" s="1"/>
  <c r="G736" i="12" s="1"/>
  <c r="G735" i="12" s="1"/>
  <c r="G733" i="12"/>
  <c r="G732" i="12" s="1"/>
  <c r="G731" i="12" s="1"/>
  <c r="G730" i="12" s="1"/>
  <c r="G728" i="12"/>
  <c r="G726" i="12"/>
  <c r="G720" i="12"/>
  <c r="G719" i="12" s="1"/>
  <c r="G718" i="12" s="1"/>
  <c r="G717" i="12" s="1"/>
  <c r="G716" i="12" s="1"/>
  <c r="G704" i="12"/>
  <c r="G703" i="12" s="1"/>
  <c r="G702" i="12" s="1"/>
  <c r="G701" i="12" s="1"/>
  <c r="G699" i="12"/>
  <c r="G698" i="12" s="1"/>
  <c r="G697" i="12" s="1"/>
  <c r="G696" i="12" s="1"/>
  <c r="G694" i="12"/>
  <c r="G693" i="12" s="1"/>
  <c r="G692" i="12" s="1"/>
  <c r="G691" i="12" s="1"/>
  <c r="G689" i="12"/>
  <c r="G688" i="12" s="1"/>
  <c r="G687" i="12" s="1"/>
  <c r="G686" i="12" s="1"/>
  <c r="G684" i="12"/>
  <c r="G683" i="12" s="1"/>
  <c r="G682" i="12" s="1"/>
  <c r="G681" i="12" s="1"/>
  <c r="G679" i="12"/>
  <c r="G678" i="12" s="1"/>
  <c r="G677" i="12" s="1"/>
  <c r="G676" i="12" s="1"/>
  <c r="G674" i="12"/>
  <c r="G673" i="12" s="1"/>
  <c r="G672" i="12" s="1"/>
  <c r="G671" i="12" s="1"/>
  <c r="G669" i="12"/>
  <c r="G667" i="12"/>
  <c r="G662" i="12"/>
  <c r="G661" i="12" s="1"/>
  <c r="G660" i="12" s="1"/>
  <c r="G659" i="12" s="1"/>
  <c r="G647" i="12"/>
  <c r="G646" i="12" s="1"/>
  <c r="G645" i="12" s="1"/>
  <c r="G644" i="12" s="1"/>
  <c r="G640" i="12"/>
  <c r="G638" i="12"/>
  <c r="G636" i="12"/>
  <c r="G631" i="12"/>
  <c r="G630" i="12" s="1"/>
  <c r="G629" i="12" s="1"/>
  <c r="G626" i="12"/>
  <c r="G624" i="12"/>
  <c r="G622" i="12"/>
  <c r="G617" i="12"/>
  <c r="G616" i="12" s="1"/>
  <c r="G615" i="12" s="1"/>
  <c r="G611" i="12"/>
  <c r="G609" i="12"/>
  <c r="G607" i="12"/>
  <c r="G602" i="12"/>
  <c r="G601" i="12" s="1"/>
  <c r="G600" i="12" s="1"/>
  <c r="G596" i="12"/>
  <c r="G594" i="12"/>
  <c r="G592" i="12"/>
  <c r="G587" i="12"/>
  <c r="G586" i="12" s="1"/>
  <c r="G585" i="12" s="1"/>
  <c r="G584" i="12" s="1"/>
  <c r="G581" i="12"/>
  <c r="G580" i="12" s="1"/>
  <c r="G579" i="12" s="1"/>
  <c r="G578" i="12" s="1"/>
  <c r="G576" i="12"/>
  <c r="G575" i="12" s="1"/>
  <c r="G574" i="12" s="1"/>
  <c r="G573" i="12" s="1"/>
  <c r="G569" i="12"/>
  <c r="G568" i="12" s="1"/>
  <c r="G567" i="12" s="1"/>
  <c r="G566" i="12" s="1"/>
  <c r="G565" i="12" s="1"/>
  <c r="G564" i="12" s="1"/>
  <c r="G550" i="12"/>
  <c r="G549" i="12" s="1"/>
  <c r="G548" i="12" s="1"/>
  <c r="G547" i="12" s="1"/>
  <c r="G546" i="12" s="1"/>
  <c r="G545" i="12" s="1"/>
  <c r="G543" i="12"/>
  <c r="G542" i="12" s="1"/>
  <c r="G541" i="12" s="1"/>
  <c r="G540" i="12" s="1"/>
  <c r="G539" i="12" s="1"/>
  <c r="G538" i="12" s="1"/>
  <c r="G536" i="12"/>
  <c r="G535" i="12" s="1"/>
  <c r="G534" i="12" s="1"/>
  <c r="G533" i="12" s="1"/>
  <c r="G532" i="12" s="1"/>
  <c r="G531" i="12" s="1"/>
  <c r="G529" i="12"/>
  <c r="G528" i="12" s="1"/>
  <c r="G527" i="12" s="1"/>
  <c r="G526" i="12" s="1"/>
  <c r="G525" i="12" s="1"/>
  <c r="G524" i="12" s="1"/>
  <c r="G522" i="12"/>
  <c r="G521" i="12" s="1"/>
  <c r="G520" i="12" s="1"/>
  <c r="G519" i="12" s="1"/>
  <c r="G518" i="12" s="1"/>
  <c r="G517" i="12" s="1"/>
  <c r="G515" i="12"/>
  <c r="G514" i="12" s="1"/>
  <c r="G513" i="12" s="1"/>
  <c r="G512" i="12" s="1"/>
  <c r="G511" i="12" s="1"/>
  <c r="G510" i="12" s="1"/>
  <c r="G508" i="12"/>
  <c r="G507" i="12" s="1"/>
  <c r="G505" i="12"/>
  <c r="G504" i="12" s="1"/>
  <c r="G500" i="12"/>
  <c r="G499" i="12" s="1"/>
  <c r="G498" i="12" s="1"/>
  <c r="G485" i="12"/>
  <c r="G484" i="12" s="1"/>
  <c r="G483" i="12" s="1"/>
  <c r="G482" i="12" s="1"/>
  <c r="G480" i="12"/>
  <c r="G479" i="12" s="1"/>
  <c r="G478" i="12" s="1"/>
  <c r="G477" i="12" s="1"/>
  <c r="G475" i="12"/>
  <c r="G474" i="12" s="1"/>
  <c r="G473" i="12" s="1"/>
  <c r="G472" i="12" s="1"/>
  <c r="G467" i="12"/>
  <c r="G465" i="12"/>
  <c r="G459" i="12"/>
  <c r="G458" i="12" s="1"/>
  <c r="G457" i="12" s="1"/>
  <c r="G456" i="12" s="1"/>
  <c r="G455" i="12" s="1"/>
  <c r="G452" i="12"/>
  <c r="G451" i="12" s="1"/>
  <c r="G450" i="12" s="1"/>
  <c r="G449" i="12" s="1"/>
  <c r="G448" i="12" s="1"/>
  <c r="G447" i="12" s="1"/>
  <c r="G445" i="12"/>
  <c r="G444" i="12" s="1"/>
  <c r="G443" i="12" s="1"/>
  <c r="G442" i="12" s="1"/>
  <c r="G441" i="12" s="1"/>
  <c r="G440" i="12" s="1"/>
  <c r="G438" i="12"/>
  <c r="G437" i="12" s="1"/>
  <c r="G430" i="12"/>
  <c r="G429" i="12" s="1"/>
  <c r="G428" i="12" s="1"/>
  <c r="G427" i="12" s="1"/>
  <c r="G426" i="12" s="1"/>
  <c r="G425" i="12" s="1"/>
  <c r="G423" i="12"/>
  <c r="G421" i="12"/>
  <c r="G416" i="12"/>
  <c r="G414" i="12"/>
  <c r="G409" i="12"/>
  <c r="G408" i="12" s="1"/>
  <c r="G407" i="12" s="1"/>
  <c r="G406" i="12" s="1"/>
  <c r="G404" i="12"/>
  <c r="G403" i="12" s="1"/>
  <c r="G402" i="12" s="1"/>
  <c r="G401" i="12" s="1"/>
  <c r="G399" i="12"/>
  <c r="G398" i="12" s="1"/>
  <c r="G397" i="12" s="1"/>
  <c r="G396" i="12" s="1"/>
  <c r="G393" i="12"/>
  <c r="G392" i="12" s="1"/>
  <c r="G382" i="12" s="1"/>
  <c r="G390" i="12"/>
  <c r="G389" i="12" s="1"/>
  <c r="G388" i="12" s="1"/>
  <c r="G387" i="12" s="1"/>
  <c r="G384" i="12"/>
  <c r="G383" i="12" s="1"/>
  <c r="G380" i="12"/>
  <c r="G379" i="12" s="1"/>
  <c r="G378" i="12" s="1"/>
  <c r="G373" i="12"/>
  <c r="G371" i="12"/>
  <c r="G364" i="12"/>
  <c r="G363" i="12" s="1"/>
  <c r="G362" i="12" s="1"/>
  <c r="G361" i="12" s="1"/>
  <c r="G360" i="12" s="1"/>
  <c r="G359" i="12" s="1"/>
  <c r="G357" i="12"/>
  <c r="G356" i="12" s="1"/>
  <c r="G355" i="12" s="1"/>
  <c r="G354" i="12" s="1"/>
  <c r="G352" i="12"/>
  <c r="G351" i="12" s="1"/>
  <c r="G350" i="12" s="1"/>
  <c r="G349" i="12" s="1"/>
  <c r="G344" i="12"/>
  <c r="G343" i="12" s="1"/>
  <c r="G342" i="12" s="1"/>
  <c r="G341" i="12" s="1"/>
  <c r="G340" i="12" s="1"/>
  <c r="G339" i="12" s="1"/>
  <c r="G337" i="12"/>
  <c r="G336" i="12" s="1"/>
  <c r="G335" i="12" s="1"/>
  <c r="G330" i="12"/>
  <c r="G329" i="12" s="1"/>
  <c r="G328" i="12" s="1"/>
  <c r="G327" i="12" s="1"/>
  <c r="G326" i="12" s="1"/>
  <c r="G325" i="12" s="1"/>
  <c r="G323" i="12"/>
  <c r="G322" i="12" s="1"/>
  <c r="G321" i="12" s="1"/>
  <c r="G320" i="12" s="1"/>
  <c r="G319" i="12" s="1"/>
  <c r="G317" i="12"/>
  <c r="G315" i="12"/>
  <c r="G307" i="12"/>
  <c r="G306" i="12" s="1"/>
  <c r="G305" i="12" s="1"/>
  <c r="G304" i="12" s="1"/>
  <c r="G302" i="12"/>
  <c r="G301" i="12" s="1"/>
  <c r="G300" i="12" s="1"/>
  <c r="G299" i="12" s="1"/>
  <c r="G297" i="12"/>
  <c r="G296" i="12" s="1"/>
  <c r="G295" i="12" s="1"/>
  <c r="G294" i="12" s="1"/>
  <c r="G290" i="12"/>
  <c r="G289" i="12" s="1"/>
  <c r="G288" i="12" s="1"/>
  <c r="G287" i="12" s="1"/>
  <c r="G278" i="12"/>
  <c r="G276" i="12"/>
  <c r="G274" i="12"/>
  <c r="G267" i="12"/>
  <c r="G266" i="12" s="1"/>
  <c r="G265" i="12" s="1"/>
  <c r="G264" i="12" s="1"/>
  <c r="G262" i="12"/>
  <c r="G261" i="12" s="1"/>
  <c r="G260" i="12" s="1"/>
  <c r="G259" i="12" s="1"/>
  <c r="G257" i="12"/>
  <c r="G256" i="12" s="1"/>
  <c r="G255" i="12" s="1"/>
  <c r="G254" i="12" s="1"/>
  <c r="G249" i="12"/>
  <c r="G248" i="12" s="1"/>
  <c r="G247" i="12" s="1"/>
  <c r="G246" i="12" s="1"/>
  <c r="G245" i="12" s="1"/>
  <c r="G244" i="12" s="1"/>
  <c r="G242" i="12"/>
  <c r="G241" i="12" s="1"/>
  <c r="G240" i="12" s="1"/>
  <c r="G239" i="12" s="1"/>
  <c r="G238" i="12" s="1"/>
  <c r="G237" i="12" s="1"/>
  <c r="G235" i="12"/>
  <c r="G234" i="12" s="1"/>
  <c r="G233" i="12" s="1"/>
  <c r="G232" i="12" s="1"/>
  <c r="G230" i="12"/>
  <c r="G229" i="12" s="1"/>
  <c r="G228" i="12" s="1"/>
  <c r="G227" i="12" s="1"/>
  <c r="G225" i="12"/>
  <c r="G224" i="12" s="1"/>
  <c r="G223" i="12" s="1"/>
  <c r="G222" i="12" s="1"/>
  <c r="G218" i="12"/>
  <c r="G216" i="12"/>
  <c r="G214" i="12"/>
  <c r="G209" i="12"/>
  <c r="G207" i="12"/>
  <c r="G202" i="12"/>
  <c r="G201" i="12" s="1"/>
  <c r="G200" i="12" s="1"/>
  <c r="G199" i="12" s="1"/>
  <c r="G195" i="12"/>
  <c r="G194" i="12" s="1"/>
  <c r="G193" i="12" s="1"/>
  <c r="G192" i="12" s="1"/>
  <c r="G191" i="12" s="1"/>
  <c r="G190" i="12" s="1"/>
  <c r="G188" i="12"/>
  <c r="G187" i="12" s="1"/>
  <c r="G186" i="12" s="1"/>
  <c r="G185" i="12" s="1"/>
  <c r="G184" i="12" s="1"/>
  <c r="G183" i="12" s="1"/>
  <c r="G181" i="12"/>
  <c r="G180" i="12" s="1"/>
  <c r="G179" i="12" s="1"/>
  <c r="G178" i="12" s="1"/>
  <c r="G176" i="12"/>
  <c r="G175" i="12" s="1"/>
  <c r="G174" i="12" s="1"/>
  <c r="G173" i="12" s="1"/>
  <c r="G171" i="12"/>
  <c r="G170" i="12" s="1"/>
  <c r="G169" i="12" s="1"/>
  <c r="G168" i="12" s="1"/>
  <c r="G164" i="12"/>
  <c r="G163" i="12" s="1"/>
  <c r="G162" i="12" s="1"/>
  <c r="G161" i="12" s="1"/>
  <c r="G159" i="12"/>
  <c r="G158" i="12"/>
  <c r="G157" i="12" s="1"/>
  <c r="G156" i="12" s="1"/>
  <c r="G155" i="12" s="1"/>
  <c r="G153" i="12"/>
  <c r="G152" i="12" s="1"/>
  <c r="G151" i="12" s="1"/>
  <c r="G146" i="12"/>
  <c r="G145" i="12" s="1"/>
  <c r="G144" i="12" s="1"/>
  <c r="G143" i="12" s="1"/>
  <c r="G141" i="12"/>
  <c r="G140" i="12" s="1"/>
  <c r="G139" i="12" s="1"/>
  <c r="G138" i="12" s="1"/>
  <c r="G136" i="12"/>
  <c r="G129" i="12"/>
  <c r="G128" i="12" s="1"/>
  <c r="G127" i="12" s="1"/>
  <c r="G126" i="12" s="1"/>
  <c r="G124" i="12"/>
  <c r="G116" i="12"/>
  <c r="G115" i="12" s="1"/>
  <c r="G114" i="12" s="1"/>
  <c r="G113" i="12" s="1"/>
  <c r="G112" i="12" s="1"/>
  <c r="G111" i="12" s="1"/>
  <c r="G109" i="12"/>
  <c r="G108" i="12" s="1"/>
  <c r="G107" i="12" s="1"/>
  <c r="G106" i="12" s="1"/>
  <c r="G105" i="12" s="1"/>
  <c r="G104" i="12" s="1"/>
  <c r="G101" i="12"/>
  <c r="G99" i="12"/>
  <c r="G94" i="12"/>
  <c r="G92" i="12"/>
  <c r="G90" i="12"/>
  <c r="G85" i="12"/>
  <c r="G84" i="12" s="1"/>
  <c r="G82" i="12"/>
  <c r="G81" i="12" s="1"/>
  <c r="G80" i="12" s="1"/>
  <c r="G79" i="12" s="1"/>
  <c r="G64" i="12"/>
  <c r="G63" i="12" s="1"/>
  <c r="G62" i="12" s="1"/>
  <c r="G61" i="12" s="1"/>
  <c r="G53" i="12"/>
  <c r="G52" i="12" s="1"/>
  <c r="G51" i="12" s="1"/>
  <c r="G50" i="12" s="1"/>
  <c r="G37" i="12"/>
  <c r="G36" i="12" s="1"/>
  <c r="G35" i="12" s="1"/>
  <c r="G34" i="12" s="1"/>
  <c r="G32" i="12"/>
  <c r="G31" i="12" s="1"/>
  <c r="G30" i="12" s="1"/>
  <c r="G29" i="12" s="1"/>
  <c r="G15" i="12"/>
  <c r="G14" i="12" s="1"/>
  <c r="G13" i="12" s="1"/>
  <c r="G12" i="12" s="1"/>
  <c r="H15" i="8"/>
  <c r="J15" i="8" s="1"/>
  <c r="L15" i="8" s="1"/>
  <c r="H18" i="8"/>
  <c r="J18" i="8" s="1"/>
  <c r="L18" i="8" s="1"/>
  <c r="H24" i="8"/>
  <c r="J24" i="8" s="1"/>
  <c r="L24" i="8" s="1"/>
  <c r="H27" i="8"/>
  <c r="J27" i="8" s="1"/>
  <c r="L27" i="8" s="1"/>
  <c r="H29" i="8"/>
  <c r="J29" i="8" s="1"/>
  <c r="L29" i="8" s="1"/>
  <c r="H31" i="8"/>
  <c r="J31" i="8" s="1"/>
  <c r="L31" i="8" s="1"/>
  <c r="H37" i="8"/>
  <c r="J37" i="8" s="1"/>
  <c r="L37" i="8" s="1"/>
  <c r="H40" i="8"/>
  <c r="J40" i="8" s="1"/>
  <c r="L40" i="8" s="1"/>
  <c r="H42" i="8"/>
  <c r="J42" i="8" s="1"/>
  <c r="L42" i="8" s="1"/>
  <c r="H44" i="8"/>
  <c r="J44" i="8" s="1"/>
  <c r="L44" i="8" s="1"/>
  <c r="H50" i="8"/>
  <c r="J50" i="8" s="1"/>
  <c r="L50" i="8" s="1"/>
  <c r="H56" i="8"/>
  <c r="J56" i="8" s="1"/>
  <c r="L56" i="8" s="1"/>
  <c r="H59" i="8"/>
  <c r="J59" i="8" s="1"/>
  <c r="L59" i="8" s="1"/>
  <c r="H61" i="8"/>
  <c r="J61" i="8" s="1"/>
  <c r="L61" i="8" s="1"/>
  <c r="H63" i="8"/>
  <c r="J63" i="8" s="1"/>
  <c r="L63" i="8" s="1"/>
  <c r="H67" i="8"/>
  <c r="J67" i="8" s="1"/>
  <c r="L67" i="8" s="1"/>
  <c r="H70" i="8"/>
  <c r="J70" i="8" s="1"/>
  <c r="L70" i="8" s="1"/>
  <c r="H72" i="8"/>
  <c r="J72" i="8" s="1"/>
  <c r="L72" i="8" s="1"/>
  <c r="H74" i="8"/>
  <c r="J74" i="8" s="1"/>
  <c r="L74" i="8" s="1"/>
  <c r="H80" i="8"/>
  <c r="J80" i="8" s="1"/>
  <c r="L80" i="8" s="1"/>
  <c r="H85" i="8"/>
  <c r="J85" i="8" s="1"/>
  <c r="L85" i="8" s="1"/>
  <c r="H92" i="8"/>
  <c r="J92" i="8" s="1"/>
  <c r="L92" i="8" s="1"/>
  <c r="H95" i="8"/>
  <c r="J95" i="8" s="1"/>
  <c r="L95" i="8" s="1"/>
  <c r="H100" i="8"/>
  <c r="J100" i="8" s="1"/>
  <c r="L100" i="8" s="1"/>
  <c r="H102" i="8"/>
  <c r="J102" i="8" s="1"/>
  <c r="L102" i="8" s="1"/>
  <c r="H107" i="8"/>
  <c r="J107" i="8" s="1"/>
  <c r="L107" i="8" s="1"/>
  <c r="H112" i="8"/>
  <c r="J112" i="8" s="1"/>
  <c r="L112" i="8" s="1"/>
  <c r="H115" i="8"/>
  <c r="J115" i="8" s="1"/>
  <c r="L115" i="8" s="1"/>
  <c r="H117" i="8"/>
  <c r="J117" i="8" s="1"/>
  <c r="L117" i="8" s="1"/>
  <c r="H119" i="8"/>
  <c r="J119" i="8" s="1"/>
  <c r="L119" i="8" s="1"/>
  <c r="H124" i="8"/>
  <c r="J124" i="8" s="1"/>
  <c r="L124" i="8" s="1"/>
  <c r="H129" i="8"/>
  <c r="J129" i="8" s="1"/>
  <c r="L129" i="8" s="1"/>
  <c r="H134" i="8"/>
  <c r="J134" i="8" s="1"/>
  <c r="L134" i="8" s="1"/>
  <c r="H136" i="8"/>
  <c r="J136" i="8" s="1"/>
  <c r="L136" i="8" s="1"/>
  <c r="H140" i="8"/>
  <c r="J140" i="8" s="1"/>
  <c r="L140" i="8" s="1"/>
  <c r="H142" i="8"/>
  <c r="J142" i="8" s="1"/>
  <c r="L142" i="8" s="1"/>
  <c r="H145" i="8"/>
  <c r="J145" i="8" s="1"/>
  <c r="L145" i="8" s="1"/>
  <c r="H148" i="8"/>
  <c r="J148" i="8" s="1"/>
  <c r="L148" i="8" s="1"/>
  <c r="H155" i="8"/>
  <c r="J155" i="8" s="1"/>
  <c r="L155" i="8" s="1"/>
  <c r="H163" i="8"/>
  <c r="J163" i="8" s="1"/>
  <c r="L163" i="8" s="1"/>
  <c r="H166" i="8"/>
  <c r="J166" i="8" s="1"/>
  <c r="L166" i="8" s="1"/>
  <c r="H169" i="8"/>
  <c r="J169" i="8" s="1"/>
  <c r="L169" i="8" s="1"/>
  <c r="H174" i="8"/>
  <c r="J174" i="8" s="1"/>
  <c r="L174" i="8" s="1"/>
  <c r="H176" i="8"/>
  <c r="J176" i="8" s="1"/>
  <c r="L176" i="8" s="1"/>
  <c r="H178" i="8"/>
  <c r="J178" i="8" s="1"/>
  <c r="L178" i="8" s="1"/>
  <c r="H185" i="8"/>
  <c r="J185" i="8" s="1"/>
  <c r="L185" i="8" s="1"/>
  <c r="H190" i="8"/>
  <c r="J190" i="8" s="1"/>
  <c r="L190" i="8" s="1"/>
  <c r="H195" i="8"/>
  <c r="J195" i="8" s="1"/>
  <c r="L195" i="8" s="1"/>
  <c r="H200" i="8"/>
  <c r="J200" i="8" s="1"/>
  <c r="L200" i="8" s="1"/>
  <c r="H203" i="8"/>
  <c r="J203" i="8" s="1"/>
  <c r="L203" i="8" s="1"/>
  <c r="H210" i="8"/>
  <c r="J210" i="8" s="1"/>
  <c r="L210" i="8" s="1"/>
  <c r="H212" i="8"/>
  <c r="J212" i="8" s="1"/>
  <c r="L212" i="8" s="1"/>
  <c r="H218" i="8"/>
  <c r="J218" i="8" s="1"/>
  <c r="L218" i="8" s="1"/>
  <c r="H224" i="8"/>
  <c r="J224" i="8" s="1"/>
  <c r="L224" i="8" s="1"/>
  <c r="H227" i="8"/>
  <c r="J227" i="8" s="1"/>
  <c r="L227" i="8" s="1"/>
  <c r="H230" i="8"/>
  <c r="J230" i="8" s="1"/>
  <c r="L230" i="8" s="1"/>
  <c r="H233" i="8"/>
  <c r="J233" i="8" s="1"/>
  <c r="L233" i="8" s="1"/>
  <c r="H238" i="8"/>
  <c r="J238" i="8" s="1"/>
  <c r="L238" i="8" s="1"/>
  <c r="H241" i="8"/>
  <c r="J241" i="8" s="1"/>
  <c r="L241" i="8" s="1"/>
  <c r="H243" i="8"/>
  <c r="J243" i="8" s="1"/>
  <c r="L243" i="8" s="1"/>
  <c r="H249" i="8"/>
  <c r="J249" i="8" s="1"/>
  <c r="L249" i="8" s="1"/>
  <c r="H255" i="8"/>
  <c r="J255" i="8" s="1"/>
  <c r="L255" i="8" s="1"/>
  <c r="H258" i="8"/>
  <c r="J258" i="8" s="1"/>
  <c r="L258" i="8" s="1"/>
  <c r="H261" i="8"/>
  <c r="J261" i="8" s="1"/>
  <c r="L261" i="8" s="1"/>
  <c r="H266" i="8"/>
  <c r="J266" i="8" s="1"/>
  <c r="L266" i="8" s="1"/>
  <c r="H271" i="8"/>
  <c r="J271" i="8" s="1"/>
  <c r="L271" i="8" s="1"/>
  <c r="H276" i="8"/>
  <c r="J276" i="8" s="1"/>
  <c r="L276" i="8" s="1"/>
  <c r="H281" i="8"/>
  <c r="J281" i="8" s="1"/>
  <c r="L281" i="8" s="1"/>
  <c r="H289" i="8"/>
  <c r="J289" i="8" s="1"/>
  <c r="L289" i="8" s="1"/>
  <c r="H296" i="8"/>
  <c r="J296" i="8" s="1"/>
  <c r="L296" i="8" s="1"/>
  <c r="H301" i="8"/>
  <c r="J301" i="8" s="1"/>
  <c r="L301" i="8" s="1"/>
  <c r="H306" i="8"/>
  <c r="J306" i="8" s="1"/>
  <c r="L306" i="8" s="1"/>
  <c r="H309" i="8"/>
  <c r="J309" i="8" s="1"/>
  <c r="L309" i="8" s="1"/>
  <c r="H313" i="8"/>
  <c r="J313" i="8" s="1"/>
  <c r="L313" i="8" s="1"/>
  <c r="H330" i="8"/>
  <c r="J330" i="8" s="1"/>
  <c r="L330" i="8" s="1"/>
  <c r="H333" i="8"/>
  <c r="J333" i="8" s="1"/>
  <c r="L333" i="8" s="1"/>
  <c r="H338" i="8"/>
  <c r="J338" i="8" s="1"/>
  <c r="L338" i="8" s="1"/>
  <c r="H343" i="8"/>
  <c r="J343" i="8" s="1"/>
  <c r="L343" i="8" s="1"/>
  <c r="H348" i="8"/>
  <c r="J348" i="8" s="1"/>
  <c r="L348" i="8" s="1"/>
  <c r="H356" i="8"/>
  <c r="J356" i="8" s="1"/>
  <c r="L356" i="8" s="1"/>
  <c r="H363" i="8"/>
  <c r="J363" i="8" s="1"/>
  <c r="L363" i="8" s="1"/>
  <c r="H366" i="8"/>
  <c r="J366" i="8" s="1"/>
  <c r="L366" i="8" s="1"/>
  <c r="H369" i="8"/>
  <c r="J369" i="8" s="1"/>
  <c r="L369" i="8" s="1"/>
  <c r="H374" i="8"/>
  <c r="J374" i="8" s="1"/>
  <c r="L374" i="8" s="1"/>
  <c r="H379" i="8"/>
  <c r="J379" i="8" s="1"/>
  <c r="L379" i="8" s="1"/>
  <c r="H384" i="8"/>
  <c r="J384" i="8" s="1"/>
  <c r="L384" i="8" s="1"/>
  <c r="H391" i="8"/>
  <c r="J391" i="8" s="1"/>
  <c r="L391" i="8" s="1"/>
  <c r="H403" i="8"/>
  <c r="J403" i="8" s="1"/>
  <c r="L403" i="8" s="1"/>
  <c r="H408" i="8"/>
  <c r="J408" i="8" s="1"/>
  <c r="L408" i="8" s="1"/>
  <c r="H413" i="8"/>
  <c r="J413" i="8" s="1"/>
  <c r="L413" i="8" s="1"/>
  <c r="H421" i="8"/>
  <c r="J421" i="8" s="1"/>
  <c r="L421" i="8" s="1"/>
  <c r="H428" i="8"/>
  <c r="J428" i="8" s="1"/>
  <c r="L428" i="8" s="1"/>
  <c r="H431" i="8"/>
  <c r="J431" i="8" s="1"/>
  <c r="L431" i="8" s="1"/>
  <c r="H433" i="8"/>
  <c r="J433" i="8" s="1"/>
  <c r="L433" i="8" s="1"/>
  <c r="H436" i="8"/>
  <c r="J436" i="8" s="1"/>
  <c r="L436" i="8" s="1"/>
  <c r="H438" i="8"/>
  <c r="J438" i="8" s="1"/>
  <c r="L438" i="8" s="1"/>
  <c r="H440" i="8"/>
  <c r="J440" i="8" s="1"/>
  <c r="L440" i="8" s="1"/>
  <c r="H448" i="8"/>
  <c r="J448" i="8" s="1"/>
  <c r="L448" i="8" s="1"/>
  <c r="H451" i="8"/>
  <c r="J451" i="8" s="1"/>
  <c r="L451" i="8" s="1"/>
  <c r="H461" i="8"/>
  <c r="J461" i="8" s="1"/>
  <c r="L461" i="8" s="1"/>
  <c r="H467" i="8"/>
  <c r="J467" i="8" s="1"/>
  <c r="L467" i="8" s="1"/>
  <c r="H472" i="8"/>
  <c r="J472" i="8" s="1"/>
  <c r="L472" i="8" s="1"/>
  <c r="H474" i="8"/>
  <c r="J474" i="8" s="1"/>
  <c r="L474" i="8" s="1"/>
  <c r="H479" i="8"/>
  <c r="J479" i="8" s="1"/>
  <c r="L479" i="8" s="1"/>
  <c r="H500" i="8"/>
  <c r="J500" i="8" s="1"/>
  <c r="L500" i="8" s="1"/>
  <c r="H503" i="8"/>
  <c r="J503" i="8" s="1"/>
  <c r="L503" i="8" s="1"/>
  <c r="H506" i="8"/>
  <c r="J506" i="8" s="1"/>
  <c r="L506" i="8" s="1"/>
  <c r="H508" i="8"/>
  <c r="J508" i="8" s="1"/>
  <c r="L508" i="8" s="1"/>
  <c r="H510" i="8"/>
  <c r="J510" i="8" s="1"/>
  <c r="L510" i="8" s="1"/>
  <c r="H524" i="8"/>
  <c r="J524" i="8" s="1"/>
  <c r="L524" i="8" s="1"/>
  <c r="H531" i="8"/>
  <c r="J531" i="8" s="1"/>
  <c r="L531" i="8" s="1"/>
  <c r="H533" i="8"/>
  <c r="J533" i="8" s="1"/>
  <c r="L533" i="8" s="1"/>
  <c r="H540" i="8"/>
  <c r="H546" i="8"/>
  <c r="J546" i="8" s="1"/>
  <c r="L546" i="8" s="1"/>
  <c r="H552" i="8"/>
  <c r="J552" i="8" s="1"/>
  <c r="L552" i="8" s="1"/>
  <c r="H557" i="8"/>
  <c r="J557" i="8" s="1"/>
  <c r="L557" i="8" s="1"/>
  <c r="H562" i="8"/>
  <c r="J562" i="8" s="1"/>
  <c r="L562" i="8" s="1"/>
  <c r="H569" i="8"/>
  <c r="J569" i="8" s="1"/>
  <c r="L569" i="8" s="1"/>
  <c r="H577" i="8"/>
  <c r="J577" i="8" s="1"/>
  <c r="L577" i="8" s="1"/>
  <c r="H579" i="8"/>
  <c r="J579" i="8" s="1"/>
  <c r="L579" i="8" s="1"/>
  <c r="H584" i="8"/>
  <c r="J584" i="8" s="1"/>
  <c r="L584" i="8" s="1"/>
  <c r="H589" i="8"/>
  <c r="J589" i="8" s="1"/>
  <c r="L589" i="8" s="1"/>
  <c r="H596" i="8"/>
  <c r="J596" i="8" s="1"/>
  <c r="L596" i="8" s="1"/>
  <c r="H603" i="8"/>
  <c r="J603" i="8" s="1"/>
  <c r="L603" i="8" s="1"/>
  <c r="H610" i="8"/>
  <c r="J610" i="8" s="1"/>
  <c r="L610" i="8" s="1"/>
  <c r="H613" i="8"/>
  <c r="J613" i="8" s="1"/>
  <c r="L613" i="8" s="1"/>
  <c r="H618" i="8"/>
  <c r="J618" i="8" s="1"/>
  <c r="L618" i="8" s="1"/>
  <c r="H621" i="8"/>
  <c r="J621" i="8" s="1"/>
  <c r="L621" i="8" s="1"/>
  <c r="H625" i="8"/>
  <c r="J625" i="8" s="1"/>
  <c r="L625" i="8" s="1"/>
  <c r="H626" i="8"/>
  <c r="J626" i="8" s="1"/>
  <c r="L626" i="8" s="1"/>
  <c r="H627" i="8"/>
  <c r="J627" i="8" s="1"/>
  <c r="L627" i="8" s="1"/>
  <c r="H633" i="8"/>
  <c r="J633" i="8" s="1"/>
  <c r="L633" i="8" s="1"/>
  <c r="H636" i="8"/>
  <c r="J636" i="8" s="1"/>
  <c r="L636" i="8" s="1"/>
  <c r="H641" i="8"/>
  <c r="J641" i="8" s="1"/>
  <c r="L641" i="8" s="1"/>
  <c r="G640" i="8"/>
  <c r="G639" i="8" s="1"/>
  <c r="G638" i="8" s="1"/>
  <c r="G637" i="8" s="1"/>
  <c r="G635" i="8"/>
  <c r="G634" i="8" s="1"/>
  <c r="G632" i="8"/>
  <c r="G631" i="8" s="1"/>
  <c r="G624" i="8"/>
  <c r="G617" i="8"/>
  <c r="G616" i="8" s="1"/>
  <c r="G615" i="8" s="1"/>
  <c r="G614" i="8" s="1"/>
  <c r="G612" i="8"/>
  <c r="G611" i="8" s="1"/>
  <c r="G609" i="8"/>
  <c r="G608" i="8" s="1"/>
  <c r="G602" i="8"/>
  <c r="G601" i="8" s="1"/>
  <c r="G600" i="8" s="1"/>
  <c r="G599" i="8" s="1"/>
  <c r="G598" i="8" s="1"/>
  <c r="G597" i="8" s="1"/>
  <c r="G595" i="8"/>
  <c r="G594" i="8" s="1"/>
  <c r="G593" i="8" s="1"/>
  <c r="G592" i="8" s="1"/>
  <c r="G591" i="8" s="1"/>
  <c r="G590" i="8" s="1"/>
  <c r="G588" i="8"/>
  <c r="G587" i="8" s="1"/>
  <c r="G586" i="8" s="1"/>
  <c r="G585" i="8" s="1"/>
  <c r="G583" i="8"/>
  <c r="G582" i="8" s="1"/>
  <c r="G581" i="8" s="1"/>
  <c r="G580" i="8" s="1"/>
  <c r="G578" i="8"/>
  <c r="G576" i="8"/>
  <c r="G568" i="8"/>
  <c r="G567" i="8" s="1"/>
  <c r="G566" i="8" s="1"/>
  <c r="G565" i="8" s="1"/>
  <c r="G564" i="8" s="1"/>
  <c r="G563" i="8" s="1"/>
  <c r="G561" i="8"/>
  <c r="G560" i="8" s="1"/>
  <c r="G559" i="8" s="1"/>
  <c r="G558" i="8" s="1"/>
  <c r="G556" i="8"/>
  <c r="G555" i="8" s="1"/>
  <c r="G554" i="8" s="1"/>
  <c r="G553" i="8" s="1"/>
  <c r="G551" i="8"/>
  <c r="G550" i="8" s="1"/>
  <c r="G549" i="8" s="1"/>
  <c r="G548" i="8" s="1"/>
  <c r="G545" i="8"/>
  <c r="G539" i="8"/>
  <c r="G538" i="8" s="1"/>
  <c r="G530" i="8"/>
  <c r="G529" i="8" s="1"/>
  <c r="G528" i="8" s="1"/>
  <c r="G527" i="8" s="1"/>
  <c r="G526" i="8" s="1"/>
  <c r="G523" i="8"/>
  <c r="G522" i="8" s="1"/>
  <c r="G521" i="8" s="1"/>
  <c r="G520" i="8" s="1"/>
  <c r="G519" i="8" s="1"/>
  <c r="G518" i="8" s="1"/>
  <c r="G509" i="8"/>
  <c r="G507" i="8"/>
  <c r="G505" i="8"/>
  <c r="G502" i="8"/>
  <c r="G501" i="8" s="1"/>
  <c r="G499" i="8"/>
  <c r="G478" i="8"/>
  <c r="G473" i="8"/>
  <c r="G471" i="8"/>
  <c r="G466" i="8"/>
  <c r="G465" i="8" s="1"/>
  <c r="G460" i="8"/>
  <c r="G459" i="8" s="1"/>
  <c r="G450" i="8"/>
  <c r="G449" i="8" s="1"/>
  <c r="G447" i="8"/>
  <c r="G439" i="8"/>
  <c r="G437" i="8"/>
  <c r="G435" i="8"/>
  <c r="G432" i="8"/>
  <c r="G430" i="8"/>
  <c r="G427" i="8"/>
  <c r="G420" i="8"/>
  <c r="G419" i="8" s="1"/>
  <c r="G412" i="8"/>
  <c r="G407" i="8"/>
  <c r="G406" i="8" s="1"/>
  <c r="G405" i="8" s="1"/>
  <c r="G404" i="8" s="1"/>
  <c r="G402" i="8"/>
  <c r="G390" i="8"/>
  <c r="G389" i="8" s="1"/>
  <c r="G383" i="8"/>
  <c r="G382" i="8" s="1"/>
  <c r="G381" i="8" s="1"/>
  <c r="G380" i="8" s="1"/>
  <c r="G378" i="8"/>
  <c r="G377" i="8" s="1"/>
  <c r="G376" i="8" s="1"/>
  <c r="G375" i="8" s="1"/>
  <c r="G373" i="8"/>
  <c r="G372" i="8" s="1"/>
  <c r="G371" i="8" s="1"/>
  <c r="G370" i="8" s="1"/>
  <c r="G368" i="8"/>
  <c r="G367" i="8" s="1"/>
  <c r="G365" i="8"/>
  <c r="G364" i="8" s="1"/>
  <c r="G362" i="8"/>
  <c r="G361" i="8" s="1"/>
  <c r="G355" i="8"/>
  <c r="G354" i="8" s="1"/>
  <c r="G347" i="8"/>
  <c r="G346" i="8" s="1"/>
  <c r="G345" i="8" s="1"/>
  <c r="G344" i="8" s="1"/>
  <c r="G342" i="8"/>
  <c r="G341" i="8" s="1"/>
  <c r="G340" i="8" s="1"/>
  <c r="G339" i="8" s="1"/>
  <c r="G337" i="8"/>
  <c r="G336" i="8" s="1"/>
  <c r="G335" i="8" s="1"/>
  <c r="G334" i="8" s="1"/>
  <c r="G332" i="8"/>
  <c r="G331" i="8" s="1"/>
  <c r="G329" i="8"/>
  <c r="G328" i="8" s="1"/>
  <c r="G312" i="8"/>
  <c r="G311" i="8" s="1"/>
  <c r="G308" i="8"/>
  <c r="G307" i="8" s="1"/>
  <c r="G305" i="8"/>
  <c r="G304" i="8" s="1"/>
  <c r="G300" i="8"/>
  <c r="G299" i="8" s="1"/>
  <c r="G298" i="8" s="1"/>
  <c r="G297" i="8" s="1"/>
  <c r="G295" i="8"/>
  <c r="G294" i="8" s="1"/>
  <c r="G293" i="8" s="1"/>
  <c r="G292" i="8" s="1"/>
  <c r="G291" i="8" s="1"/>
  <c r="G288" i="8"/>
  <c r="G287" i="8" s="1"/>
  <c r="G286" i="8" s="1"/>
  <c r="G285" i="8" s="1"/>
  <c r="G284" i="8" s="1"/>
  <c r="G283" i="8" s="1"/>
  <c r="G280" i="8"/>
  <c r="G275" i="8"/>
  <c r="G274" i="8" s="1"/>
  <c r="G273" i="8" s="1"/>
  <c r="G272" i="8" s="1"/>
  <c r="G270" i="8"/>
  <c r="G265" i="8"/>
  <c r="G264" i="8" s="1"/>
  <c r="G263" i="8" s="1"/>
  <c r="G262" i="8" s="1"/>
  <c r="G260" i="8"/>
  <c r="G259" i="8" s="1"/>
  <c r="G257" i="8"/>
  <c r="G256" i="8" s="1"/>
  <c r="G254" i="8"/>
  <c r="G253" i="8" s="1"/>
  <c r="G248" i="8"/>
  <c r="G247" i="8" s="1"/>
  <c r="G246" i="8" s="1"/>
  <c r="G245" i="8" s="1"/>
  <c r="G242" i="8"/>
  <c r="G240" i="8"/>
  <c r="G237" i="8"/>
  <c r="G236" i="8" s="1"/>
  <c r="G235" i="8" s="1"/>
  <c r="G232" i="8"/>
  <c r="G229" i="8"/>
  <c r="G226" i="8"/>
  <c r="G223" i="8"/>
  <c r="G222" i="8" s="1"/>
  <c r="G217" i="8"/>
  <c r="G216" i="8" s="1"/>
  <c r="G215" i="8" s="1"/>
  <c r="G214" i="8" s="1"/>
  <c r="G213" i="8" s="1"/>
  <c r="G211" i="8"/>
  <c r="G209" i="8"/>
  <c r="G202" i="8"/>
  <c r="G201" i="8" s="1"/>
  <c r="G199" i="8"/>
  <c r="G198" i="8" s="1"/>
  <c r="G197" i="8" s="1"/>
  <c r="G196" i="8" s="1"/>
  <c r="G194" i="8"/>
  <c r="G193" i="8" s="1"/>
  <c r="G192" i="8" s="1"/>
  <c r="G191" i="8" s="1"/>
  <c r="G189" i="8"/>
  <c r="G188" i="8" s="1"/>
  <c r="G187" i="8" s="1"/>
  <c r="G186" i="8" s="1"/>
  <c r="G184" i="8"/>
  <c r="G183" i="8" s="1"/>
  <c r="G182" i="8" s="1"/>
  <c r="G181" i="8" s="1"/>
  <c r="G177" i="8"/>
  <c r="G175" i="8"/>
  <c r="G173" i="8"/>
  <c r="G168" i="8"/>
  <c r="G167" i="8" s="1"/>
  <c r="G165" i="8"/>
  <c r="G164" i="8" s="1"/>
  <c r="G162" i="8"/>
  <c r="G161" i="8" s="1"/>
  <c r="G154" i="8"/>
  <c r="G147" i="8"/>
  <c r="G144" i="8"/>
  <c r="G143" i="8" s="1"/>
  <c r="G141" i="8"/>
  <c r="G139" i="8"/>
  <c r="G135" i="8"/>
  <c r="G133" i="8"/>
  <c r="G128" i="8"/>
  <c r="G127" i="8" s="1"/>
  <c r="G126" i="8" s="1"/>
  <c r="G125" i="8" s="1"/>
  <c r="G123" i="8"/>
  <c r="G122" i="8" s="1"/>
  <c r="G118" i="8"/>
  <c r="G116" i="8"/>
  <c r="G114" i="8"/>
  <c r="G111" i="8"/>
  <c r="G110" i="8" s="1"/>
  <c r="G106" i="8"/>
  <c r="G105" i="8" s="1"/>
  <c r="G104" i="8" s="1"/>
  <c r="G103" i="8" s="1"/>
  <c r="G101" i="8"/>
  <c r="G99" i="8"/>
  <c r="G94" i="8"/>
  <c r="G91" i="8"/>
  <c r="G90" i="8" s="1"/>
  <c r="G84" i="8"/>
  <c r="G79" i="8"/>
  <c r="G78" i="8" s="1"/>
  <c r="G77" i="8" s="1"/>
  <c r="G76" i="8" s="1"/>
  <c r="G75" i="8" s="1"/>
  <c r="G73" i="8"/>
  <c r="G71" i="8"/>
  <c r="G69" i="8"/>
  <c r="G66" i="8"/>
  <c r="G65" i="8" s="1"/>
  <c r="G62" i="8"/>
  <c r="G60" i="8"/>
  <c r="G58" i="8"/>
  <c r="G55" i="8"/>
  <c r="G54" i="8" s="1"/>
  <c r="G49" i="8"/>
  <c r="G48" i="8" s="1"/>
  <c r="G47" i="8" s="1"/>
  <c r="G46" i="8" s="1"/>
  <c r="G45" i="8" s="1"/>
  <c r="G43" i="8"/>
  <c r="G41" i="8"/>
  <c r="G39" i="8"/>
  <c r="G36" i="8"/>
  <c r="G35" i="8" s="1"/>
  <c r="G30" i="8"/>
  <c r="G28" i="8"/>
  <c r="G26" i="8"/>
  <c r="G23" i="8"/>
  <c r="G17" i="8"/>
  <c r="G14" i="8"/>
  <c r="H359" i="10"/>
  <c r="I15" i="10"/>
  <c r="K15" i="10" s="1"/>
  <c r="M15" i="10" s="1"/>
  <c r="I18" i="10"/>
  <c r="K18" i="10" s="1"/>
  <c r="M18" i="10" s="1"/>
  <c r="I20" i="10"/>
  <c r="K20" i="10" s="1"/>
  <c r="M20" i="10" s="1"/>
  <c r="I22" i="10"/>
  <c r="K22" i="10" s="1"/>
  <c r="M22" i="10" s="1"/>
  <c r="I28" i="10"/>
  <c r="K28" i="10" s="1"/>
  <c r="M28" i="10" s="1"/>
  <c r="I33" i="10"/>
  <c r="K33" i="10" s="1"/>
  <c r="M33" i="10" s="1"/>
  <c r="I40" i="10"/>
  <c r="K40" i="10" s="1"/>
  <c r="M40" i="10" s="1"/>
  <c r="I43" i="10"/>
  <c r="K43" i="10" s="1"/>
  <c r="M43" i="10" s="1"/>
  <c r="I48" i="10"/>
  <c r="K48" i="10" s="1"/>
  <c r="M48" i="10" s="1"/>
  <c r="I50" i="10"/>
  <c r="K50" i="10" s="1"/>
  <c r="M50" i="10" s="1"/>
  <c r="I55" i="10"/>
  <c r="K55" i="10" s="1"/>
  <c r="M55" i="10" s="1"/>
  <c r="I60" i="10"/>
  <c r="K60" i="10" s="1"/>
  <c r="M60" i="10" s="1"/>
  <c r="I65" i="10"/>
  <c r="K65" i="10" s="1"/>
  <c r="M65" i="10" s="1"/>
  <c r="I70" i="10"/>
  <c r="K70" i="10" s="1"/>
  <c r="M70" i="10" s="1"/>
  <c r="I72" i="10"/>
  <c r="K72" i="10" s="1"/>
  <c r="M72" i="10" s="1"/>
  <c r="I76" i="10"/>
  <c r="K76" i="10" s="1"/>
  <c r="M76" i="10" s="1"/>
  <c r="I84" i="10"/>
  <c r="K84" i="10" s="1"/>
  <c r="M84" i="10" s="1"/>
  <c r="I87" i="10"/>
  <c r="K87" i="10" s="1"/>
  <c r="M87" i="10" s="1"/>
  <c r="I92" i="10"/>
  <c r="K92" i="10" s="1"/>
  <c r="M92" i="10" s="1"/>
  <c r="I94" i="10"/>
  <c r="K94" i="10" s="1"/>
  <c r="M94" i="10" s="1"/>
  <c r="I96" i="10"/>
  <c r="K96" i="10" s="1"/>
  <c r="M96" i="10" s="1"/>
  <c r="I103" i="10"/>
  <c r="K103" i="10" s="1"/>
  <c r="M103" i="10" s="1"/>
  <c r="I108" i="10"/>
  <c r="K108" i="10" s="1"/>
  <c r="M108" i="10" s="1"/>
  <c r="I113" i="10"/>
  <c r="K113" i="10" s="1"/>
  <c r="M113" i="10" s="1"/>
  <c r="I120" i="10"/>
  <c r="K120" i="10" s="1"/>
  <c r="M120" i="10" s="1"/>
  <c r="I126" i="10"/>
  <c r="K126" i="10" s="1"/>
  <c r="M126" i="10" s="1"/>
  <c r="I129" i="10"/>
  <c r="K129" i="10" s="1"/>
  <c r="M129" i="10" s="1"/>
  <c r="I132" i="10"/>
  <c r="K132" i="10" s="1"/>
  <c r="M132" i="10" s="1"/>
  <c r="I135" i="10"/>
  <c r="K135" i="10" s="1"/>
  <c r="M135" i="10" s="1"/>
  <c r="I138" i="10"/>
  <c r="K138" i="10" s="1"/>
  <c r="M138" i="10" s="1"/>
  <c r="I141" i="10"/>
  <c r="K141" i="10" s="1"/>
  <c r="M141" i="10" s="1"/>
  <c r="I147" i="10"/>
  <c r="K147" i="10" s="1"/>
  <c r="M147" i="10" s="1"/>
  <c r="I152" i="10"/>
  <c r="K152" i="10" s="1"/>
  <c r="M152" i="10" s="1"/>
  <c r="I160" i="10"/>
  <c r="K160" i="10" s="1"/>
  <c r="M160" i="10" s="1"/>
  <c r="I166" i="10"/>
  <c r="K166" i="10" s="1"/>
  <c r="M166" i="10" s="1"/>
  <c r="I174" i="10"/>
  <c r="K174" i="10" s="1"/>
  <c r="M174" i="10" s="1"/>
  <c r="I181" i="10"/>
  <c r="K181" i="10" s="1"/>
  <c r="M181" i="10" s="1"/>
  <c r="I186" i="10"/>
  <c r="K186" i="10" s="1"/>
  <c r="M186" i="10" s="1"/>
  <c r="I194" i="10"/>
  <c r="K194" i="10" s="1"/>
  <c r="M194" i="10" s="1"/>
  <c r="I196" i="10"/>
  <c r="K196" i="10" s="1"/>
  <c r="M196" i="10" s="1"/>
  <c r="I201" i="10"/>
  <c r="K201" i="10" s="1"/>
  <c r="M201" i="10" s="1"/>
  <c r="I206" i="10"/>
  <c r="K206" i="10" s="1"/>
  <c r="M206" i="10" s="1"/>
  <c r="I213" i="10"/>
  <c r="K213" i="10" s="1"/>
  <c r="M213" i="10" s="1"/>
  <c r="I220" i="10"/>
  <c r="K220" i="10" s="1"/>
  <c r="M220" i="10" s="1"/>
  <c r="I228" i="10"/>
  <c r="K228" i="10" s="1"/>
  <c r="M228" i="10" s="1"/>
  <c r="I242" i="10"/>
  <c r="K242" i="10" s="1"/>
  <c r="M242" i="10" s="1"/>
  <c r="I245" i="10"/>
  <c r="K245" i="10" s="1"/>
  <c r="M245" i="10" s="1"/>
  <c r="I255" i="10"/>
  <c r="K255" i="10" s="1"/>
  <c r="M255" i="10" s="1"/>
  <c r="I261" i="10"/>
  <c r="K261" i="10" s="1"/>
  <c r="M261" i="10" s="1"/>
  <c r="I273" i="10"/>
  <c r="K273" i="10" s="1"/>
  <c r="M273" i="10" s="1"/>
  <c r="I280" i="10"/>
  <c r="K280" i="10" s="1"/>
  <c r="M280" i="10" s="1"/>
  <c r="I283" i="10"/>
  <c r="K283" i="10" s="1"/>
  <c r="M283" i="10" s="1"/>
  <c r="I285" i="10"/>
  <c r="K285" i="10" s="1"/>
  <c r="M285" i="10" s="1"/>
  <c r="I287" i="10"/>
  <c r="K287" i="10" s="1"/>
  <c r="M287" i="10" s="1"/>
  <c r="I295" i="10"/>
  <c r="K295" i="10" s="1"/>
  <c r="M295" i="10" s="1"/>
  <c r="I304" i="10"/>
  <c r="K304" i="10" s="1"/>
  <c r="M304" i="10" s="1"/>
  <c r="I307" i="10"/>
  <c r="K307" i="10" s="1"/>
  <c r="M307" i="10" s="1"/>
  <c r="I314" i="10"/>
  <c r="K314" i="10" s="1"/>
  <c r="M314" i="10" s="1"/>
  <c r="I320" i="10"/>
  <c r="K320" i="10" s="1"/>
  <c r="M320" i="10" s="1"/>
  <c r="I326" i="10"/>
  <c r="K326" i="10" s="1"/>
  <c r="M326" i="10" s="1"/>
  <c r="I334" i="10"/>
  <c r="K334" i="10" s="1"/>
  <c r="M334" i="10" s="1"/>
  <c r="I342" i="10"/>
  <c r="K342" i="10" s="1"/>
  <c r="M342" i="10" s="1"/>
  <c r="I345" i="10"/>
  <c r="K345" i="10" s="1"/>
  <c r="M345" i="10" s="1"/>
  <c r="I350" i="10"/>
  <c r="K350" i="10" s="1"/>
  <c r="M350" i="10" s="1"/>
  <c r="I355" i="10"/>
  <c r="K355" i="10" s="1"/>
  <c r="M355" i="10" s="1"/>
  <c r="I360" i="10"/>
  <c r="K360" i="10" s="1"/>
  <c r="M360" i="10" s="1"/>
  <c r="I368" i="10"/>
  <c r="K368" i="10" s="1"/>
  <c r="M368" i="10" s="1"/>
  <c r="I375" i="10"/>
  <c r="K375" i="10" s="1"/>
  <c r="M375" i="10" s="1"/>
  <c r="I378" i="10"/>
  <c r="K378" i="10" s="1"/>
  <c r="M378" i="10" s="1"/>
  <c r="I381" i="10"/>
  <c r="K381" i="10" s="1"/>
  <c r="M381" i="10" s="1"/>
  <c r="I386" i="10"/>
  <c r="K386" i="10" s="1"/>
  <c r="M386" i="10" s="1"/>
  <c r="I391" i="10"/>
  <c r="K391" i="10" s="1"/>
  <c r="M391" i="10" s="1"/>
  <c r="I396" i="10"/>
  <c r="K396" i="10" s="1"/>
  <c r="M396" i="10" s="1"/>
  <c r="I403" i="10"/>
  <c r="K403" i="10" s="1"/>
  <c r="M403" i="10" s="1"/>
  <c r="I408" i="10"/>
  <c r="K408" i="10" s="1"/>
  <c r="M408" i="10" s="1"/>
  <c r="I413" i="10"/>
  <c r="K413" i="10" s="1"/>
  <c r="M413" i="10" s="1"/>
  <c r="I421" i="10"/>
  <c r="K421" i="10" s="1"/>
  <c r="M421" i="10" s="1"/>
  <c r="I428" i="10"/>
  <c r="K428" i="10" s="1"/>
  <c r="M428" i="10" s="1"/>
  <c r="I431" i="10"/>
  <c r="K431" i="10" s="1"/>
  <c r="M431" i="10" s="1"/>
  <c r="I433" i="10"/>
  <c r="K433" i="10" s="1"/>
  <c r="M433" i="10" s="1"/>
  <c r="I436" i="10"/>
  <c r="K436" i="10" s="1"/>
  <c r="M436" i="10" s="1"/>
  <c r="I438" i="10"/>
  <c r="K438" i="10" s="1"/>
  <c r="M438" i="10" s="1"/>
  <c r="I440" i="10"/>
  <c r="K440" i="10" s="1"/>
  <c r="M440" i="10" s="1"/>
  <c r="I448" i="10"/>
  <c r="K448" i="10" s="1"/>
  <c r="M448" i="10" s="1"/>
  <c r="I455" i="10"/>
  <c r="K455" i="10" s="1"/>
  <c r="M455" i="10" s="1"/>
  <c r="I462" i="10"/>
  <c r="K462" i="10" s="1"/>
  <c r="M462" i="10" s="1"/>
  <c r="I470" i="10"/>
  <c r="K470" i="10" s="1"/>
  <c r="M470" i="10" s="1"/>
  <c r="I472" i="10"/>
  <c r="K472" i="10" s="1"/>
  <c r="M472" i="10" s="1"/>
  <c r="I480" i="10"/>
  <c r="K480" i="10" s="1"/>
  <c r="M480" i="10" s="1"/>
  <c r="I483" i="10"/>
  <c r="K483" i="10" s="1"/>
  <c r="M483" i="10" s="1"/>
  <c r="I485" i="10"/>
  <c r="K485" i="10" s="1"/>
  <c r="M485" i="10" s="1"/>
  <c r="I487" i="10"/>
  <c r="K487" i="10" s="1"/>
  <c r="M487" i="10" s="1"/>
  <c r="I494" i="10"/>
  <c r="K494" i="10" s="1"/>
  <c r="M494" i="10" s="1"/>
  <c r="I501" i="10"/>
  <c r="K501" i="10" s="1"/>
  <c r="M501" i="10" s="1"/>
  <c r="I504" i="10"/>
  <c r="K504" i="10" s="1"/>
  <c r="M504" i="10" s="1"/>
  <c r="I510" i="10"/>
  <c r="K510" i="10" s="1"/>
  <c r="M510" i="10" s="1"/>
  <c r="I517" i="10"/>
  <c r="K517" i="10" s="1"/>
  <c r="M517" i="10" s="1"/>
  <c r="I520" i="10"/>
  <c r="K520" i="10" s="1"/>
  <c r="M520" i="10" s="1"/>
  <c r="I536" i="10"/>
  <c r="K536" i="10" s="1"/>
  <c r="M536" i="10" s="1"/>
  <c r="I559" i="10"/>
  <c r="K559" i="10" s="1"/>
  <c r="M559" i="10" s="1"/>
  <c r="I568" i="10"/>
  <c r="K568" i="10" s="1"/>
  <c r="M568" i="10" s="1"/>
  <c r="I573" i="10"/>
  <c r="K573" i="10" s="1"/>
  <c r="M573" i="10" s="1"/>
  <c r="I580" i="10"/>
  <c r="K580" i="10" s="1"/>
  <c r="M580" i="10" s="1"/>
  <c r="I587" i="10"/>
  <c r="K587" i="10" s="1"/>
  <c r="M587" i="10" s="1"/>
  <c r="I590" i="10"/>
  <c r="K590" i="10" s="1"/>
  <c r="M590" i="10" s="1"/>
  <c r="I595" i="10"/>
  <c r="K595" i="10" s="1"/>
  <c r="M595" i="10" s="1"/>
  <c r="I602" i="10"/>
  <c r="K602" i="10" s="1"/>
  <c r="M602" i="10" s="1"/>
  <c r="I603" i="10"/>
  <c r="K603" i="10" s="1"/>
  <c r="M603" i="10" s="1"/>
  <c r="I604" i="10"/>
  <c r="K604" i="10" s="1"/>
  <c r="M604" i="10" s="1"/>
  <c r="I609" i="10"/>
  <c r="K609" i="10" s="1"/>
  <c r="M609" i="10" s="1"/>
  <c r="I612" i="10"/>
  <c r="K612" i="10" s="1"/>
  <c r="M612" i="10" s="1"/>
  <c r="I617" i="10"/>
  <c r="K617" i="10" s="1"/>
  <c r="M617" i="10" s="1"/>
  <c r="I625" i="10"/>
  <c r="K625" i="10" s="1"/>
  <c r="M625" i="10" s="1"/>
  <c r="I628" i="10"/>
  <c r="K628" i="10" s="1"/>
  <c r="M628" i="10" s="1"/>
  <c r="I630" i="10"/>
  <c r="K630" i="10" s="1"/>
  <c r="M630" i="10" s="1"/>
  <c r="I632" i="10"/>
  <c r="K632" i="10" s="1"/>
  <c r="M632" i="10" s="1"/>
  <c r="I640" i="10"/>
  <c r="K640" i="10" s="1"/>
  <c r="M640" i="10" s="1"/>
  <c r="I648" i="10"/>
  <c r="K648" i="10" s="1"/>
  <c r="M648" i="10" s="1"/>
  <c r="I651" i="10"/>
  <c r="K651" i="10" s="1"/>
  <c r="M651" i="10" s="1"/>
  <c r="I657" i="10"/>
  <c r="K657" i="10" s="1"/>
  <c r="M657" i="10" s="1"/>
  <c r="I660" i="10"/>
  <c r="K660" i="10" s="1"/>
  <c r="M660" i="10" s="1"/>
  <c r="I662" i="10"/>
  <c r="K662" i="10" s="1"/>
  <c r="M662" i="10" s="1"/>
  <c r="I664" i="10"/>
  <c r="K664" i="10" s="1"/>
  <c r="M664" i="10" s="1"/>
  <c r="I672" i="10"/>
  <c r="K672" i="10" s="1"/>
  <c r="M672" i="10" s="1"/>
  <c r="I679" i="10"/>
  <c r="K679" i="10" s="1"/>
  <c r="M679" i="10" s="1"/>
  <c r="H678" i="10"/>
  <c r="H671" i="10"/>
  <c r="H670" i="10" s="1"/>
  <c r="H663" i="10"/>
  <c r="H661" i="10"/>
  <c r="H659" i="10"/>
  <c r="H656" i="10"/>
  <c r="H655" i="10" s="1"/>
  <c r="H650" i="10"/>
  <c r="H647" i="10"/>
  <c r="H646" i="10" s="1"/>
  <c r="H639" i="10"/>
  <c r="H638" i="10" s="1"/>
  <c r="H637" i="10" s="1"/>
  <c r="H636" i="10" s="1"/>
  <c r="H635" i="10" s="1"/>
  <c r="H634" i="10" s="1"/>
  <c r="H633" i="10" s="1"/>
  <c r="H631" i="10"/>
  <c r="H629" i="10"/>
  <c r="H627" i="10"/>
  <c r="H624" i="10"/>
  <c r="H616" i="10"/>
  <c r="H615" i="10" s="1"/>
  <c r="H614" i="10" s="1"/>
  <c r="H613" i="10" s="1"/>
  <c r="H611" i="10"/>
  <c r="H610" i="10" s="1"/>
  <c r="H608" i="10"/>
  <c r="H601" i="10"/>
  <c r="H600" i="10" s="1"/>
  <c r="H599" i="10" s="1"/>
  <c r="H598" i="10" s="1"/>
  <c r="H597" i="10" s="1"/>
  <c r="H594" i="10"/>
  <c r="H593" i="10" s="1"/>
  <c r="H592" i="10" s="1"/>
  <c r="H591" i="10" s="1"/>
  <c r="H589" i="10"/>
  <c r="H588" i="10" s="1"/>
  <c r="H586" i="10"/>
  <c r="H579" i="10"/>
  <c r="H578" i="10" s="1"/>
  <c r="H577" i="10" s="1"/>
  <c r="H576" i="10" s="1"/>
  <c r="H575" i="10" s="1"/>
  <c r="H574" i="10" s="1"/>
  <c r="H572" i="10"/>
  <c r="H571" i="10" s="1"/>
  <c r="H570" i="10" s="1"/>
  <c r="H569" i="10" s="1"/>
  <c r="H567" i="10"/>
  <c r="H566" i="10" s="1"/>
  <c r="H558" i="10"/>
  <c r="H557" i="10" s="1"/>
  <c r="H535" i="10"/>
  <c r="H534" i="10" s="1"/>
  <c r="H533" i="10" s="1"/>
  <c r="H532" i="10" s="1"/>
  <c r="H531" i="10" s="1"/>
  <c r="H530" i="10" s="1"/>
  <c r="H519" i="10"/>
  <c r="H518" i="10" s="1"/>
  <c r="H516" i="10"/>
  <c r="H515" i="10" s="1"/>
  <c r="H509" i="10"/>
  <c r="H508" i="10" s="1"/>
  <c r="H507" i="10" s="1"/>
  <c r="H506" i="10" s="1"/>
  <c r="H505" i="10" s="1"/>
  <c r="H503" i="10"/>
  <c r="H500" i="10"/>
  <c r="H493" i="10"/>
  <c r="H486" i="10"/>
  <c r="H484" i="10"/>
  <c r="H482" i="10"/>
  <c r="H479" i="10"/>
  <c r="H478" i="10" s="1"/>
  <c r="H471" i="10"/>
  <c r="H469" i="10"/>
  <c r="H461" i="10"/>
  <c r="H460" i="10" s="1"/>
  <c r="H459" i="10" s="1"/>
  <c r="H458" i="10" s="1"/>
  <c r="H457" i="10" s="1"/>
  <c r="H456" i="10" s="1"/>
  <c r="H454" i="10"/>
  <c r="H453" i="10" s="1"/>
  <c r="H452" i="10" s="1"/>
  <c r="H451" i="10" s="1"/>
  <c r="H450" i="10" s="1"/>
  <c r="H449" i="10" s="1"/>
  <c r="H447" i="10"/>
  <c r="H446" i="10" s="1"/>
  <c r="H445" i="10" s="1"/>
  <c r="H444" i="10" s="1"/>
  <c r="H443" i="10" s="1"/>
  <c r="H442" i="10" s="1"/>
  <c r="H439" i="10"/>
  <c r="H437" i="10"/>
  <c r="H435" i="10"/>
  <c r="H432" i="10"/>
  <c r="H430" i="10"/>
  <c r="H427" i="10"/>
  <c r="H426" i="10" s="1"/>
  <c r="H420" i="10"/>
  <c r="H419" i="10" s="1"/>
  <c r="H412" i="10"/>
  <c r="H411" i="10" s="1"/>
  <c r="H410" i="10" s="1"/>
  <c r="H409" i="10" s="1"/>
  <c r="H407" i="10"/>
  <c r="H406" i="10" s="1"/>
  <c r="H405" i="10" s="1"/>
  <c r="H404" i="10" s="1"/>
  <c r="H402" i="10"/>
  <c r="H401" i="10" s="1"/>
  <c r="H400" i="10" s="1"/>
  <c r="H399" i="10" s="1"/>
  <c r="H395" i="10"/>
  <c r="H394" i="10" s="1"/>
  <c r="H393" i="10" s="1"/>
  <c r="H392" i="10" s="1"/>
  <c r="H390" i="10"/>
  <c r="H389" i="10" s="1"/>
  <c r="H388" i="10" s="1"/>
  <c r="H387" i="10" s="1"/>
  <c r="H385" i="10"/>
  <c r="H384" i="10" s="1"/>
  <c r="H383" i="10" s="1"/>
  <c r="H382" i="10" s="1"/>
  <c r="H380" i="10"/>
  <c r="H379" i="10" s="1"/>
  <c r="H377" i="10"/>
  <c r="H376" i="10" s="1"/>
  <c r="H374" i="10"/>
  <c r="H373" i="10" s="1"/>
  <c r="H367" i="10"/>
  <c r="H366" i="10" s="1"/>
  <c r="H358" i="10"/>
  <c r="H357" i="10" s="1"/>
  <c r="H354" i="10"/>
  <c r="H353" i="10" s="1"/>
  <c r="H349" i="10"/>
  <c r="H348" i="10" s="1"/>
  <c r="H347" i="10" s="1"/>
  <c r="H344" i="10"/>
  <c r="H343" i="10" s="1"/>
  <c r="H341" i="10"/>
  <c r="H340" i="10" s="1"/>
  <c r="H333" i="10"/>
  <c r="H325" i="10"/>
  <c r="H324" i="10" s="1"/>
  <c r="H323" i="10" s="1"/>
  <c r="H322" i="10" s="1"/>
  <c r="H321" i="10" s="1"/>
  <c r="H319" i="10"/>
  <c r="H313" i="10"/>
  <c r="H312" i="10" s="1"/>
  <c r="H311" i="10" s="1"/>
  <c r="H310" i="10" s="1"/>
  <c r="H306" i="10"/>
  <c r="H305" i="10" s="1"/>
  <c r="H303" i="10"/>
  <c r="H302" i="10" s="1"/>
  <c r="H301" i="10" s="1"/>
  <c r="H300" i="10" s="1"/>
  <c r="H299" i="10" s="1"/>
  <c r="H294" i="10"/>
  <c r="H293" i="10" s="1"/>
  <c r="H292" i="10" s="1"/>
  <c r="H291" i="10" s="1"/>
  <c r="H290" i="10" s="1"/>
  <c r="H289" i="10" s="1"/>
  <c r="H288" i="10" s="1"/>
  <c r="H286" i="10"/>
  <c r="H284" i="10"/>
  <c r="H282" i="10"/>
  <c r="H279" i="10"/>
  <c r="H278" i="10" s="1"/>
  <c r="H272" i="10"/>
  <c r="H271" i="10" s="1"/>
  <c r="H270" i="10" s="1"/>
  <c r="H269" i="10" s="1"/>
  <c r="H260" i="10"/>
  <c r="H259" i="10" s="1"/>
  <c r="H254" i="10"/>
  <c r="H253" i="10" s="1"/>
  <c r="H244" i="10"/>
  <c r="H243" i="10" s="1"/>
  <c r="H241" i="10"/>
  <c r="H240" i="10" s="1"/>
  <c r="H227" i="10"/>
  <c r="H226" i="10" s="1"/>
  <c r="H219" i="10"/>
  <c r="H218" i="10" s="1"/>
  <c r="H217" i="10" s="1"/>
  <c r="H216" i="10" s="1"/>
  <c r="H215" i="10" s="1"/>
  <c r="H212" i="10"/>
  <c r="H211" i="10" s="1"/>
  <c r="H210" i="10" s="1"/>
  <c r="H209" i="10" s="1"/>
  <c r="H208" i="10" s="1"/>
  <c r="H207" i="10" s="1"/>
  <c r="H205" i="10"/>
  <c r="H204" i="10" s="1"/>
  <c r="H203" i="10" s="1"/>
  <c r="H202" i="10" s="1"/>
  <c r="H200" i="10"/>
  <c r="H199" i="10" s="1"/>
  <c r="H198" i="10" s="1"/>
  <c r="H197" i="10" s="1"/>
  <c r="H195" i="10"/>
  <c r="H193" i="10"/>
  <c r="H185" i="10"/>
  <c r="H184" i="10" s="1"/>
  <c r="H183" i="10" s="1"/>
  <c r="H182" i="10" s="1"/>
  <c r="H180" i="10"/>
  <c r="H179" i="10" s="1"/>
  <c r="H178" i="10" s="1"/>
  <c r="H177" i="10" s="1"/>
  <c r="H173" i="10"/>
  <c r="H172" i="10" s="1"/>
  <c r="H171" i="10" s="1"/>
  <c r="H170" i="10" s="1"/>
  <c r="H169" i="10" s="1"/>
  <c r="H168" i="10" s="1"/>
  <c r="H165" i="10"/>
  <c r="H164" i="10" s="1"/>
  <c r="H163" i="10" s="1"/>
  <c r="H162" i="10" s="1"/>
  <c r="H161" i="10" s="1"/>
  <c r="H159" i="10"/>
  <c r="H158" i="10" s="1"/>
  <c r="H157" i="10" s="1"/>
  <c r="H156" i="10" s="1"/>
  <c r="H155" i="10" s="1"/>
  <c r="H154" i="10" s="1"/>
  <c r="H151" i="10"/>
  <c r="H150" i="10" s="1"/>
  <c r="H149" i="10" s="1"/>
  <c r="H148" i="10" s="1"/>
  <c r="H146" i="10"/>
  <c r="H145" i="10" s="1"/>
  <c r="H144" i="10" s="1"/>
  <c r="H143" i="10" s="1"/>
  <c r="H140" i="10"/>
  <c r="H139" i="10" s="1"/>
  <c r="H137" i="10"/>
  <c r="H136" i="10" s="1"/>
  <c r="H134" i="10"/>
  <c r="H133" i="10" s="1"/>
  <c r="H131" i="10"/>
  <c r="H130" i="10" s="1"/>
  <c r="H128" i="10"/>
  <c r="H127" i="10" s="1"/>
  <c r="H125" i="10"/>
  <c r="H124" i="10" s="1"/>
  <c r="H119" i="10"/>
  <c r="H118" i="10" s="1"/>
  <c r="H117" i="10" s="1"/>
  <c r="H116" i="10" s="1"/>
  <c r="H115" i="10" s="1"/>
  <c r="H112" i="10"/>
  <c r="H111" i="10" s="1"/>
  <c r="H110" i="10" s="1"/>
  <c r="H109" i="10" s="1"/>
  <c r="H107" i="10"/>
  <c r="H106" i="10" s="1"/>
  <c r="H105" i="10" s="1"/>
  <c r="H104" i="10" s="1"/>
  <c r="H102" i="10"/>
  <c r="H101" i="10" s="1"/>
  <c r="H100" i="10" s="1"/>
  <c r="H99" i="10" s="1"/>
  <c r="H98" i="10" s="1"/>
  <c r="H95" i="10"/>
  <c r="H93" i="10"/>
  <c r="H91" i="10"/>
  <c r="H86" i="10"/>
  <c r="H85" i="10" s="1"/>
  <c r="H83" i="10"/>
  <c r="H82" i="10" s="1"/>
  <c r="H75" i="10"/>
  <c r="H74" i="10" s="1"/>
  <c r="H73" i="10" s="1"/>
  <c r="H71" i="10"/>
  <c r="H69" i="10"/>
  <c r="H64" i="10"/>
  <c r="H63" i="10" s="1"/>
  <c r="H62" i="10" s="1"/>
  <c r="H61" i="10" s="1"/>
  <c r="H59" i="10"/>
  <c r="H58" i="10" s="1"/>
  <c r="H57" i="10" s="1"/>
  <c r="H56" i="10" s="1"/>
  <c r="H54" i="10"/>
  <c r="H53" i="10" s="1"/>
  <c r="H52" i="10" s="1"/>
  <c r="H51" i="10" s="1"/>
  <c r="H49" i="10"/>
  <c r="H47" i="10"/>
  <c r="H42" i="10"/>
  <c r="H41" i="10" s="1"/>
  <c r="H39" i="10"/>
  <c r="H38" i="10" s="1"/>
  <c r="H32" i="10"/>
  <c r="H31" i="10" s="1"/>
  <c r="H30" i="10" s="1"/>
  <c r="H29" i="10" s="1"/>
  <c r="H27" i="10"/>
  <c r="H26" i="10" s="1"/>
  <c r="H25" i="10" s="1"/>
  <c r="H24" i="10" s="1"/>
  <c r="H23" i="10" s="1"/>
  <c r="H21" i="10"/>
  <c r="H19" i="10"/>
  <c r="H17" i="10"/>
  <c r="H14" i="10"/>
  <c r="H13" i="10" s="1"/>
  <c r="H236" i="8" l="1"/>
  <c r="J236" i="8" s="1"/>
  <c r="L236" i="8" s="1"/>
  <c r="J540" i="8"/>
  <c r="G503" i="12"/>
  <c r="G415" i="8"/>
  <c r="G414" i="8" s="1"/>
  <c r="G350" i="8"/>
  <c r="G349" i="8" s="1"/>
  <c r="H415" i="10"/>
  <c r="H414" i="10" s="1"/>
  <c r="H362" i="10"/>
  <c r="H361" i="10" s="1"/>
  <c r="G98" i="8"/>
  <c r="G97" i="8" s="1"/>
  <c r="G96" i="8" s="1"/>
  <c r="G239" i="8"/>
  <c r="G388" i="8"/>
  <c r="G387" i="8" s="1"/>
  <c r="G386" i="8" s="1"/>
  <c r="G11" i="12"/>
  <c r="G10" i="12" s="1"/>
  <c r="H562" i="10"/>
  <c r="H561" i="10" s="1"/>
  <c r="H560" i="10" s="1"/>
  <c r="H225" i="10"/>
  <c r="H224" i="10" s="1"/>
  <c r="H223" i="10" s="1"/>
  <c r="H222" i="10" s="1"/>
  <c r="H221" i="10" s="1"/>
  <c r="G135" i="12"/>
  <c r="G123" i="12"/>
  <c r="G420" i="12"/>
  <c r="G419" i="12" s="1"/>
  <c r="G418" i="12" s="1"/>
  <c r="G436" i="12"/>
  <c r="G435" i="12" s="1"/>
  <c r="G434" i="12" s="1"/>
  <c r="G433" i="12" s="1"/>
  <c r="G432" i="12" s="1"/>
  <c r="G281" i="12"/>
  <c r="G280" i="12" s="1"/>
  <c r="G591" i="12"/>
  <c r="G590" i="12" s="1"/>
  <c r="G589" i="12" s="1"/>
  <c r="G583" i="12" s="1"/>
  <c r="G606" i="12"/>
  <c r="G605" i="12" s="1"/>
  <c r="G604" i="12" s="1"/>
  <c r="G599" i="12" s="1"/>
  <c r="G598" i="12" s="1"/>
  <c r="G621" i="12"/>
  <c r="G620" i="12" s="1"/>
  <c r="G619" i="12" s="1"/>
  <c r="G614" i="12" s="1"/>
  <c r="G635" i="12"/>
  <c r="G634" i="12" s="1"/>
  <c r="G633" i="12" s="1"/>
  <c r="G628" i="12" s="1"/>
  <c r="G464" i="12"/>
  <c r="G463" i="12" s="1"/>
  <c r="G462" i="12" s="1"/>
  <c r="G461" i="12" s="1"/>
  <c r="G454" i="12" s="1"/>
  <c r="G534" i="8"/>
  <c r="G532" i="8" s="1"/>
  <c r="G429" i="8"/>
  <c r="G470" i="8"/>
  <c r="G469" i="8" s="1"/>
  <c r="G468" i="8" s="1"/>
  <c r="G252" i="8"/>
  <c r="G251" i="8" s="1"/>
  <c r="G250" i="8" s="1"/>
  <c r="G434" i="8"/>
  <c r="H339" i="10"/>
  <c r="H338" i="10" s="1"/>
  <c r="H281" i="10"/>
  <c r="H252" i="10"/>
  <c r="H46" i="10"/>
  <c r="H45" i="10" s="1"/>
  <c r="H44" i="10" s="1"/>
  <c r="H372" i="10"/>
  <c r="H371" i="10" s="1"/>
  <c r="H332" i="10"/>
  <c r="H331" i="10" s="1"/>
  <c r="H330" i="10" s="1"/>
  <c r="H434" i="10"/>
  <c r="H398" i="10"/>
  <c r="G228" i="8"/>
  <c r="G213" i="12"/>
  <c r="G212" i="12" s="1"/>
  <c r="G211" i="12" s="1"/>
  <c r="G93" i="8"/>
  <c r="G269" i="8"/>
  <c r="G268" i="8" s="1"/>
  <c r="G267" i="8" s="1"/>
  <c r="G411" i="8"/>
  <c r="G410" i="8" s="1"/>
  <c r="G409" i="8" s="1"/>
  <c r="H90" i="10"/>
  <c r="H89" i="10" s="1"/>
  <c r="H88" i="10" s="1"/>
  <c r="G279" i="8"/>
  <c r="G278" i="8" s="1"/>
  <c r="G277" i="8" s="1"/>
  <c r="G426" i="8"/>
  <c r="G98" i="12"/>
  <c r="G97" i="12" s="1"/>
  <c r="G96" i="12" s="1"/>
  <c r="G377" i="12"/>
  <c r="G666" i="12"/>
  <c r="G665" i="12" s="1"/>
  <c r="G664" i="12" s="1"/>
  <c r="G643" i="12" s="1"/>
  <c r="G113" i="8"/>
  <c r="G109" i="8" s="1"/>
  <c r="G108" i="8" s="1"/>
  <c r="G89" i="12"/>
  <c r="G88" i="12" s="1"/>
  <c r="G87" i="12" s="1"/>
  <c r="G68" i="8"/>
  <c r="G64" i="8" s="1"/>
  <c r="G725" i="12"/>
  <c r="G724" i="12" s="1"/>
  <c r="G723" i="12" s="1"/>
  <c r="G722" i="12" s="1"/>
  <c r="G572" i="12"/>
  <c r="G502" i="12"/>
  <c r="G497" i="12" s="1"/>
  <c r="G488" i="12" s="1"/>
  <c r="G470" i="12"/>
  <c r="G469" i="12" s="1"/>
  <c r="G413" i="12"/>
  <c r="G412" i="12" s="1"/>
  <c r="G411" i="12" s="1"/>
  <c r="G370" i="12"/>
  <c r="G369" i="12" s="1"/>
  <c r="G368" i="12" s="1"/>
  <c r="G367" i="12" s="1"/>
  <c r="G366" i="12" s="1"/>
  <c r="G334" i="12"/>
  <c r="G333" i="12" s="1"/>
  <c r="G332" i="12" s="1"/>
  <c r="G314" i="12"/>
  <c r="G313" i="12" s="1"/>
  <c r="G312" i="12" s="1"/>
  <c r="G311" i="12" s="1"/>
  <c r="G310" i="12" s="1"/>
  <c r="G273" i="12"/>
  <c r="G272" i="12" s="1"/>
  <c r="G271" i="12" s="1"/>
  <c r="G270" i="12" s="1"/>
  <c r="G269" i="12" s="1"/>
  <c r="G253" i="12"/>
  <c r="G252" i="12" s="1"/>
  <c r="G206" i="12"/>
  <c r="G205" i="12" s="1"/>
  <c r="G204" i="12" s="1"/>
  <c r="G167" i="12"/>
  <c r="G166" i="12" s="1"/>
  <c r="G149" i="12"/>
  <c r="G148" i="12" s="1"/>
  <c r="G103" i="12"/>
  <c r="G49" i="12"/>
  <c r="G221" i="12"/>
  <c r="G220" i="12" s="1"/>
  <c r="G293" i="12"/>
  <c r="G292" i="12" s="1"/>
  <c r="G348" i="12"/>
  <c r="G347" i="12" s="1"/>
  <c r="G28" i="12"/>
  <c r="G150" i="12"/>
  <c r="G471" i="12"/>
  <c r="G630" i="8"/>
  <c r="G629" i="8" s="1"/>
  <c r="G628" i="8" s="1"/>
  <c r="G623" i="8"/>
  <c r="G575" i="8"/>
  <c r="G547" i="8"/>
  <c r="G544" i="8"/>
  <c r="G504" i="8"/>
  <c r="G498" i="8"/>
  <c r="G477" i="8"/>
  <c r="G446" i="8"/>
  <c r="G401" i="8"/>
  <c r="G360" i="8"/>
  <c r="G359" i="8" s="1"/>
  <c r="G358" i="8" s="1"/>
  <c r="G357" i="8" s="1"/>
  <c r="G327" i="8"/>
  <c r="G326" i="8" s="1"/>
  <c r="G325" i="8" s="1"/>
  <c r="G310" i="8"/>
  <c r="G303" i="8"/>
  <c r="G234" i="8"/>
  <c r="G231" i="8"/>
  <c r="G225" i="8"/>
  <c r="G208" i="8"/>
  <c r="G207" i="8" s="1"/>
  <c r="G206" i="8" s="1"/>
  <c r="G205" i="8" s="1"/>
  <c r="G172" i="8"/>
  <c r="G171" i="8" s="1"/>
  <c r="G170" i="8" s="1"/>
  <c r="G153" i="8"/>
  <c r="G146" i="8"/>
  <c r="G138" i="8"/>
  <c r="G132" i="8"/>
  <c r="G131" i="8" s="1"/>
  <c r="G121" i="8"/>
  <c r="G83" i="8"/>
  <c r="G57" i="8"/>
  <c r="G53" i="8" s="1"/>
  <c r="G38" i="8"/>
  <c r="G34" i="8" s="1"/>
  <c r="G16" i="8"/>
  <c r="G13" i="8"/>
  <c r="G25" i="8"/>
  <c r="G160" i="8"/>
  <c r="G180" i="8"/>
  <c r="G458" i="8"/>
  <c r="G607" i="8"/>
  <c r="H556" i="10"/>
  <c r="H677" i="10"/>
  <c r="H669" i="10"/>
  <c r="H658" i="10"/>
  <c r="H649" i="10"/>
  <c r="H645" i="10" s="1"/>
  <c r="H626" i="10"/>
  <c r="H607" i="10"/>
  <c r="H606" i="10" s="1"/>
  <c r="H605" i="10" s="1"/>
  <c r="H596" i="10" s="1"/>
  <c r="H585" i="10"/>
  <c r="H584" i="10" s="1"/>
  <c r="H583" i="10" s="1"/>
  <c r="H582" i="10" s="1"/>
  <c r="H514" i="10"/>
  <c r="H513" i="10" s="1"/>
  <c r="H512" i="10" s="1"/>
  <c r="H511" i="10" s="1"/>
  <c r="H502" i="10"/>
  <c r="H499" i="10"/>
  <c r="H492" i="10"/>
  <c r="H481" i="10"/>
  <c r="H468" i="10"/>
  <c r="H429" i="10"/>
  <c r="H356" i="10"/>
  <c r="H352" i="10"/>
  <c r="H346" i="10"/>
  <c r="H318" i="10"/>
  <c r="H298" i="10"/>
  <c r="H297" i="10" s="1"/>
  <c r="H277" i="10"/>
  <c r="H276" i="10" s="1"/>
  <c r="H275" i="10" s="1"/>
  <c r="H274" i="10" s="1"/>
  <c r="H239" i="10"/>
  <c r="H192" i="10"/>
  <c r="H191" i="10" s="1"/>
  <c r="H190" i="10" s="1"/>
  <c r="H189" i="10" s="1"/>
  <c r="H188" i="10" s="1"/>
  <c r="H187" i="10" s="1"/>
  <c r="H176" i="10"/>
  <c r="H175" i="10" s="1"/>
  <c r="H167" i="10" s="1"/>
  <c r="H153" i="10"/>
  <c r="H123" i="10"/>
  <c r="H122" i="10" s="1"/>
  <c r="H121" i="10" s="1"/>
  <c r="H81" i="10"/>
  <c r="H80" i="10" s="1"/>
  <c r="H68" i="10"/>
  <c r="H67" i="10" s="1"/>
  <c r="H66" i="10" s="1"/>
  <c r="H37" i="10"/>
  <c r="H36" i="10" s="1"/>
  <c r="H16" i="10"/>
  <c r="H12" i="10" s="1"/>
  <c r="H11" i="10" s="1"/>
  <c r="H10" i="10" s="1"/>
  <c r="H97" i="10"/>
  <c r="H370" i="10"/>
  <c r="H142" i="10"/>
  <c r="H441" i="10"/>
  <c r="L540" i="8" l="1"/>
  <c r="G487" i="12"/>
  <c r="G324" i="8"/>
  <c r="H397" i="10"/>
  <c r="G134" i="12"/>
  <c r="G122" i="12"/>
  <c r="G346" i="12"/>
  <c r="G376" i="12"/>
  <c r="G375" i="12" s="1"/>
  <c r="G198" i="12"/>
  <c r="G197" i="12" s="1"/>
  <c r="G27" i="12"/>
  <c r="G78" i="12"/>
  <c r="G77" i="12" s="1"/>
  <c r="G137" i="8"/>
  <c r="G302" i="8"/>
  <c r="G290" i="8" s="1"/>
  <c r="G282" i="8" s="1"/>
  <c r="H79" i="10"/>
  <c r="H78" i="10" s="1"/>
  <c r="H77" i="10" s="1"/>
  <c r="H238" i="10"/>
  <c r="H237" i="10" s="1"/>
  <c r="H236" i="10" s="1"/>
  <c r="H235" i="10" s="1"/>
  <c r="H214" i="10" s="1"/>
  <c r="H35" i="10"/>
  <c r="H34" i="10" s="1"/>
  <c r="H9" i="10" s="1"/>
  <c r="H114" i="10"/>
  <c r="G221" i="8"/>
  <c r="G220" i="8" s="1"/>
  <c r="G425" i="8"/>
  <c r="G424" i="8" s="1"/>
  <c r="H581" i="10"/>
  <c r="H654" i="10"/>
  <c r="H653" i="10" s="1"/>
  <c r="H652" i="10"/>
  <c r="G22" i="8"/>
  <c r="G21" i="8" s="1"/>
  <c r="G244" i="8"/>
  <c r="G309" i="12"/>
  <c r="G89" i="8"/>
  <c r="G642" i="12"/>
  <c r="G613" i="12"/>
  <c r="G571" i="12"/>
  <c r="G251" i="12"/>
  <c r="G622" i="8"/>
  <c r="G606" i="8"/>
  <c r="G574" i="8"/>
  <c r="G543" i="8"/>
  <c r="G497" i="8"/>
  <c r="G476" i="8"/>
  <c r="G445" i="8"/>
  <c r="G400" i="8"/>
  <c r="G179" i="8"/>
  <c r="G159" i="8"/>
  <c r="G152" i="8"/>
  <c r="G130" i="8"/>
  <c r="G120" i="8"/>
  <c r="G82" i="8"/>
  <c r="G52" i="8"/>
  <c r="G33" i="8"/>
  <c r="G12" i="8"/>
  <c r="H555" i="10"/>
  <c r="H676" i="10"/>
  <c r="H668" i="10"/>
  <c r="H644" i="10"/>
  <c r="H623" i="10"/>
  <c r="H498" i="10"/>
  <c r="H491" i="10"/>
  <c r="H477" i="10"/>
  <c r="H467" i="10"/>
  <c r="H425" i="10"/>
  <c r="H369" i="10"/>
  <c r="H351" i="10"/>
  <c r="H329" i="10"/>
  <c r="H317" i="10"/>
  <c r="G133" i="12" l="1"/>
  <c r="G121" i="12"/>
  <c r="G9" i="12"/>
  <c r="H8" i="10"/>
  <c r="G88" i="8"/>
  <c r="G444" i="8"/>
  <c r="G443" i="8" s="1"/>
  <c r="G620" i="8"/>
  <c r="G605" i="8"/>
  <c r="G573" i="8"/>
  <c r="G542" i="8"/>
  <c r="G496" i="8"/>
  <c r="G487" i="8" s="1"/>
  <c r="G486" i="8" s="1"/>
  <c r="G475" i="8"/>
  <c r="G423" i="8"/>
  <c r="G399" i="8"/>
  <c r="G219" i="8"/>
  <c r="G158" i="8"/>
  <c r="G151" i="8"/>
  <c r="G81" i="8"/>
  <c r="G51" i="8"/>
  <c r="G32" i="8"/>
  <c r="G20" i="8"/>
  <c r="G11" i="8"/>
  <c r="H554" i="10"/>
  <c r="H675" i="10"/>
  <c r="H667" i="10"/>
  <c r="H643" i="10"/>
  <c r="H622" i="10"/>
  <c r="H497" i="10"/>
  <c r="H490" i="10"/>
  <c r="H476" i="10"/>
  <c r="H466" i="10"/>
  <c r="H424" i="10"/>
  <c r="H337" i="10"/>
  <c r="H328" i="10"/>
  <c r="H316" i="10"/>
  <c r="G132" i="12" l="1"/>
  <c r="G120" i="12"/>
  <c r="G87" i="8"/>
  <c r="G86" i="8" s="1"/>
  <c r="G619" i="8"/>
  <c r="G604" i="8" s="1"/>
  <c r="G572" i="8"/>
  <c r="G541" i="8"/>
  <c r="G442" i="8"/>
  <c r="G422" i="8"/>
  <c r="G398" i="8"/>
  <c r="G204" i="8"/>
  <c r="G157" i="8"/>
  <c r="G150" i="8"/>
  <c r="G19" i="8"/>
  <c r="G10" i="8"/>
  <c r="H553" i="10"/>
  <c r="H674" i="10"/>
  <c r="H666" i="10"/>
  <c r="H642" i="10"/>
  <c r="H621" i="10"/>
  <c r="H496" i="10"/>
  <c r="H489" i="10"/>
  <c r="H475" i="10"/>
  <c r="H465" i="10"/>
  <c r="H423" i="10"/>
  <c r="H336" i="10"/>
  <c r="H327" i="10"/>
  <c r="H315" i="10"/>
  <c r="G131" i="12" l="1"/>
  <c r="G119" i="12"/>
  <c r="G571" i="8"/>
  <c r="G525" i="8"/>
  <c r="G441" i="8"/>
  <c r="G385" i="8"/>
  <c r="G156" i="8"/>
  <c r="G149" i="8"/>
  <c r="G9" i="8"/>
  <c r="H552" i="10"/>
  <c r="H673" i="10"/>
  <c r="H620" i="10"/>
  <c r="H495" i="10"/>
  <c r="H488" i="10"/>
  <c r="H474" i="10"/>
  <c r="H464" i="10"/>
  <c r="H422" i="10"/>
  <c r="H309" i="10"/>
  <c r="G118" i="12" l="1"/>
  <c r="H665" i="10"/>
  <c r="G570" i="8"/>
  <c r="G517" i="8"/>
  <c r="G323" i="8"/>
  <c r="H619" i="10"/>
  <c r="H473" i="10"/>
  <c r="H463" i="10"/>
  <c r="H335" i="10"/>
  <c r="H308" i="10"/>
  <c r="G8" i="8" l="1"/>
  <c r="G8" i="12"/>
  <c r="H641" i="10"/>
  <c r="H618" i="10"/>
  <c r="H296" i="10"/>
  <c r="F749" i="12"/>
  <c r="F569" i="12"/>
  <c r="F748" i="12" l="1"/>
  <c r="H749" i="12"/>
  <c r="J749" i="12" s="1"/>
  <c r="L749" i="12" s="1"/>
  <c r="F568" i="12"/>
  <c r="H569" i="12"/>
  <c r="J569" i="12" s="1"/>
  <c r="L569" i="12" s="1"/>
  <c r="H680" i="10"/>
  <c r="F465" i="12"/>
  <c r="H465" i="12" s="1"/>
  <c r="J465" i="12" s="1"/>
  <c r="L465" i="12" s="1"/>
  <c r="F423" i="12"/>
  <c r="H423" i="12" s="1"/>
  <c r="J423" i="12" s="1"/>
  <c r="L423" i="12" s="1"/>
  <c r="F416" i="12"/>
  <c r="H416" i="12" s="1"/>
  <c r="J416" i="12" s="1"/>
  <c r="L416" i="12" s="1"/>
  <c r="F393" i="12"/>
  <c r="H393" i="12" s="1"/>
  <c r="J393" i="12" s="1"/>
  <c r="L393" i="12" s="1"/>
  <c r="F371" i="12"/>
  <c r="H371" i="12" s="1"/>
  <c r="J371" i="12" s="1"/>
  <c r="L371" i="12" s="1"/>
  <c r="F373" i="12"/>
  <c r="H373" i="12" s="1"/>
  <c r="J373" i="12" s="1"/>
  <c r="L373" i="12" s="1"/>
  <c r="F64" i="12"/>
  <c r="F624" i="8"/>
  <c r="H624" i="8" s="1"/>
  <c r="J624" i="8" s="1"/>
  <c r="L624" i="8" s="1"/>
  <c r="F466" i="8"/>
  <c r="F420" i="8"/>
  <c r="F288" i="8"/>
  <c r="F242" i="8"/>
  <c r="H242" i="8" s="1"/>
  <c r="J242" i="8" s="1"/>
  <c r="L242" i="8" s="1"/>
  <c r="F237" i="8"/>
  <c r="H237" i="8" s="1"/>
  <c r="J237" i="8" s="1"/>
  <c r="L237" i="8" s="1"/>
  <c r="F209" i="8"/>
  <c r="H209" i="8" s="1"/>
  <c r="J209" i="8" s="1"/>
  <c r="L209" i="8" s="1"/>
  <c r="F202" i="8"/>
  <c r="F128" i="8"/>
  <c r="F101" i="8"/>
  <c r="H101" i="8" s="1"/>
  <c r="J101" i="8" s="1"/>
  <c r="L101" i="8" s="1"/>
  <c r="F99" i="8"/>
  <c r="H99" i="8" s="1"/>
  <c r="J99" i="8" s="1"/>
  <c r="L99" i="8" s="1"/>
  <c r="F94" i="8"/>
  <c r="F91" i="8"/>
  <c r="F63" i="12" l="1"/>
  <c r="H64" i="12"/>
  <c r="J64" i="12" s="1"/>
  <c r="L64" i="12" s="1"/>
  <c r="F567" i="12"/>
  <c r="H568" i="12"/>
  <c r="J568" i="12" s="1"/>
  <c r="L568" i="12" s="1"/>
  <c r="F747" i="12"/>
  <c r="H748" i="12"/>
  <c r="J748" i="12" s="1"/>
  <c r="L748" i="12" s="1"/>
  <c r="F127" i="8"/>
  <c r="H128" i="8"/>
  <c r="J128" i="8" s="1"/>
  <c r="L128" i="8" s="1"/>
  <c r="F287" i="8"/>
  <c r="H288" i="8"/>
  <c r="J288" i="8" s="1"/>
  <c r="L288" i="8" s="1"/>
  <c r="F93" i="8"/>
  <c r="H93" i="8" s="1"/>
  <c r="J93" i="8" s="1"/>
  <c r="L93" i="8" s="1"/>
  <c r="H94" i="8"/>
  <c r="J94" i="8" s="1"/>
  <c r="L94" i="8" s="1"/>
  <c r="F201" i="8"/>
  <c r="H201" i="8" s="1"/>
  <c r="J201" i="8" s="1"/>
  <c r="L201" i="8" s="1"/>
  <c r="H202" i="8"/>
  <c r="J202" i="8" s="1"/>
  <c r="L202" i="8" s="1"/>
  <c r="F419" i="8"/>
  <c r="H420" i="8"/>
  <c r="J420" i="8" s="1"/>
  <c r="L420" i="8" s="1"/>
  <c r="F90" i="8"/>
  <c r="H90" i="8" s="1"/>
  <c r="J90" i="8" s="1"/>
  <c r="L90" i="8" s="1"/>
  <c r="H91" i="8"/>
  <c r="J91" i="8" s="1"/>
  <c r="L91" i="8" s="1"/>
  <c r="F465" i="8"/>
  <c r="H465" i="8" s="1"/>
  <c r="J465" i="8" s="1"/>
  <c r="L465" i="8" s="1"/>
  <c r="H466" i="8"/>
  <c r="J466" i="8" s="1"/>
  <c r="L466" i="8" s="1"/>
  <c r="F370" i="12"/>
  <c r="F98" i="8"/>
  <c r="F566" i="12" l="1"/>
  <c r="H567" i="12"/>
  <c r="J567" i="12" s="1"/>
  <c r="L567" i="12" s="1"/>
  <c r="F369" i="12"/>
  <c r="H370" i="12"/>
  <c r="J370" i="12" s="1"/>
  <c r="L370" i="12" s="1"/>
  <c r="F746" i="12"/>
  <c r="H746" i="12" s="1"/>
  <c r="J746" i="12" s="1"/>
  <c r="L746" i="12" s="1"/>
  <c r="H747" i="12"/>
  <c r="J747" i="12" s="1"/>
  <c r="L747" i="12" s="1"/>
  <c r="F62" i="12"/>
  <c r="H63" i="12"/>
  <c r="J63" i="12" s="1"/>
  <c r="L63" i="12" s="1"/>
  <c r="F286" i="8"/>
  <c r="H287" i="8"/>
  <c r="J287" i="8" s="1"/>
  <c r="L287" i="8" s="1"/>
  <c r="F89" i="8"/>
  <c r="F415" i="8"/>
  <c r="H419" i="8"/>
  <c r="J419" i="8" s="1"/>
  <c r="L419" i="8" s="1"/>
  <c r="F126" i="8"/>
  <c r="H127" i="8"/>
  <c r="J127" i="8" s="1"/>
  <c r="L127" i="8" s="1"/>
  <c r="F97" i="8"/>
  <c r="H98" i="8"/>
  <c r="J98" i="8" s="1"/>
  <c r="L98" i="8" s="1"/>
  <c r="F61" i="12" l="1"/>
  <c r="H61" i="12" s="1"/>
  <c r="J61" i="12" s="1"/>
  <c r="L61" i="12" s="1"/>
  <c r="H62" i="12"/>
  <c r="J62" i="12" s="1"/>
  <c r="L62" i="12" s="1"/>
  <c r="F368" i="12"/>
  <c r="H369" i="12"/>
  <c r="J369" i="12" s="1"/>
  <c r="L369" i="12" s="1"/>
  <c r="F565" i="12"/>
  <c r="H566" i="12"/>
  <c r="J566" i="12" s="1"/>
  <c r="L566" i="12" s="1"/>
  <c r="F96" i="8"/>
  <c r="H96" i="8" s="1"/>
  <c r="J96" i="8" s="1"/>
  <c r="L96" i="8" s="1"/>
  <c r="H97" i="8"/>
  <c r="J97" i="8" s="1"/>
  <c r="L97" i="8" s="1"/>
  <c r="F414" i="8"/>
  <c r="H414" i="8" s="1"/>
  <c r="J414" i="8" s="1"/>
  <c r="L414" i="8" s="1"/>
  <c r="H415" i="8"/>
  <c r="J415" i="8" s="1"/>
  <c r="L415" i="8" s="1"/>
  <c r="F88" i="8"/>
  <c r="H89" i="8"/>
  <c r="J89" i="8" s="1"/>
  <c r="L89" i="8" s="1"/>
  <c r="F125" i="8"/>
  <c r="H125" i="8" s="1"/>
  <c r="J125" i="8" s="1"/>
  <c r="L125" i="8" s="1"/>
  <c r="H126" i="8"/>
  <c r="J126" i="8" s="1"/>
  <c r="L126" i="8" s="1"/>
  <c r="F285" i="8"/>
  <c r="H286" i="8"/>
  <c r="J286" i="8" s="1"/>
  <c r="L286" i="8" s="1"/>
  <c r="G678" i="10"/>
  <c r="G671" i="10"/>
  <c r="G659" i="10"/>
  <c r="I659" i="10" s="1"/>
  <c r="K659" i="10" s="1"/>
  <c r="M659" i="10" s="1"/>
  <c r="G663" i="10"/>
  <c r="I663" i="10" s="1"/>
  <c r="K663" i="10" s="1"/>
  <c r="M663" i="10" s="1"/>
  <c r="G661" i="10"/>
  <c r="I661" i="10" s="1"/>
  <c r="K661" i="10" s="1"/>
  <c r="M661" i="10" s="1"/>
  <c r="G647" i="10"/>
  <c r="I647" i="10" s="1"/>
  <c r="K647" i="10" s="1"/>
  <c r="M647" i="10" s="1"/>
  <c r="G627" i="10"/>
  <c r="I627" i="10" s="1"/>
  <c r="K627" i="10" s="1"/>
  <c r="M627" i="10" s="1"/>
  <c r="G631" i="10"/>
  <c r="I631" i="10" s="1"/>
  <c r="K631" i="10" s="1"/>
  <c r="M631" i="10" s="1"/>
  <c r="G629" i="10"/>
  <c r="I629" i="10" s="1"/>
  <c r="K629" i="10" s="1"/>
  <c r="M629" i="10" s="1"/>
  <c r="G601" i="10"/>
  <c r="I601" i="10" s="1"/>
  <c r="K601" i="10" s="1"/>
  <c r="M601" i="10" s="1"/>
  <c r="G519" i="10"/>
  <c r="I519" i="10" s="1"/>
  <c r="K519" i="10" s="1"/>
  <c r="M519" i="10" s="1"/>
  <c r="G503" i="10"/>
  <c r="G500" i="10"/>
  <c r="G420" i="10"/>
  <c r="G306" i="10"/>
  <c r="G260" i="10"/>
  <c r="F367" i="12" l="1"/>
  <c r="H368" i="12"/>
  <c r="J368" i="12" s="1"/>
  <c r="L368" i="12" s="1"/>
  <c r="F564" i="12"/>
  <c r="H564" i="12" s="1"/>
  <c r="J564" i="12" s="1"/>
  <c r="L564" i="12" s="1"/>
  <c r="H565" i="12"/>
  <c r="J565" i="12" s="1"/>
  <c r="L565" i="12" s="1"/>
  <c r="G670" i="10"/>
  <c r="I671" i="10"/>
  <c r="K671" i="10" s="1"/>
  <c r="M671" i="10" s="1"/>
  <c r="G499" i="10"/>
  <c r="I499" i="10" s="1"/>
  <c r="K499" i="10" s="1"/>
  <c r="M499" i="10" s="1"/>
  <c r="I500" i="10"/>
  <c r="K500" i="10" s="1"/>
  <c r="M500" i="10" s="1"/>
  <c r="G677" i="10"/>
  <c r="I678" i="10"/>
  <c r="K678" i="10" s="1"/>
  <c r="M678" i="10" s="1"/>
  <c r="G419" i="10"/>
  <c r="I420" i="10"/>
  <c r="K420" i="10" s="1"/>
  <c r="M420" i="10" s="1"/>
  <c r="G259" i="10"/>
  <c r="I259" i="10" s="1"/>
  <c r="K259" i="10" s="1"/>
  <c r="M259" i="10" s="1"/>
  <c r="I260" i="10"/>
  <c r="K260" i="10" s="1"/>
  <c r="M260" i="10" s="1"/>
  <c r="G502" i="10"/>
  <c r="I502" i="10" s="1"/>
  <c r="K502" i="10" s="1"/>
  <c r="M502" i="10" s="1"/>
  <c r="I503" i="10"/>
  <c r="K503" i="10" s="1"/>
  <c r="M503" i="10" s="1"/>
  <c r="G305" i="10"/>
  <c r="I305" i="10" s="1"/>
  <c r="K305" i="10" s="1"/>
  <c r="M305" i="10" s="1"/>
  <c r="I306" i="10"/>
  <c r="K306" i="10" s="1"/>
  <c r="M306" i="10" s="1"/>
  <c r="F284" i="8"/>
  <c r="H285" i="8"/>
  <c r="J285" i="8" s="1"/>
  <c r="L285" i="8" s="1"/>
  <c r="H88" i="8"/>
  <c r="J88" i="8" s="1"/>
  <c r="L88" i="8" s="1"/>
  <c r="F87" i="8"/>
  <c r="H87" i="8" s="1"/>
  <c r="J87" i="8" s="1"/>
  <c r="L87" i="8" s="1"/>
  <c r="G626" i="10"/>
  <c r="I626" i="10" s="1"/>
  <c r="K626" i="10" s="1"/>
  <c r="M626" i="10" s="1"/>
  <c r="G658" i="10"/>
  <c r="I658" i="10" s="1"/>
  <c r="K658" i="10" s="1"/>
  <c r="M658" i="10" s="1"/>
  <c r="F366" i="12" l="1"/>
  <c r="H366" i="12" s="1"/>
  <c r="J366" i="12" s="1"/>
  <c r="L366" i="12" s="1"/>
  <c r="H367" i="12"/>
  <c r="J367" i="12" s="1"/>
  <c r="L367" i="12" s="1"/>
  <c r="F283" i="8"/>
  <c r="H283" i="8" s="1"/>
  <c r="J283" i="8" s="1"/>
  <c r="L283" i="8" s="1"/>
  <c r="H284" i="8"/>
  <c r="J284" i="8" s="1"/>
  <c r="L284" i="8" s="1"/>
  <c r="G415" i="10"/>
  <c r="I419" i="10"/>
  <c r="K419" i="10" s="1"/>
  <c r="M419" i="10" s="1"/>
  <c r="G498" i="10"/>
  <c r="G676" i="10"/>
  <c r="I677" i="10"/>
  <c r="K677" i="10" s="1"/>
  <c r="M677" i="10" s="1"/>
  <c r="G669" i="10"/>
  <c r="I670" i="10"/>
  <c r="K670" i="10" s="1"/>
  <c r="M670" i="10" s="1"/>
  <c r="G212" i="10"/>
  <c r="G668" i="10" l="1"/>
  <c r="I669" i="10"/>
  <c r="K669" i="10" s="1"/>
  <c r="M669" i="10" s="1"/>
  <c r="G414" i="10"/>
  <c r="I414" i="10" s="1"/>
  <c r="K414" i="10" s="1"/>
  <c r="M414" i="10" s="1"/>
  <c r="I415" i="10"/>
  <c r="K415" i="10" s="1"/>
  <c r="M415" i="10" s="1"/>
  <c r="G675" i="10"/>
  <c r="I676" i="10"/>
  <c r="K676" i="10" s="1"/>
  <c r="M676" i="10" s="1"/>
  <c r="G211" i="10"/>
  <c r="I212" i="10"/>
  <c r="K212" i="10" s="1"/>
  <c r="M212" i="10" s="1"/>
  <c r="G497" i="10"/>
  <c r="I498" i="10"/>
  <c r="K498" i="10" s="1"/>
  <c r="M498" i="10" s="1"/>
  <c r="G119" i="10"/>
  <c r="G64" i="10"/>
  <c r="G49" i="10"/>
  <c r="I49" i="10" s="1"/>
  <c r="K49" i="10" s="1"/>
  <c r="M49" i="10" s="1"/>
  <c r="G47" i="10"/>
  <c r="I47" i="10" s="1"/>
  <c r="K47" i="10" s="1"/>
  <c r="M47" i="10" s="1"/>
  <c r="G42" i="10"/>
  <c r="G63" i="10" l="1"/>
  <c r="I64" i="10"/>
  <c r="K64" i="10" s="1"/>
  <c r="M64" i="10" s="1"/>
  <c r="G41" i="10"/>
  <c r="I41" i="10" s="1"/>
  <c r="K41" i="10" s="1"/>
  <c r="M41" i="10" s="1"/>
  <c r="I42" i="10"/>
  <c r="K42" i="10" s="1"/>
  <c r="M42" i="10" s="1"/>
  <c r="G210" i="10"/>
  <c r="I211" i="10"/>
  <c r="K211" i="10" s="1"/>
  <c r="M211" i="10" s="1"/>
  <c r="G118" i="10"/>
  <c r="I119" i="10"/>
  <c r="K119" i="10" s="1"/>
  <c r="M119" i="10" s="1"/>
  <c r="G496" i="10"/>
  <c r="I496" i="10" s="1"/>
  <c r="K496" i="10" s="1"/>
  <c r="M496" i="10" s="1"/>
  <c r="I497" i="10"/>
  <c r="K497" i="10" s="1"/>
  <c r="M497" i="10" s="1"/>
  <c r="G674" i="10"/>
  <c r="I675" i="10"/>
  <c r="K675" i="10" s="1"/>
  <c r="M675" i="10" s="1"/>
  <c r="G667" i="10"/>
  <c r="I668" i="10"/>
  <c r="K668" i="10" s="1"/>
  <c r="M668" i="10" s="1"/>
  <c r="G46" i="10"/>
  <c r="G45" i="10" l="1"/>
  <c r="I46" i="10"/>
  <c r="K46" i="10" s="1"/>
  <c r="M46" i="10" s="1"/>
  <c r="G117" i="10"/>
  <c r="I118" i="10"/>
  <c r="K118" i="10" s="1"/>
  <c r="M118" i="10" s="1"/>
  <c r="G673" i="10"/>
  <c r="I673" i="10" s="1"/>
  <c r="K673" i="10" s="1"/>
  <c r="M673" i="10" s="1"/>
  <c r="I674" i="10"/>
  <c r="K674" i="10" s="1"/>
  <c r="M674" i="10" s="1"/>
  <c r="G666" i="10"/>
  <c r="I667" i="10"/>
  <c r="K667" i="10" s="1"/>
  <c r="M667" i="10" s="1"/>
  <c r="G209" i="10"/>
  <c r="I210" i="10"/>
  <c r="K210" i="10" s="1"/>
  <c r="M210" i="10" s="1"/>
  <c r="G62" i="10"/>
  <c r="I63" i="10"/>
  <c r="K63" i="10" s="1"/>
  <c r="M63" i="10" s="1"/>
  <c r="G61" i="10" l="1"/>
  <c r="I61" i="10" s="1"/>
  <c r="K61" i="10" s="1"/>
  <c r="M61" i="10" s="1"/>
  <c r="I62" i="10"/>
  <c r="K62" i="10" s="1"/>
  <c r="M62" i="10" s="1"/>
  <c r="I666" i="10"/>
  <c r="K666" i="10" s="1"/>
  <c r="M666" i="10" s="1"/>
  <c r="G665" i="10"/>
  <c r="I665" i="10" s="1"/>
  <c r="K665" i="10" s="1"/>
  <c r="M665" i="10" s="1"/>
  <c r="G116" i="10"/>
  <c r="I117" i="10"/>
  <c r="K117" i="10" s="1"/>
  <c r="M117" i="10" s="1"/>
  <c r="G208" i="10"/>
  <c r="I209" i="10"/>
  <c r="K209" i="10" s="1"/>
  <c r="M209" i="10" s="1"/>
  <c r="G44" i="10"/>
  <c r="I44" i="10" s="1"/>
  <c r="K44" i="10" s="1"/>
  <c r="M44" i="10" s="1"/>
  <c r="I45" i="10"/>
  <c r="K45" i="10" s="1"/>
  <c r="M45" i="10" s="1"/>
  <c r="F421" i="12"/>
  <c r="H421" i="12" s="1"/>
  <c r="J421" i="12" s="1"/>
  <c r="L421" i="12" s="1"/>
  <c r="F414" i="12"/>
  <c r="H414" i="12" s="1"/>
  <c r="J414" i="12" s="1"/>
  <c r="L414" i="12" s="1"/>
  <c r="F240" i="8"/>
  <c r="F235" i="8"/>
  <c r="G140" i="10"/>
  <c r="G137" i="10"/>
  <c r="F234" i="8" l="1"/>
  <c r="H234" i="8" s="1"/>
  <c r="J234" i="8" s="1"/>
  <c r="L234" i="8" s="1"/>
  <c r="H235" i="8"/>
  <c r="J235" i="8" s="1"/>
  <c r="L235" i="8" s="1"/>
  <c r="G207" i="10"/>
  <c r="I207" i="10" s="1"/>
  <c r="K207" i="10" s="1"/>
  <c r="M207" i="10" s="1"/>
  <c r="I208" i="10"/>
  <c r="K208" i="10" s="1"/>
  <c r="M208" i="10" s="1"/>
  <c r="G136" i="10"/>
  <c r="I136" i="10" s="1"/>
  <c r="K136" i="10" s="1"/>
  <c r="M136" i="10" s="1"/>
  <c r="I137" i="10"/>
  <c r="K137" i="10" s="1"/>
  <c r="M137" i="10" s="1"/>
  <c r="F239" i="8"/>
  <c r="H239" i="8" s="1"/>
  <c r="J239" i="8" s="1"/>
  <c r="L239" i="8" s="1"/>
  <c r="H240" i="8"/>
  <c r="J240" i="8" s="1"/>
  <c r="L240" i="8" s="1"/>
  <c r="G139" i="10"/>
  <c r="I139" i="10" s="1"/>
  <c r="K139" i="10" s="1"/>
  <c r="M139" i="10" s="1"/>
  <c r="I140" i="10"/>
  <c r="K140" i="10" s="1"/>
  <c r="M140" i="10" s="1"/>
  <c r="G115" i="10"/>
  <c r="I115" i="10" s="1"/>
  <c r="K115" i="10" s="1"/>
  <c r="M115" i="10" s="1"/>
  <c r="I116" i="10"/>
  <c r="K116" i="10" s="1"/>
  <c r="M116" i="10" s="1"/>
  <c r="F413" i="12"/>
  <c r="F420" i="12"/>
  <c r="F412" i="12" l="1"/>
  <c r="H413" i="12"/>
  <c r="J413" i="12" s="1"/>
  <c r="L413" i="12" s="1"/>
  <c r="F419" i="12"/>
  <c r="H420" i="12"/>
  <c r="J420" i="12" s="1"/>
  <c r="L420" i="12" s="1"/>
  <c r="F550" i="12"/>
  <c r="F409" i="12"/>
  <c r="F399" i="12"/>
  <c r="F392" i="12"/>
  <c r="F232" i="8"/>
  <c r="F123" i="8"/>
  <c r="G134" i="10"/>
  <c r="G128" i="10"/>
  <c r="G59" i="10"/>
  <c r="F418" i="12" l="1"/>
  <c r="H418" i="12" s="1"/>
  <c r="J418" i="12" s="1"/>
  <c r="L418" i="12" s="1"/>
  <c r="H419" i="12"/>
  <c r="J419" i="12" s="1"/>
  <c r="L419" i="12" s="1"/>
  <c r="F382" i="12"/>
  <c r="H382" i="12" s="1"/>
  <c r="J382" i="12" s="1"/>
  <c r="L382" i="12" s="1"/>
  <c r="H392" i="12"/>
  <c r="J392" i="12" s="1"/>
  <c r="L392" i="12" s="1"/>
  <c r="F408" i="12"/>
  <c r="H409" i="12"/>
  <c r="J409" i="12" s="1"/>
  <c r="L409" i="12" s="1"/>
  <c r="F398" i="12"/>
  <c r="H399" i="12"/>
  <c r="J399" i="12" s="1"/>
  <c r="L399" i="12" s="1"/>
  <c r="F549" i="12"/>
  <c r="H550" i="12"/>
  <c r="J550" i="12" s="1"/>
  <c r="L550" i="12" s="1"/>
  <c r="F411" i="12"/>
  <c r="H411" i="12" s="1"/>
  <c r="J411" i="12" s="1"/>
  <c r="L411" i="12" s="1"/>
  <c r="H412" i="12"/>
  <c r="J412" i="12" s="1"/>
  <c r="L412" i="12" s="1"/>
  <c r="G127" i="10"/>
  <c r="I127" i="10" s="1"/>
  <c r="K127" i="10" s="1"/>
  <c r="M127" i="10" s="1"/>
  <c r="I128" i="10"/>
  <c r="K128" i="10" s="1"/>
  <c r="M128" i="10" s="1"/>
  <c r="G58" i="10"/>
  <c r="I59" i="10"/>
  <c r="K59" i="10" s="1"/>
  <c r="M59" i="10" s="1"/>
  <c r="G133" i="10"/>
  <c r="I133" i="10" s="1"/>
  <c r="K133" i="10" s="1"/>
  <c r="M133" i="10" s="1"/>
  <c r="I134" i="10"/>
  <c r="K134" i="10" s="1"/>
  <c r="M134" i="10" s="1"/>
  <c r="F122" i="8"/>
  <c r="H123" i="8"/>
  <c r="J123" i="8" s="1"/>
  <c r="L123" i="8" s="1"/>
  <c r="F231" i="8"/>
  <c r="H231" i="8" s="1"/>
  <c r="J231" i="8" s="1"/>
  <c r="L231" i="8" s="1"/>
  <c r="H232" i="8"/>
  <c r="J232" i="8" s="1"/>
  <c r="L232" i="8" s="1"/>
  <c r="F397" i="12" l="1"/>
  <c r="H398" i="12"/>
  <c r="J398" i="12" s="1"/>
  <c r="L398" i="12" s="1"/>
  <c r="F548" i="12"/>
  <c r="H549" i="12"/>
  <c r="J549" i="12" s="1"/>
  <c r="L549" i="12" s="1"/>
  <c r="F407" i="12"/>
  <c r="H408" i="12"/>
  <c r="J408" i="12" s="1"/>
  <c r="L408" i="12" s="1"/>
  <c r="F121" i="8"/>
  <c r="H122" i="8"/>
  <c r="J122" i="8" s="1"/>
  <c r="L122" i="8" s="1"/>
  <c r="G57" i="10"/>
  <c r="I58" i="10"/>
  <c r="K58" i="10" s="1"/>
  <c r="M58" i="10" s="1"/>
  <c r="F15" i="12"/>
  <c r="F32" i="12"/>
  <c r="F37" i="12"/>
  <c r="F53" i="12"/>
  <c r="F82" i="12"/>
  <c r="F85" i="12"/>
  <c r="F90" i="12"/>
  <c r="H90" i="12" s="1"/>
  <c r="J90" i="12" s="1"/>
  <c r="L90" i="12" s="1"/>
  <c r="F92" i="12"/>
  <c r="H92" i="12" s="1"/>
  <c r="J92" i="12" s="1"/>
  <c r="L92" i="12" s="1"/>
  <c r="F94" i="12"/>
  <c r="H94" i="12" s="1"/>
  <c r="J94" i="12" s="1"/>
  <c r="L94" i="12" s="1"/>
  <c r="F99" i="12"/>
  <c r="H99" i="12" s="1"/>
  <c r="J99" i="12" s="1"/>
  <c r="L99" i="12" s="1"/>
  <c r="F101" i="12"/>
  <c r="H101" i="12" s="1"/>
  <c r="J101" i="12" s="1"/>
  <c r="L101" i="12" s="1"/>
  <c r="F109" i="12"/>
  <c r="F116" i="12"/>
  <c r="F124" i="12"/>
  <c r="F129" i="12"/>
  <c r="F136" i="12"/>
  <c r="F141" i="12"/>
  <c r="F146" i="12"/>
  <c r="F153" i="12"/>
  <c r="F164" i="12"/>
  <c r="F171" i="12"/>
  <c r="F176" i="12"/>
  <c r="F181" i="12"/>
  <c r="F188" i="12"/>
  <c r="F195" i="12"/>
  <c r="F202" i="12"/>
  <c r="F207" i="12"/>
  <c r="H207" i="12" s="1"/>
  <c r="J207" i="12" s="1"/>
  <c r="L207" i="12" s="1"/>
  <c r="F209" i="12"/>
  <c r="H209" i="12" s="1"/>
  <c r="J209" i="12" s="1"/>
  <c r="L209" i="12" s="1"/>
  <c r="F214" i="12"/>
  <c r="H214" i="12" s="1"/>
  <c r="J214" i="12" s="1"/>
  <c r="L214" i="12" s="1"/>
  <c r="F216" i="12"/>
  <c r="H216" i="12" s="1"/>
  <c r="J216" i="12" s="1"/>
  <c r="L216" i="12" s="1"/>
  <c r="F218" i="12"/>
  <c r="H218" i="12" s="1"/>
  <c r="J218" i="12" s="1"/>
  <c r="L218" i="12" s="1"/>
  <c r="F225" i="12"/>
  <c r="F230" i="12"/>
  <c r="F235" i="12"/>
  <c r="F242" i="12"/>
  <c r="F249" i="12"/>
  <c r="F257" i="12"/>
  <c r="F262" i="12"/>
  <c r="F267" i="12"/>
  <c r="F274" i="12"/>
  <c r="H274" i="12" s="1"/>
  <c r="J274" i="12" s="1"/>
  <c r="L274" i="12" s="1"/>
  <c r="F276" i="12"/>
  <c r="H276" i="12" s="1"/>
  <c r="J276" i="12" s="1"/>
  <c r="L276" i="12" s="1"/>
  <c r="F278" i="12"/>
  <c r="H278" i="12" s="1"/>
  <c r="J278" i="12" s="1"/>
  <c r="L278" i="12" s="1"/>
  <c r="F290" i="12"/>
  <c r="F297" i="12"/>
  <c r="F302" i="12"/>
  <c r="F307" i="12"/>
  <c r="F315" i="12"/>
  <c r="H315" i="12" s="1"/>
  <c r="J315" i="12" s="1"/>
  <c r="L315" i="12" s="1"/>
  <c r="F317" i="12"/>
  <c r="H317" i="12" s="1"/>
  <c r="J317" i="12" s="1"/>
  <c r="L317" i="12" s="1"/>
  <c r="F323" i="12"/>
  <c r="F330" i="12"/>
  <c r="F337" i="12"/>
  <c r="F344" i="12"/>
  <c r="F352" i="12"/>
  <c r="F357" i="12"/>
  <c r="F364" i="12"/>
  <c r="F380" i="12"/>
  <c r="F384" i="12"/>
  <c r="F390" i="12"/>
  <c r="F404" i="12"/>
  <c r="F430" i="12"/>
  <c r="F438" i="12"/>
  <c r="F445" i="12"/>
  <c r="F452" i="12"/>
  <c r="F459" i="12"/>
  <c r="F467" i="12"/>
  <c r="H467" i="12" s="1"/>
  <c r="J467" i="12" s="1"/>
  <c r="L467" i="12" s="1"/>
  <c r="F475" i="12"/>
  <c r="F480" i="12"/>
  <c r="F485" i="12"/>
  <c r="F500" i="12"/>
  <c r="F505" i="12"/>
  <c r="F508" i="12"/>
  <c r="F515" i="12"/>
  <c r="F522" i="12"/>
  <c r="F529" i="12"/>
  <c r="F536" i="12"/>
  <c r="F543" i="12"/>
  <c r="F576" i="12"/>
  <c r="F581" i="12"/>
  <c r="F587" i="12"/>
  <c r="F592" i="12"/>
  <c r="H592" i="12" s="1"/>
  <c r="J592" i="12" s="1"/>
  <c r="L592" i="12" s="1"/>
  <c r="F594" i="12"/>
  <c r="H594" i="12" s="1"/>
  <c r="J594" i="12" s="1"/>
  <c r="L594" i="12" s="1"/>
  <c r="F596" i="12"/>
  <c r="H596" i="12" s="1"/>
  <c r="J596" i="12" s="1"/>
  <c r="L596" i="12" s="1"/>
  <c r="F602" i="12"/>
  <c r="F607" i="12"/>
  <c r="H607" i="12" s="1"/>
  <c r="J607" i="12" s="1"/>
  <c r="L607" i="12" s="1"/>
  <c r="F609" i="12"/>
  <c r="H609" i="12" s="1"/>
  <c r="J609" i="12" s="1"/>
  <c r="L609" i="12" s="1"/>
  <c r="F611" i="12"/>
  <c r="H611" i="12" s="1"/>
  <c r="J611" i="12" s="1"/>
  <c r="L611" i="12" s="1"/>
  <c r="F617" i="12"/>
  <c r="F622" i="12"/>
  <c r="H622" i="12" s="1"/>
  <c r="J622" i="12" s="1"/>
  <c r="L622" i="12" s="1"/>
  <c r="F624" i="12"/>
  <c r="H624" i="12" s="1"/>
  <c r="J624" i="12" s="1"/>
  <c r="L624" i="12" s="1"/>
  <c r="F626" i="12"/>
  <c r="H626" i="12" s="1"/>
  <c r="J626" i="12" s="1"/>
  <c r="L626" i="12" s="1"/>
  <c r="F631" i="12"/>
  <c r="F636" i="12"/>
  <c r="H636" i="12" s="1"/>
  <c r="J636" i="12" s="1"/>
  <c r="L636" i="12" s="1"/>
  <c r="F638" i="12"/>
  <c r="H638" i="12" s="1"/>
  <c r="J638" i="12" s="1"/>
  <c r="L638" i="12" s="1"/>
  <c r="F640" i="12"/>
  <c r="H640" i="12" s="1"/>
  <c r="J640" i="12" s="1"/>
  <c r="L640" i="12" s="1"/>
  <c r="F647" i="12"/>
  <c r="F662" i="12"/>
  <c r="F667" i="12"/>
  <c r="H667" i="12" s="1"/>
  <c r="J667" i="12" s="1"/>
  <c r="L667" i="12" s="1"/>
  <c r="F669" i="12"/>
  <c r="H669" i="12" s="1"/>
  <c r="J669" i="12" s="1"/>
  <c r="L669" i="12" s="1"/>
  <c r="F674" i="12"/>
  <c r="F679" i="12"/>
  <c r="F684" i="12"/>
  <c r="F689" i="12"/>
  <c r="F694" i="12"/>
  <c r="F699" i="12"/>
  <c r="F704" i="12"/>
  <c r="F720" i="12"/>
  <c r="F726" i="12"/>
  <c r="H726" i="12" s="1"/>
  <c r="J726" i="12" s="1"/>
  <c r="L726" i="12" s="1"/>
  <c r="F728" i="12"/>
  <c r="H728" i="12" s="1"/>
  <c r="J728" i="12" s="1"/>
  <c r="L728" i="12" s="1"/>
  <c r="F733" i="12"/>
  <c r="F738" i="12"/>
  <c r="F744" i="12"/>
  <c r="F754" i="12"/>
  <c r="F719" i="12" l="1"/>
  <c r="H720" i="12"/>
  <c r="J720" i="12" s="1"/>
  <c r="L720" i="12" s="1"/>
  <c r="F504" i="12"/>
  <c r="H504" i="12" s="1"/>
  <c r="J504" i="12" s="1"/>
  <c r="L504" i="12" s="1"/>
  <c r="H505" i="12"/>
  <c r="J505" i="12" s="1"/>
  <c r="L505" i="12" s="1"/>
  <c r="F356" i="12"/>
  <c r="H357" i="12"/>
  <c r="J357" i="12" s="1"/>
  <c r="L357" i="12" s="1"/>
  <c r="F234" i="12"/>
  <c r="H235" i="12"/>
  <c r="J235" i="12" s="1"/>
  <c r="L235" i="12" s="1"/>
  <c r="F175" i="12"/>
  <c r="H176" i="12"/>
  <c r="J176" i="12" s="1"/>
  <c r="L176" i="12" s="1"/>
  <c r="F84" i="12"/>
  <c r="H84" i="12" s="1"/>
  <c r="J84" i="12" s="1"/>
  <c r="L84" i="12" s="1"/>
  <c r="H85" i="12"/>
  <c r="J85" i="12" s="1"/>
  <c r="L85" i="12" s="1"/>
  <c r="F31" i="12"/>
  <c r="H32" i="12"/>
  <c r="J32" i="12" s="1"/>
  <c r="L32" i="12" s="1"/>
  <c r="F703" i="12"/>
  <c r="H704" i="12"/>
  <c r="J704" i="12" s="1"/>
  <c r="L704" i="12" s="1"/>
  <c r="F575" i="12"/>
  <c r="H576" i="12"/>
  <c r="J576" i="12" s="1"/>
  <c r="L576" i="12" s="1"/>
  <c r="F521" i="12"/>
  <c r="H522" i="12"/>
  <c r="J522" i="12" s="1"/>
  <c r="L522" i="12" s="1"/>
  <c r="F499" i="12"/>
  <c r="H500" i="12"/>
  <c r="J500" i="12" s="1"/>
  <c r="L500" i="12" s="1"/>
  <c r="F437" i="12"/>
  <c r="H437" i="12" s="1"/>
  <c r="J437" i="12" s="1"/>
  <c r="L437" i="12" s="1"/>
  <c r="H438" i="12"/>
  <c r="J438" i="12" s="1"/>
  <c r="L438" i="12" s="1"/>
  <c r="F383" i="12"/>
  <c r="H383" i="12" s="1"/>
  <c r="J383" i="12" s="1"/>
  <c r="L383" i="12" s="1"/>
  <c r="H384" i="12"/>
  <c r="J384" i="12" s="1"/>
  <c r="L384" i="12" s="1"/>
  <c r="F351" i="12"/>
  <c r="H352" i="12"/>
  <c r="J352" i="12" s="1"/>
  <c r="L352" i="12" s="1"/>
  <c r="F322" i="12"/>
  <c r="H323" i="12"/>
  <c r="J323" i="12" s="1"/>
  <c r="L323" i="12" s="1"/>
  <c r="F301" i="12"/>
  <c r="H302" i="12"/>
  <c r="J302" i="12" s="1"/>
  <c r="L302" i="12" s="1"/>
  <c r="F256" i="12"/>
  <c r="H257" i="12"/>
  <c r="J257" i="12" s="1"/>
  <c r="L257" i="12" s="1"/>
  <c r="F229" i="12"/>
  <c r="H230" i="12"/>
  <c r="J230" i="12" s="1"/>
  <c r="L230" i="12" s="1"/>
  <c r="F194" i="12"/>
  <c r="H195" i="12"/>
  <c r="J195" i="12" s="1"/>
  <c r="L195" i="12" s="1"/>
  <c r="F170" i="12"/>
  <c r="H171" i="12"/>
  <c r="J171" i="12" s="1"/>
  <c r="L171" i="12" s="1"/>
  <c r="F140" i="12"/>
  <c r="H141" i="12"/>
  <c r="J141" i="12" s="1"/>
  <c r="L141" i="12" s="1"/>
  <c r="F115" i="12"/>
  <c r="H116" i="12"/>
  <c r="J116" i="12" s="1"/>
  <c r="L116" i="12" s="1"/>
  <c r="F81" i="12"/>
  <c r="H82" i="12"/>
  <c r="J82" i="12" s="1"/>
  <c r="L82" i="12" s="1"/>
  <c r="F547" i="12"/>
  <c r="H548" i="12"/>
  <c r="J548" i="12" s="1"/>
  <c r="L548" i="12" s="1"/>
  <c r="F737" i="12"/>
  <c r="H738" i="12"/>
  <c r="J738" i="12" s="1"/>
  <c r="L738" i="12" s="1"/>
  <c r="F528" i="12"/>
  <c r="H529" i="12"/>
  <c r="J529" i="12" s="1"/>
  <c r="L529" i="12" s="1"/>
  <c r="F474" i="12"/>
  <c r="H475" i="12"/>
  <c r="J475" i="12" s="1"/>
  <c r="L475" i="12" s="1"/>
  <c r="F389" i="12"/>
  <c r="H390" i="12"/>
  <c r="J390" i="12" s="1"/>
  <c r="L390" i="12" s="1"/>
  <c r="F306" i="12"/>
  <c r="H307" i="12"/>
  <c r="J307" i="12" s="1"/>
  <c r="L307" i="12" s="1"/>
  <c r="F261" i="12"/>
  <c r="H262" i="12"/>
  <c r="J262" i="12" s="1"/>
  <c r="L262" i="12" s="1"/>
  <c r="F201" i="12"/>
  <c r="H202" i="12"/>
  <c r="J202" i="12" s="1"/>
  <c r="L202" i="12" s="1"/>
  <c r="F145" i="12"/>
  <c r="H146" i="12"/>
  <c r="J146" i="12" s="1"/>
  <c r="L146" i="12" s="1"/>
  <c r="F123" i="12"/>
  <c r="H124" i="12"/>
  <c r="J124" i="12" s="1"/>
  <c r="L124" i="12" s="1"/>
  <c r="F732" i="12"/>
  <c r="H733" i="12"/>
  <c r="J733" i="12" s="1"/>
  <c r="L733" i="12" s="1"/>
  <c r="F698" i="12"/>
  <c r="H699" i="12"/>
  <c r="J699" i="12" s="1"/>
  <c r="L699" i="12" s="1"/>
  <c r="F678" i="12"/>
  <c r="H679" i="12"/>
  <c r="J679" i="12" s="1"/>
  <c r="L679" i="12" s="1"/>
  <c r="F661" i="12"/>
  <c r="H662" i="12"/>
  <c r="J662" i="12" s="1"/>
  <c r="L662" i="12" s="1"/>
  <c r="F542" i="12"/>
  <c r="H543" i="12"/>
  <c r="J543" i="12" s="1"/>
  <c r="L543" i="12" s="1"/>
  <c r="F514" i="12"/>
  <c r="H515" i="12"/>
  <c r="J515" i="12" s="1"/>
  <c r="L515" i="12" s="1"/>
  <c r="F484" i="12"/>
  <c r="H485" i="12"/>
  <c r="J485" i="12" s="1"/>
  <c r="L485" i="12" s="1"/>
  <c r="F458" i="12"/>
  <c r="H459" i="12"/>
  <c r="J459" i="12" s="1"/>
  <c r="L459" i="12" s="1"/>
  <c r="F429" i="12"/>
  <c r="H430" i="12"/>
  <c r="J430" i="12" s="1"/>
  <c r="L430" i="12" s="1"/>
  <c r="F379" i="12"/>
  <c r="H380" i="12"/>
  <c r="J380" i="12" s="1"/>
  <c r="L380" i="12" s="1"/>
  <c r="F343" i="12"/>
  <c r="H344" i="12"/>
  <c r="J344" i="12" s="1"/>
  <c r="L344" i="12" s="1"/>
  <c r="F296" i="12"/>
  <c r="H297" i="12"/>
  <c r="J297" i="12" s="1"/>
  <c r="L297" i="12" s="1"/>
  <c r="F248" i="12"/>
  <c r="H249" i="12"/>
  <c r="J249" i="12" s="1"/>
  <c r="L249" i="12" s="1"/>
  <c r="F224" i="12"/>
  <c r="H225" i="12"/>
  <c r="J225" i="12" s="1"/>
  <c r="L225" i="12" s="1"/>
  <c r="F187" i="12"/>
  <c r="H188" i="12"/>
  <c r="J188" i="12" s="1"/>
  <c r="L188" i="12" s="1"/>
  <c r="F163" i="12"/>
  <c r="H164" i="12"/>
  <c r="J164" i="12" s="1"/>
  <c r="L164" i="12" s="1"/>
  <c r="F135" i="12"/>
  <c r="H136" i="12"/>
  <c r="J136" i="12" s="1"/>
  <c r="L136" i="12" s="1"/>
  <c r="F108" i="12"/>
  <c r="H109" i="12"/>
  <c r="J109" i="12" s="1"/>
  <c r="L109" i="12" s="1"/>
  <c r="F52" i="12"/>
  <c r="H53" i="12"/>
  <c r="J53" i="12" s="1"/>
  <c r="L53" i="12" s="1"/>
  <c r="F688" i="12"/>
  <c r="H689" i="12"/>
  <c r="J689" i="12" s="1"/>
  <c r="L689" i="12" s="1"/>
  <c r="F580" i="12"/>
  <c r="H581" i="12"/>
  <c r="J581" i="12" s="1"/>
  <c r="L581" i="12" s="1"/>
  <c r="F444" i="12"/>
  <c r="H445" i="12"/>
  <c r="J445" i="12" s="1"/>
  <c r="L445" i="12" s="1"/>
  <c r="F329" i="12"/>
  <c r="H330" i="12"/>
  <c r="J330" i="12" s="1"/>
  <c r="L330" i="12" s="1"/>
  <c r="F683" i="12"/>
  <c r="H684" i="12"/>
  <c r="J684" i="12" s="1"/>
  <c r="L684" i="12" s="1"/>
  <c r="F753" i="12"/>
  <c r="H754" i="12"/>
  <c r="J754" i="12" s="1"/>
  <c r="L754" i="12" s="1"/>
  <c r="F743" i="12"/>
  <c r="H744" i="12"/>
  <c r="J744" i="12" s="1"/>
  <c r="L744" i="12" s="1"/>
  <c r="F693" i="12"/>
  <c r="H694" i="12"/>
  <c r="J694" i="12" s="1"/>
  <c r="L694" i="12" s="1"/>
  <c r="F673" i="12"/>
  <c r="H674" i="12"/>
  <c r="J674" i="12" s="1"/>
  <c r="L674" i="12" s="1"/>
  <c r="F646" i="12"/>
  <c r="H647" i="12"/>
  <c r="J647" i="12" s="1"/>
  <c r="L647" i="12" s="1"/>
  <c r="F630" i="12"/>
  <c r="H631" i="12"/>
  <c r="J631" i="12" s="1"/>
  <c r="L631" i="12" s="1"/>
  <c r="F616" i="12"/>
  <c r="H617" i="12"/>
  <c r="J617" i="12" s="1"/>
  <c r="L617" i="12" s="1"/>
  <c r="F601" i="12"/>
  <c r="H602" i="12"/>
  <c r="J602" i="12" s="1"/>
  <c r="L602" i="12" s="1"/>
  <c r="F586" i="12"/>
  <c r="H587" i="12"/>
  <c r="J587" i="12" s="1"/>
  <c r="L587" i="12" s="1"/>
  <c r="F535" i="12"/>
  <c r="H536" i="12"/>
  <c r="J536" i="12" s="1"/>
  <c r="L536" i="12" s="1"/>
  <c r="F507" i="12"/>
  <c r="H507" i="12" s="1"/>
  <c r="J507" i="12" s="1"/>
  <c r="L507" i="12" s="1"/>
  <c r="H508" i="12"/>
  <c r="J508" i="12" s="1"/>
  <c r="L508" i="12" s="1"/>
  <c r="F479" i="12"/>
  <c r="H480" i="12"/>
  <c r="J480" i="12" s="1"/>
  <c r="L480" i="12" s="1"/>
  <c r="F451" i="12"/>
  <c r="H452" i="12"/>
  <c r="J452" i="12" s="1"/>
  <c r="L452" i="12" s="1"/>
  <c r="F403" i="12"/>
  <c r="H404" i="12"/>
  <c r="J404" i="12" s="1"/>
  <c r="L404" i="12" s="1"/>
  <c r="F363" i="12"/>
  <c r="H363" i="12" s="1"/>
  <c r="J363" i="12" s="1"/>
  <c r="L363" i="12" s="1"/>
  <c r="H364" i="12"/>
  <c r="J364" i="12" s="1"/>
  <c r="L364" i="12" s="1"/>
  <c r="F336" i="12"/>
  <c r="H336" i="12" s="1"/>
  <c r="J336" i="12" s="1"/>
  <c r="L336" i="12" s="1"/>
  <c r="H337" i="12"/>
  <c r="J337" i="12" s="1"/>
  <c r="L337" i="12" s="1"/>
  <c r="F289" i="12"/>
  <c r="H290" i="12"/>
  <c r="J290" i="12" s="1"/>
  <c r="L290" i="12" s="1"/>
  <c r="F266" i="12"/>
  <c r="H267" i="12"/>
  <c r="J267" i="12" s="1"/>
  <c r="L267" i="12" s="1"/>
  <c r="F241" i="12"/>
  <c r="H242" i="12"/>
  <c r="J242" i="12" s="1"/>
  <c r="L242" i="12" s="1"/>
  <c r="F180" i="12"/>
  <c r="H181" i="12"/>
  <c r="J181" i="12" s="1"/>
  <c r="L181" i="12" s="1"/>
  <c r="F152" i="12"/>
  <c r="H153" i="12"/>
  <c r="J153" i="12" s="1"/>
  <c r="L153" i="12" s="1"/>
  <c r="F128" i="12"/>
  <c r="H129" i="12"/>
  <c r="J129" i="12" s="1"/>
  <c r="L129" i="12" s="1"/>
  <c r="F36" i="12"/>
  <c r="H37" i="12"/>
  <c r="J37" i="12" s="1"/>
  <c r="L37" i="12" s="1"/>
  <c r="F406" i="12"/>
  <c r="H406" i="12" s="1"/>
  <c r="J406" i="12" s="1"/>
  <c r="L406" i="12" s="1"/>
  <c r="H407" i="12"/>
  <c r="J407" i="12" s="1"/>
  <c r="L407" i="12" s="1"/>
  <c r="F396" i="12"/>
  <c r="H396" i="12" s="1"/>
  <c r="J396" i="12" s="1"/>
  <c r="L396" i="12" s="1"/>
  <c r="H397" i="12"/>
  <c r="J397" i="12" s="1"/>
  <c r="L397" i="12" s="1"/>
  <c r="F14" i="12"/>
  <c r="H15" i="12"/>
  <c r="J15" i="12" s="1"/>
  <c r="L15" i="12" s="1"/>
  <c r="G56" i="10"/>
  <c r="I56" i="10" s="1"/>
  <c r="K56" i="10" s="1"/>
  <c r="M56" i="10" s="1"/>
  <c r="I57" i="10"/>
  <c r="K57" i="10" s="1"/>
  <c r="M57" i="10" s="1"/>
  <c r="F120" i="8"/>
  <c r="H120" i="8" s="1"/>
  <c r="J120" i="8" s="1"/>
  <c r="L120" i="8" s="1"/>
  <c r="H121" i="8"/>
  <c r="J121" i="8" s="1"/>
  <c r="L121" i="8" s="1"/>
  <c r="F314" i="12"/>
  <c r="F725" i="12"/>
  <c r="F464" i="12"/>
  <c r="F635" i="12"/>
  <c r="F206" i="12"/>
  <c r="F591" i="12"/>
  <c r="F89" i="12"/>
  <c r="F621" i="12"/>
  <c r="F436" i="12"/>
  <c r="F666" i="12"/>
  <c r="F273" i="12"/>
  <c r="F98" i="12"/>
  <c r="F606" i="12"/>
  <c r="F213" i="12"/>
  <c r="F335" i="12" l="1"/>
  <c r="H335" i="12" s="1"/>
  <c r="J335" i="12" s="1"/>
  <c r="L335" i="12" s="1"/>
  <c r="F503" i="12"/>
  <c r="F502" i="12" s="1"/>
  <c r="F334" i="12"/>
  <c r="F362" i="12"/>
  <c r="H362" i="12" s="1"/>
  <c r="J362" i="12" s="1"/>
  <c r="L362" i="12" s="1"/>
  <c r="F313" i="12"/>
  <c r="H314" i="12"/>
  <c r="J314" i="12" s="1"/>
  <c r="L314" i="12" s="1"/>
  <c r="F605" i="12"/>
  <c r="H606" i="12"/>
  <c r="J606" i="12" s="1"/>
  <c r="L606" i="12" s="1"/>
  <c r="F665" i="12"/>
  <c r="H666" i="12"/>
  <c r="J666" i="12" s="1"/>
  <c r="L666" i="12" s="1"/>
  <c r="F88" i="12"/>
  <c r="H89" i="12"/>
  <c r="J89" i="12" s="1"/>
  <c r="L89" i="12" s="1"/>
  <c r="F634" i="12"/>
  <c r="H635" i="12"/>
  <c r="J635" i="12" s="1"/>
  <c r="L635" i="12" s="1"/>
  <c r="F35" i="12"/>
  <c r="H36" i="12"/>
  <c r="J36" i="12" s="1"/>
  <c r="L36" i="12" s="1"/>
  <c r="F151" i="12"/>
  <c r="H152" i="12"/>
  <c r="J152" i="12" s="1"/>
  <c r="L152" i="12" s="1"/>
  <c r="F240" i="12"/>
  <c r="H241" i="12"/>
  <c r="J241" i="12" s="1"/>
  <c r="L241" i="12" s="1"/>
  <c r="F288" i="12"/>
  <c r="H289" i="12"/>
  <c r="J289" i="12" s="1"/>
  <c r="L289" i="12" s="1"/>
  <c r="F450" i="12"/>
  <c r="H451" i="12"/>
  <c r="J451" i="12" s="1"/>
  <c r="L451" i="12" s="1"/>
  <c r="F585" i="12"/>
  <c r="H586" i="12"/>
  <c r="J586" i="12" s="1"/>
  <c r="L586" i="12" s="1"/>
  <c r="F615" i="12"/>
  <c r="H615" i="12" s="1"/>
  <c r="J615" i="12" s="1"/>
  <c r="L615" i="12" s="1"/>
  <c r="H616" i="12"/>
  <c r="J616" i="12" s="1"/>
  <c r="L616" i="12" s="1"/>
  <c r="F645" i="12"/>
  <c r="H646" i="12"/>
  <c r="J646" i="12" s="1"/>
  <c r="L646" i="12" s="1"/>
  <c r="F692" i="12"/>
  <c r="H693" i="12"/>
  <c r="J693" i="12" s="1"/>
  <c r="L693" i="12" s="1"/>
  <c r="F752" i="12"/>
  <c r="H753" i="12"/>
  <c r="J753" i="12" s="1"/>
  <c r="L753" i="12" s="1"/>
  <c r="F328" i="12"/>
  <c r="H329" i="12"/>
  <c r="J329" i="12" s="1"/>
  <c r="L329" i="12" s="1"/>
  <c r="F579" i="12"/>
  <c r="H580" i="12"/>
  <c r="J580" i="12" s="1"/>
  <c r="L580" i="12" s="1"/>
  <c r="F51" i="12"/>
  <c r="H52" i="12"/>
  <c r="J52" i="12" s="1"/>
  <c r="L52" i="12" s="1"/>
  <c r="F134" i="12"/>
  <c r="H135" i="12"/>
  <c r="J135" i="12" s="1"/>
  <c r="L135" i="12" s="1"/>
  <c r="F186" i="12"/>
  <c r="H187" i="12"/>
  <c r="J187" i="12" s="1"/>
  <c r="L187" i="12" s="1"/>
  <c r="F247" i="12"/>
  <c r="H248" i="12"/>
  <c r="J248" i="12" s="1"/>
  <c r="L248" i="12" s="1"/>
  <c r="F342" i="12"/>
  <c r="H343" i="12"/>
  <c r="J343" i="12" s="1"/>
  <c r="L343" i="12" s="1"/>
  <c r="F428" i="12"/>
  <c r="H429" i="12"/>
  <c r="J429" i="12" s="1"/>
  <c r="L429" i="12" s="1"/>
  <c r="F483" i="12"/>
  <c r="H484" i="12"/>
  <c r="J484" i="12" s="1"/>
  <c r="L484" i="12" s="1"/>
  <c r="F541" i="12"/>
  <c r="H542" i="12"/>
  <c r="J542" i="12" s="1"/>
  <c r="L542" i="12" s="1"/>
  <c r="F677" i="12"/>
  <c r="H678" i="12"/>
  <c r="J678" i="12" s="1"/>
  <c r="L678" i="12" s="1"/>
  <c r="F731" i="12"/>
  <c r="H732" i="12"/>
  <c r="J732" i="12" s="1"/>
  <c r="L732" i="12" s="1"/>
  <c r="F144" i="12"/>
  <c r="H145" i="12"/>
  <c r="J145" i="12" s="1"/>
  <c r="L145" i="12" s="1"/>
  <c r="F260" i="12"/>
  <c r="H261" i="12"/>
  <c r="J261" i="12" s="1"/>
  <c r="L261" i="12" s="1"/>
  <c r="F388" i="12"/>
  <c r="H389" i="12"/>
  <c r="J389" i="12" s="1"/>
  <c r="L389" i="12" s="1"/>
  <c r="F527" i="12"/>
  <c r="H528" i="12"/>
  <c r="J528" i="12" s="1"/>
  <c r="L528" i="12" s="1"/>
  <c r="F546" i="12"/>
  <c r="H547" i="12"/>
  <c r="J547" i="12" s="1"/>
  <c r="L547" i="12" s="1"/>
  <c r="F114" i="12"/>
  <c r="H115" i="12"/>
  <c r="J115" i="12" s="1"/>
  <c r="L115" i="12" s="1"/>
  <c r="F169" i="12"/>
  <c r="H170" i="12"/>
  <c r="J170" i="12" s="1"/>
  <c r="L170" i="12" s="1"/>
  <c r="F228" i="12"/>
  <c r="H229" i="12"/>
  <c r="J229" i="12" s="1"/>
  <c r="L229" i="12" s="1"/>
  <c r="F300" i="12"/>
  <c r="H301" i="12"/>
  <c r="J301" i="12" s="1"/>
  <c r="L301" i="12" s="1"/>
  <c r="F350" i="12"/>
  <c r="H351" i="12"/>
  <c r="J351" i="12" s="1"/>
  <c r="L351" i="12" s="1"/>
  <c r="F520" i="12"/>
  <c r="H521" i="12"/>
  <c r="J521" i="12" s="1"/>
  <c r="L521" i="12" s="1"/>
  <c r="F702" i="12"/>
  <c r="H703" i="12"/>
  <c r="J703" i="12" s="1"/>
  <c r="L703" i="12" s="1"/>
  <c r="F233" i="12"/>
  <c r="H234" i="12"/>
  <c r="J234" i="12" s="1"/>
  <c r="L234" i="12" s="1"/>
  <c r="H503" i="12"/>
  <c r="J503" i="12" s="1"/>
  <c r="L503" i="12" s="1"/>
  <c r="F333" i="12"/>
  <c r="H334" i="12"/>
  <c r="J334" i="12" s="1"/>
  <c r="L334" i="12" s="1"/>
  <c r="F97" i="12"/>
  <c r="H98" i="12"/>
  <c r="J98" i="12" s="1"/>
  <c r="L98" i="12" s="1"/>
  <c r="F435" i="12"/>
  <c r="H436" i="12"/>
  <c r="J436" i="12" s="1"/>
  <c r="L436" i="12" s="1"/>
  <c r="F590" i="12"/>
  <c r="H591" i="12"/>
  <c r="J591" i="12" s="1"/>
  <c r="L591" i="12" s="1"/>
  <c r="F463" i="12"/>
  <c r="H464" i="12"/>
  <c r="J464" i="12" s="1"/>
  <c r="L464" i="12" s="1"/>
  <c r="F212" i="12"/>
  <c r="H213" i="12"/>
  <c r="J213" i="12" s="1"/>
  <c r="L213" i="12" s="1"/>
  <c r="F272" i="12"/>
  <c r="H273" i="12"/>
  <c r="J273" i="12" s="1"/>
  <c r="L273" i="12" s="1"/>
  <c r="F620" i="12"/>
  <c r="H621" i="12"/>
  <c r="J621" i="12" s="1"/>
  <c r="L621" i="12" s="1"/>
  <c r="F205" i="12"/>
  <c r="H206" i="12"/>
  <c r="J206" i="12" s="1"/>
  <c r="L206" i="12" s="1"/>
  <c r="F724" i="12"/>
  <c r="H725" i="12"/>
  <c r="J725" i="12" s="1"/>
  <c r="L725" i="12" s="1"/>
  <c r="F127" i="12"/>
  <c r="H128" i="12"/>
  <c r="J128" i="12" s="1"/>
  <c r="L128" i="12" s="1"/>
  <c r="F179" i="12"/>
  <c r="H180" i="12"/>
  <c r="J180" i="12" s="1"/>
  <c r="L180" i="12" s="1"/>
  <c r="F265" i="12"/>
  <c r="H266" i="12"/>
  <c r="J266" i="12" s="1"/>
  <c r="L266" i="12" s="1"/>
  <c r="F402" i="12"/>
  <c r="H403" i="12"/>
  <c r="J403" i="12" s="1"/>
  <c r="L403" i="12" s="1"/>
  <c r="F478" i="12"/>
  <c r="H479" i="12"/>
  <c r="J479" i="12" s="1"/>
  <c r="L479" i="12" s="1"/>
  <c r="F534" i="12"/>
  <c r="H535" i="12"/>
  <c r="J535" i="12" s="1"/>
  <c r="L535" i="12" s="1"/>
  <c r="F600" i="12"/>
  <c r="H600" i="12" s="1"/>
  <c r="J600" i="12" s="1"/>
  <c r="L600" i="12" s="1"/>
  <c r="H601" i="12"/>
  <c r="J601" i="12" s="1"/>
  <c r="L601" i="12" s="1"/>
  <c r="F629" i="12"/>
  <c r="H629" i="12" s="1"/>
  <c r="J629" i="12" s="1"/>
  <c r="L629" i="12" s="1"/>
  <c r="H630" i="12"/>
  <c r="J630" i="12" s="1"/>
  <c r="L630" i="12" s="1"/>
  <c r="F672" i="12"/>
  <c r="H673" i="12"/>
  <c r="J673" i="12" s="1"/>
  <c r="L673" i="12" s="1"/>
  <c r="F742" i="12"/>
  <c r="H743" i="12"/>
  <c r="J743" i="12" s="1"/>
  <c r="L743" i="12" s="1"/>
  <c r="F682" i="12"/>
  <c r="H683" i="12"/>
  <c r="J683" i="12" s="1"/>
  <c r="L683" i="12" s="1"/>
  <c r="F443" i="12"/>
  <c r="H444" i="12"/>
  <c r="J444" i="12" s="1"/>
  <c r="L444" i="12" s="1"/>
  <c r="F687" i="12"/>
  <c r="H688" i="12"/>
  <c r="J688" i="12" s="1"/>
  <c r="L688" i="12" s="1"/>
  <c r="F107" i="12"/>
  <c r="H108" i="12"/>
  <c r="J108" i="12" s="1"/>
  <c r="L108" i="12" s="1"/>
  <c r="F162" i="12"/>
  <c r="H163" i="12"/>
  <c r="J163" i="12" s="1"/>
  <c r="L163" i="12" s="1"/>
  <c r="F223" i="12"/>
  <c r="H224" i="12"/>
  <c r="J224" i="12" s="1"/>
  <c r="L224" i="12" s="1"/>
  <c r="F295" i="12"/>
  <c r="H296" i="12"/>
  <c r="J296" i="12" s="1"/>
  <c r="L296" i="12" s="1"/>
  <c r="F378" i="12"/>
  <c r="H379" i="12"/>
  <c r="J379" i="12" s="1"/>
  <c r="L379" i="12" s="1"/>
  <c r="F457" i="12"/>
  <c r="H458" i="12"/>
  <c r="J458" i="12" s="1"/>
  <c r="L458" i="12" s="1"/>
  <c r="F513" i="12"/>
  <c r="H514" i="12"/>
  <c r="J514" i="12" s="1"/>
  <c r="L514" i="12" s="1"/>
  <c r="F660" i="12"/>
  <c r="H661" i="12"/>
  <c r="J661" i="12" s="1"/>
  <c r="L661" i="12" s="1"/>
  <c r="F697" i="12"/>
  <c r="H698" i="12"/>
  <c r="J698" i="12" s="1"/>
  <c r="L698" i="12" s="1"/>
  <c r="F122" i="12"/>
  <c r="H123" i="12"/>
  <c r="J123" i="12" s="1"/>
  <c r="L123" i="12" s="1"/>
  <c r="F200" i="12"/>
  <c r="H201" i="12"/>
  <c r="J201" i="12" s="1"/>
  <c r="L201" i="12" s="1"/>
  <c r="F305" i="12"/>
  <c r="H306" i="12"/>
  <c r="J306" i="12" s="1"/>
  <c r="L306" i="12" s="1"/>
  <c r="F473" i="12"/>
  <c r="H474" i="12"/>
  <c r="J474" i="12" s="1"/>
  <c r="L474" i="12" s="1"/>
  <c r="F736" i="12"/>
  <c r="H737" i="12"/>
  <c r="J737" i="12" s="1"/>
  <c r="L737" i="12" s="1"/>
  <c r="F80" i="12"/>
  <c r="H81" i="12"/>
  <c r="J81" i="12" s="1"/>
  <c r="L81" i="12" s="1"/>
  <c r="F139" i="12"/>
  <c r="H140" i="12"/>
  <c r="J140" i="12" s="1"/>
  <c r="L140" i="12" s="1"/>
  <c r="F193" i="12"/>
  <c r="H194" i="12"/>
  <c r="J194" i="12" s="1"/>
  <c r="L194" i="12" s="1"/>
  <c r="F255" i="12"/>
  <c r="H256" i="12"/>
  <c r="J256" i="12" s="1"/>
  <c r="L256" i="12" s="1"/>
  <c r="F321" i="12"/>
  <c r="H322" i="12"/>
  <c r="J322" i="12" s="1"/>
  <c r="L322" i="12" s="1"/>
  <c r="F498" i="12"/>
  <c r="H498" i="12" s="1"/>
  <c r="J498" i="12" s="1"/>
  <c r="L498" i="12" s="1"/>
  <c r="H499" i="12"/>
  <c r="J499" i="12" s="1"/>
  <c r="L499" i="12" s="1"/>
  <c r="F574" i="12"/>
  <c r="H575" i="12"/>
  <c r="J575" i="12" s="1"/>
  <c r="L575" i="12" s="1"/>
  <c r="F30" i="12"/>
  <c r="H31" i="12"/>
  <c r="J31" i="12" s="1"/>
  <c r="L31" i="12" s="1"/>
  <c r="F174" i="12"/>
  <c r="H175" i="12"/>
  <c r="J175" i="12" s="1"/>
  <c r="L175" i="12" s="1"/>
  <c r="F355" i="12"/>
  <c r="H356" i="12"/>
  <c r="J356" i="12" s="1"/>
  <c r="L356" i="12" s="1"/>
  <c r="F718" i="12"/>
  <c r="H719" i="12"/>
  <c r="J719" i="12" s="1"/>
  <c r="L719" i="12" s="1"/>
  <c r="F13" i="12"/>
  <c r="H14" i="12"/>
  <c r="J14" i="12" s="1"/>
  <c r="L14" i="12" s="1"/>
  <c r="F361" i="12" l="1"/>
  <c r="F360" i="12" s="1"/>
  <c r="F354" i="12"/>
  <c r="H355" i="12"/>
  <c r="J355" i="12" s="1"/>
  <c r="L355" i="12" s="1"/>
  <c r="F29" i="12"/>
  <c r="H30" i="12"/>
  <c r="J30" i="12" s="1"/>
  <c r="L30" i="12" s="1"/>
  <c r="F254" i="12"/>
  <c r="H255" i="12"/>
  <c r="J255" i="12" s="1"/>
  <c r="L255" i="12" s="1"/>
  <c r="F138" i="12"/>
  <c r="H138" i="12" s="1"/>
  <c r="J138" i="12" s="1"/>
  <c r="L138" i="12" s="1"/>
  <c r="H139" i="12"/>
  <c r="J139" i="12" s="1"/>
  <c r="L139" i="12" s="1"/>
  <c r="F735" i="12"/>
  <c r="H735" i="12" s="1"/>
  <c r="J735" i="12" s="1"/>
  <c r="L735" i="12" s="1"/>
  <c r="H736" i="12"/>
  <c r="J736" i="12" s="1"/>
  <c r="L736" i="12" s="1"/>
  <c r="F304" i="12"/>
  <c r="H304" i="12" s="1"/>
  <c r="J304" i="12" s="1"/>
  <c r="L304" i="12" s="1"/>
  <c r="H305" i="12"/>
  <c r="J305" i="12" s="1"/>
  <c r="L305" i="12" s="1"/>
  <c r="F121" i="12"/>
  <c r="H122" i="12"/>
  <c r="J122" i="12" s="1"/>
  <c r="L122" i="12" s="1"/>
  <c r="F659" i="12"/>
  <c r="H659" i="12" s="1"/>
  <c r="J659" i="12" s="1"/>
  <c r="L659" i="12" s="1"/>
  <c r="H660" i="12"/>
  <c r="J660" i="12" s="1"/>
  <c r="L660" i="12" s="1"/>
  <c r="F456" i="12"/>
  <c r="H457" i="12"/>
  <c r="J457" i="12" s="1"/>
  <c r="L457" i="12" s="1"/>
  <c r="F294" i="12"/>
  <c r="H295" i="12"/>
  <c r="J295" i="12" s="1"/>
  <c r="L295" i="12" s="1"/>
  <c r="F161" i="12"/>
  <c r="H161" i="12" s="1"/>
  <c r="J161" i="12" s="1"/>
  <c r="L161" i="12" s="1"/>
  <c r="H162" i="12"/>
  <c r="J162" i="12" s="1"/>
  <c r="L162" i="12" s="1"/>
  <c r="F686" i="12"/>
  <c r="H686" i="12" s="1"/>
  <c r="J686" i="12" s="1"/>
  <c r="L686" i="12" s="1"/>
  <c r="H687" i="12"/>
  <c r="J687" i="12" s="1"/>
  <c r="L687" i="12" s="1"/>
  <c r="F681" i="12"/>
  <c r="H681" i="12" s="1"/>
  <c r="J681" i="12" s="1"/>
  <c r="L681" i="12" s="1"/>
  <c r="H682" i="12"/>
  <c r="J682" i="12" s="1"/>
  <c r="L682" i="12" s="1"/>
  <c r="F671" i="12"/>
  <c r="H671" i="12" s="1"/>
  <c r="J671" i="12" s="1"/>
  <c r="L671" i="12" s="1"/>
  <c r="H672" i="12"/>
  <c r="J672" i="12" s="1"/>
  <c r="L672" i="12" s="1"/>
  <c r="F477" i="12"/>
  <c r="H477" i="12" s="1"/>
  <c r="J477" i="12" s="1"/>
  <c r="L477" i="12" s="1"/>
  <c r="H478" i="12"/>
  <c r="J478" i="12" s="1"/>
  <c r="L478" i="12" s="1"/>
  <c r="F264" i="12"/>
  <c r="H264" i="12" s="1"/>
  <c r="J264" i="12" s="1"/>
  <c r="L264" i="12" s="1"/>
  <c r="H265" i="12"/>
  <c r="J265" i="12" s="1"/>
  <c r="L265" i="12" s="1"/>
  <c r="F126" i="12"/>
  <c r="H126" i="12" s="1"/>
  <c r="J126" i="12" s="1"/>
  <c r="L126" i="12" s="1"/>
  <c r="H127" i="12"/>
  <c r="J127" i="12" s="1"/>
  <c r="L127" i="12" s="1"/>
  <c r="F204" i="12"/>
  <c r="H204" i="12" s="1"/>
  <c r="J204" i="12" s="1"/>
  <c r="L204" i="12" s="1"/>
  <c r="H205" i="12"/>
  <c r="J205" i="12" s="1"/>
  <c r="L205" i="12" s="1"/>
  <c r="F271" i="12"/>
  <c r="H272" i="12"/>
  <c r="J272" i="12" s="1"/>
  <c r="L272" i="12" s="1"/>
  <c r="F462" i="12"/>
  <c r="H463" i="12"/>
  <c r="J463" i="12" s="1"/>
  <c r="L463" i="12" s="1"/>
  <c r="F434" i="12"/>
  <c r="H435" i="12"/>
  <c r="J435" i="12" s="1"/>
  <c r="L435" i="12" s="1"/>
  <c r="F332" i="12"/>
  <c r="H332" i="12" s="1"/>
  <c r="J332" i="12" s="1"/>
  <c r="L332" i="12" s="1"/>
  <c r="H333" i="12"/>
  <c r="J333" i="12" s="1"/>
  <c r="L333" i="12" s="1"/>
  <c r="F232" i="12"/>
  <c r="H232" i="12" s="1"/>
  <c r="J232" i="12" s="1"/>
  <c r="L232" i="12" s="1"/>
  <c r="H233" i="12"/>
  <c r="J233" i="12" s="1"/>
  <c r="L233" i="12" s="1"/>
  <c r="F519" i="12"/>
  <c r="H520" i="12"/>
  <c r="J520" i="12" s="1"/>
  <c r="L520" i="12" s="1"/>
  <c r="F299" i="12"/>
  <c r="H299" i="12" s="1"/>
  <c r="J299" i="12" s="1"/>
  <c r="L299" i="12" s="1"/>
  <c r="H300" i="12"/>
  <c r="J300" i="12" s="1"/>
  <c r="L300" i="12" s="1"/>
  <c r="F168" i="12"/>
  <c r="H169" i="12"/>
  <c r="J169" i="12" s="1"/>
  <c r="L169" i="12" s="1"/>
  <c r="F545" i="12"/>
  <c r="H545" i="12" s="1"/>
  <c r="J545" i="12" s="1"/>
  <c r="L545" i="12" s="1"/>
  <c r="H546" i="12"/>
  <c r="J546" i="12" s="1"/>
  <c r="L546" i="12" s="1"/>
  <c r="F387" i="12"/>
  <c r="H387" i="12" s="1"/>
  <c r="J387" i="12" s="1"/>
  <c r="L387" i="12" s="1"/>
  <c r="H388" i="12"/>
  <c r="J388" i="12" s="1"/>
  <c r="L388" i="12" s="1"/>
  <c r="F143" i="12"/>
  <c r="H143" i="12" s="1"/>
  <c r="J143" i="12" s="1"/>
  <c r="L143" i="12" s="1"/>
  <c r="H144" i="12"/>
  <c r="J144" i="12" s="1"/>
  <c r="L144" i="12" s="1"/>
  <c r="F676" i="12"/>
  <c r="H676" i="12" s="1"/>
  <c r="J676" i="12" s="1"/>
  <c r="L676" i="12" s="1"/>
  <c r="H677" i="12"/>
  <c r="J677" i="12" s="1"/>
  <c r="L677" i="12" s="1"/>
  <c r="F482" i="12"/>
  <c r="H482" i="12" s="1"/>
  <c r="J482" i="12" s="1"/>
  <c r="L482" i="12" s="1"/>
  <c r="H483" i="12"/>
  <c r="J483" i="12" s="1"/>
  <c r="L483" i="12" s="1"/>
  <c r="F341" i="12"/>
  <c r="H342" i="12"/>
  <c r="J342" i="12" s="1"/>
  <c r="L342" i="12" s="1"/>
  <c r="F185" i="12"/>
  <c r="H186" i="12"/>
  <c r="J186" i="12" s="1"/>
  <c r="L186" i="12" s="1"/>
  <c r="F50" i="12"/>
  <c r="H51" i="12"/>
  <c r="J51" i="12" s="1"/>
  <c r="L51" i="12" s="1"/>
  <c r="F327" i="12"/>
  <c r="H328" i="12"/>
  <c r="J328" i="12" s="1"/>
  <c r="L328" i="12" s="1"/>
  <c r="F691" i="12"/>
  <c r="H691" i="12" s="1"/>
  <c r="J691" i="12" s="1"/>
  <c r="L691" i="12" s="1"/>
  <c r="H692" i="12"/>
  <c r="J692" i="12" s="1"/>
  <c r="L692" i="12" s="1"/>
  <c r="F449" i="12"/>
  <c r="H450" i="12"/>
  <c r="J450" i="12" s="1"/>
  <c r="L450" i="12" s="1"/>
  <c r="F239" i="12"/>
  <c r="H240" i="12"/>
  <c r="J240" i="12" s="1"/>
  <c r="L240" i="12" s="1"/>
  <c r="F34" i="12"/>
  <c r="H34" i="12" s="1"/>
  <c r="J34" i="12" s="1"/>
  <c r="L34" i="12" s="1"/>
  <c r="H35" i="12"/>
  <c r="J35" i="12" s="1"/>
  <c r="L35" i="12" s="1"/>
  <c r="F87" i="12"/>
  <c r="H87" i="12" s="1"/>
  <c r="J87" i="12" s="1"/>
  <c r="L87" i="12" s="1"/>
  <c r="H88" i="12"/>
  <c r="J88" i="12" s="1"/>
  <c r="L88" i="12" s="1"/>
  <c r="F604" i="12"/>
  <c r="H605" i="12"/>
  <c r="J605" i="12" s="1"/>
  <c r="L605" i="12" s="1"/>
  <c r="H361" i="12"/>
  <c r="J361" i="12" s="1"/>
  <c r="L361" i="12" s="1"/>
  <c r="F717" i="12"/>
  <c r="H718" i="12"/>
  <c r="J718" i="12" s="1"/>
  <c r="L718" i="12" s="1"/>
  <c r="F173" i="12"/>
  <c r="H173" i="12" s="1"/>
  <c r="J173" i="12" s="1"/>
  <c r="L173" i="12" s="1"/>
  <c r="H174" i="12"/>
  <c r="J174" i="12" s="1"/>
  <c r="L174" i="12" s="1"/>
  <c r="F573" i="12"/>
  <c r="H574" i="12"/>
  <c r="J574" i="12" s="1"/>
  <c r="L574" i="12" s="1"/>
  <c r="F320" i="12"/>
  <c r="H321" i="12"/>
  <c r="J321" i="12" s="1"/>
  <c r="L321" i="12" s="1"/>
  <c r="F192" i="12"/>
  <c r="H193" i="12"/>
  <c r="J193" i="12" s="1"/>
  <c r="L193" i="12" s="1"/>
  <c r="F79" i="12"/>
  <c r="H80" i="12"/>
  <c r="J80" i="12" s="1"/>
  <c r="L80" i="12" s="1"/>
  <c r="F472" i="12"/>
  <c r="H473" i="12"/>
  <c r="J473" i="12" s="1"/>
  <c r="L473" i="12" s="1"/>
  <c r="F199" i="12"/>
  <c r="H200" i="12"/>
  <c r="J200" i="12" s="1"/>
  <c r="L200" i="12" s="1"/>
  <c r="F696" i="12"/>
  <c r="H696" i="12" s="1"/>
  <c r="J696" i="12" s="1"/>
  <c r="L696" i="12" s="1"/>
  <c r="H697" i="12"/>
  <c r="J697" i="12" s="1"/>
  <c r="L697" i="12" s="1"/>
  <c r="F512" i="12"/>
  <c r="H513" i="12"/>
  <c r="J513" i="12" s="1"/>
  <c r="L513" i="12" s="1"/>
  <c r="F377" i="12"/>
  <c r="H378" i="12"/>
  <c r="J378" i="12" s="1"/>
  <c r="L378" i="12" s="1"/>
  <c r="F222" i="12"/>
  <c r="H223" i="12"/>
  <c r="J223" i="12" s="1"/>
  <c r="L223" i="12" s="1"/>
  <c r="F106" i="12"/>
  <c r="H107" i="12"/>
  <c r="J107" i="12" s="1"/>
  <c r="L107" i="12" s="1"/>
  <c r="F442" i="12"/>
  <c r="H443" i="12"/>
  <c r="J443" i="12" s="1"/>
  <c r="L443" i="12" s="1"/>
  <c r="F741" i="12"/>
  <c r="H742" i="12"/>
  <c r="J742" i="12" s="1"/>
  <c r="L742" i="12" s="1"/>
  <c r="F533" i="12"/>
  <c r="H534" i="12"/>
  <c r="J534" i="12" s="1"/>
  <c r="L534" i="12" s="1"/>
  <c r="F401" i="12"/>
  <c r="H401" i="12" s="1"/>
  <c r="J401" i="12" s="1"/>
  <c r="L401" i="12" s="1"/>
  <c r="H402" i="12"/>
  <c r="J402" i="12" s="1"/>
  <c r="L402" i="12" s="1"/>
  <c r="F178" i="12"/>
  <c r="H178" i="12" s="1"/>
  <c r="J178" i="12" s="1"/>
  <c r="L178" i="12" s="1"/>
  <c r="H179" i="12"/>
  <c r="J179" i="12" s="1"/>
  <c r="L179" i="12" s="1"/>
  <c r="F723" i="12"/>
  <c r="H724" i="12"/>
  <c r="J724" i="12" s="1"/>
  <c r="L724" i="12" s="1"/>
  <c r="F619" i="12"/>
  <c r="H620" i="12"/>
  <c r="J620" i="12" s="1"/>
  <c r="L620" i="12" s="1"/>
  <c r="F211" i="12"/>
  <c r="H211" i="12" s="1"/>
  <c r="J211" i="12" s="1"/>
  <c r="L211" i="12" s="1"/>
  <c r="H212" i="12"/>
  <c r="J212" i="12" s="1"/>
  <c r="L212" i="12" s="1"/>
  <c r="F589" i="12"/>
  <c r="H590" i="12"/>
  <c r="J590" i="12" s="1"/>
  <c r="L590" i="12" s="1"/>
  <c r="F96" i="12"/>
  <c r="H96" i="12" s="1"/>
  <c r="J96" i="12" s="1"/>
  <c r="L96" i="12" s="1"/>
  <c r="H97" i="12"/>
  <c r="J97" i="12" s="1"/>
  <c r="L97" i="12" s="1"/>
  <c r="F497" i="12"/>
  <c r="H502" i="12"/>
  <c r="J502" i="12" s="1"/>
  <c r="L502" i="12" s="1"/>
  <c r="F701" i="12"/>
  <c r="H701" i="12" s="1"/>
  <c r="J701" i="12" s="1"/>
  <c r="L701" i="12" s="1"/>
  <c r="H702" i="12"/>
  <c r="J702" i="12" s="1"/>
  <c r="L702" i="12" s="1"/>
  <c r="F349" i="12"/>
  <c r="H349" i="12" s="1"/>
  <c r="J349" i="12" s="1"/>
  <c r="L349" i="12" s="1"/>
  <c r="H350" i="12"/>
  <c r="J350" i="12" s="1"/>
  <c r="L350" i="12" s="1"/>
  <c r="F227" i="12"/>
  <c r="H227" i="12" s="1"/>
  <c r="J227" i="12" s="1"/>
  <c r="L227" i="12" s="1"/>
  <c r="H228" i="12"/>
  <c r="J228" i="12" s="1"/>
  <c r="L228" i="12" s="1"/>
  <c r="F113" i="12"/>
  <c r="H114" i="12"/>
  <c r="J114" i="12" s="1"/>
  <c r="L114" i="12" s="1"/>
  <c r="F526" i="12"/>
  <c r="H527" i="12"/>
  <c r="J527" i="12" s="1"/>
  <c r="L527" i="12" s="1"/>
  <c r="F259" i="12"/>
  <c r="H259" i="12" s="1"/>
  <c r="J259" i="12" s="1"/>
  <c r="L259" i="12" s="1"/>
  <c r="H260" i="12"/>
  <c r="J260" i="12" s="1"/>
  <c r="L260" i="12" s="1"/>
  <c r="F730" i="12"/>
  <c r="H730" i="12" s="1"/>
  <c r="J730" i="12" s="1"/>
  <c r="L730" i="12" s="1"/>
  <c r="H731" i="12"/>
  <c r="J731" i="12" s="1"/>
  <c r="L731" i="12" s="1"/>
  <c r="F540" i="12"/>
  <c r="H541" i="12"/>
  <c r="J541" i="12" s="1"/>
  <c r="L541" i="12" s="1"/>
  <c r="F427" i="12"/>
  <c r="H428" i="12"/>
  <c r="J428" i="12" s="1"/>
  <c r="L428" i="12" s="1"/>
  <c r="F246" i="12"/>
  <c r="H247" i="12"/>
  <c r="J247" i="12" s="1"/>
  <c r="L247" i="12" s="1"/>
  <c r="F133" i="12"/>
  <c r="H134" i="12"/>
  <c r="J134" i="12" s="1"/>
  <c r="L134" i="12" s="1"/>
  <c r="F578" i="12"/>
  <c r="H578" i="12" s="1"/>
  <c r="J578" i="12" s="1"/>
  <c r="L578" i="12" s="1"/>
  <c r="H579" i="12"/>
  <c r="J579" i="12" s="1"/>
  <c r="L579" i="12" s="1"/>
  <c r="F751" i="12"/>
  <c r="H751" i="12" s="1"/>
  <c r="J751" i="12" s="1"/>
  <c r="L751" i="12" s="1"/>
  <c r="H752" i="12"/>
  <c r="J752" i="12" s="1"/>
  <c r="L752" i="12" s="1"/>
  <c r="F644" i="12"/>
  <c r="H644" i="12" s="1"/>
  <c r="J644" i="12" s="1"/>
  <c r="L644" i="12" s="1"/>
  <c r="H645" i="12"/>
  <c r="J645" i="12" s="1"/>
  <c r="L645" i="12" s="1"/>
  <c r="F584" i="12"/>
  <c r="H584" i="12" s="1"/>
  <c r="J584" i="12" s="1"/>
  <c r="L584" i="12" s="1"/>
  <c r="H585" i="12"/>
  <c r="J585" i="12" s="1"/>
  <c r="L585" i="12" s="1"/>
  <c r="F287" i="12"/>
  <c r="H288" i="12"/>
  <c r="J288" i="12" s="1"/>
  <c r="L288" i="12" s="1"/>
  <c r="F150" i="12"/>
  <c r="H150" i="12" s="1"/>
  <c r="J150" i="12" s="1"/>
  <c r="L150" i="12" s="1"/>
  <c r="H151" i="12"/>
  <c r="J151" i="12" s="1"/>
  <c r="L151" i="12" s="1"/>
  <c r="F633" i="12"/>
  <c r="H634" i="12"/>
  <c r="J634" i="12" s="1"/>
  <c r="L634" i="12" s="1"/>
  <c r="F664" i="12"/>
  <c r="H665" i="12"/>
  <c r="J665" i="12" s="1"/>
  <c r="L665" i="12" s="1"/>
  <c r="F312" i="12"/>
  <c r="H313" i="12"/>
  <c r="J313" i="12" s="1"/>
  <c r="L313" i="12" s="1"/>
  <c r="F12" i="12"/>
  <c r="H13" i="12"/>
  <c r="J13" i="12" s="1"/>
  <c r="L13" i="12" s="1"/>
  <c r="F355" i="8"/>
  <c r="F280" i="8"/>
  <c r="F265" i="8"/>
  <c r="F62" i="8"/>
  <c r="H62" i="8" s="1"/>
  <c r="J62" i="8" s="1"/>
  <c r="L62" i="8" s="1"/>
  <c r="F311" i="12" l="1"/>
  <c r="H312" i="12"/>
  <c r="J312" i="12" s="1"/>
  <c r="L312" i="12" s="1"/>
  <c r="F245" i="12"/>
  <c r="H246" i="12"/>
  <c r="J246" i="12" s="1"/>
  <c r="L246" i="12" s="1"/>
  <c r="F583" i="12"/>
  <c r="H583" i="12" s="1"/>
  <c r="J583" i="12" s="1"/>
  <c r="L583" i="12" s="1"/>
  <c r="H589" i="12"/>
  <c r="J589" i="12" s="1"/>
  <c r="L589" i="12" s="1"/>
  <c r="F614" i="12"/>
  <c r="H619" i="12"/>
  <c r="J619" i="12" s="1"/>
  <c r="L619" i="12" s="1"/>
  <c r="F532" i="12"/>
  <c r="H533" i="12"/>
  <c r="J533" i="12" s="1"/>
  <c r="L533" i="12" s="1"/>
  <c r="F441" i="12"/>
  <c r="H442" i="12"/>
  <c r="J442" i="12" s="1"/>
  <c r="L442" i="12" s="1"/>
  <c r="H222" i="12"/>
  <c r="J222" i="12" s="1"/>
  <c r="L222" i="12" s="1"/>
  <c r="F221" i="12"/>
  <c r="F511" i="12"/>
  <c r="H512" i="12"/>
  <c r="J512" i="12" s="1"/>
  <c r="L512" i="12" s="1"/>
  <c r="H199" i="12"/>
  <c r="J199" i="12" s="1"/>
  <c r="L199" i="12" s="1"/>
  <c r="F198" i="12"/>
  <c r="H79" i="12"/>
  <c r="J79" i="12" s="1"/>
  <c r="L79" i="12" s="1"/>
  <c r="F78" i="12"/>
  <c r="F319" i="12"/>
  <c r="H319" i="12" s="1"/>
  <c r="J319" i="12" s="1"/>
  <c r="L319" i="12" s="1"/>
  <c r="H320" i="12"/>
  <c r="J320" i="12" s="1"/>
  <c r="L320" i="12" s="1"/>
  <c r="F359" i="12"/>
  <c r="H360" i="12"/>
  <c r="J360" i="12" s="1"/>
  <c r="L360" i="12" s="1"/>
  <c r="F238" i="12"/>
  <c r="H239" i="12"/>
  <c r="J239" i="12" s="1"/>
  <c r="L239" i="12" s="1"/>
  <c r="F49" i="12"/>
  <c r="H49" i="12" s="1"/>
  <c r="J49" i="12" s="1"/>
  <c r="L49" i="12" s="1"/>
  <c r="H50" i="12"/>
  <c r="J50" i="12" s="1"/>
  <c r="L50" i="12" s="1"/>
  <c r="F340" i="12"/>
  <c r="H341" i="12"/>
  <c r="J341" i="12" s="1"/>
  <c r="L341" i="12" s="1"/>
  <c r="H168" i="12"/>
  <c r="J168" i="12" s="1"/>
  <c r="L168" i="12" s="1"/>
  <c r="F167" i="12"/>
  <c r="F518" i="12"/>
  <c r="H519" i="12"/>
  <c r="J519" i="12" s="1"/>
  <c r="L519" i="12" s="1"/>
  <c r="F461" i="12"/>
  <c r="H462" i="12"/>
  <c r="J462" i="12" s="1"/>
  <c r="L462" i="12" s="1"/>
  <c r="H294" i="12"/>
  <c r="J294" i="12" s="1"/>
  <c r="L294" i="12" s="1"/>
  <c r="F293" i="12"/>
  <c r="H29" i="12"/>
  <c r="J29" i="12" s="1"/>
  <c r="L29" i="12" s="1"/>
  <c r="F28" i="12"/>
  <c r="F539" i="12"/>
  <c r="H540" i="12"/>
  <c r="J540" i="12" s="1"/>
  <c r="L540" i="12" s="1"/>
  <c r="F628" i="12"/>
  <c r="H628" i="12" s="1"/>
  <c r="J628" i="12" s="1"/>
  <c r="L628" i="12" s="1"/>
  <c r="H633" i="12"/>
  <c r="J633" i="12" s="1"/>
  <c r="L633" i="12" s="1"/>
  <c r="F281" i="12"/>
  <c r="H287" i="12"/>
  <c r="J287" i="12" s="1"/>
  <c r="L287" i="12" s="1"/>
  <c r="F112" i="12"/>
  <c r="H113" i="12"/>
  <c r="J113" i="12" s="1"/>
  <c r="L113" i="12" s="1"/>
  <c r="F488" i="12"/>
  <c r="H497" i="12"/>
  <c r="J497" i="12" s="1"/>
  <c r="L497" i="12" s="1"/>
  <c r="F643" i="12"/>
  <c r="H664" i="12"/>
  <c r="J664" i="12" s="1"/>
  <c r="L664" i="12" s="1"/>
  <c r="H133" i="12"/>
  <c r="J133" i="12" s="1"/>
  <c r="L133" i="12" s="1"/>
  <c r="F132" i="12"/>
  <c r="F426" i="12"/>
  <c r="H427" i="12"/>
  <c r="J427" i="12" s="1"/>
  <c r="L427" i="12" s="1"/>
  <c r="F525" i="12"/>
  <c r="H526" i="12"/>
  <c r="J526" i="12" s="1"/>
  <c r="L526" i="12" s="1"/>
  <c r="H723" i="12"/>
  <c r="J723" i="12" s="1"/>
  <c r="L723" i="12" s="1"/>
  <c r="F740" i="12"/>
  <c r="H740" i="12" s="1"/>
  <c r="J740" i="12" s="1"/>
  <c r="L740" i="12" s="1"/>
  <c r="H741" i="12"/>
  <c r="J741" i="12" s="1"/>
  <c r="L741" i="12" s="1"/>
  <c r="F105" i="12"/>
  <c r="H106" i="12"/>
  <c r="J106" i="12" s="1"/>
  <c r="L106" i="12" s="1"/>
  <c r="H377" i="12"/>
  <c r="J377" i="12" s="1"/>
  <c r="L377" i="12" s="1"/>
  <c r="F376" i="12"/>
  <c r="H472" i="12"/>
  <c r="J472" i="12" s="1"/>
  <c r="L472" i="12" s="1"/>
  <c r="F471" i="12"/>
  <c r="H471" i="12" s="1"/>
  <c r="J471" i="12" s="1"/>
  <c r="L471" i="12" s="1"/>
  <c r="F470" i="12"/>
  <c r="F191" i="12"/>
  <c r="H192" i="12"/>
  <c r="J192" i="12" s="1"/>
  <c r="L192" i="12" s="1"/>
  <c r="H573" i="12"/>
  <c r="J573" i="12" s="1"/>
  <c r="L573" i="12" s="1"/>
  <c r="F572" i="12"/>
  <c r="F716" i="12"/>
  <c r="H716" i="12" s="1"/>
  <c r="J716" i="12" s="1"/>
  <c r="L716" i="12" s="1"/>
  <c r="H717" i="12"/>
  <c r="J717" i="12" s="1"/>
  <c r="L717" i="12" s="1"/>
  <c r="F599" i="12"/>
  <c r="H604" i="12"/>
  <c r="J604" i="12" s="1"/>
  <c r="L604" i="12" s="1"/>
  <c r="F448" i="12"/>
  <c r="H449" i="12"/>
  <c r="J449" i="12" s="1"/>
  <c r="L449" i="12" s="1"/>
  <c r="F326" i="12"/>
  <c r="H327" i="12"/>
  <c r="J327" i="12" s="1"/>
  <c r="L327" i="12" s="1"/>
  <c r="F184" i="12"/>
  <c r="H185" i="12"/>
  <c r="J185" i="12" s="1"/>
  <c r="L185" i="12" s="1"/>
  <c r="F433" i="12"/>
  <c r="H434" i="12"/>
  <c r="J434" i="12" s="1"/>
  <c r="L434" i="12" s="1"/>
  <c r="F270" i="12"/>
  <c r="H271" i="12"/>
  <c r="J271" i="12" s="1"/>
  <c r="L271" i="12" s="1"/>
  <c r="F455" i="12"/>
  <c r="H455" i="12" s="1"/>
  <c r="J455" i="12" s="1"/>
  <c r="L455" i="12" s="1"/>
  <c r="H456" i="12"/>
  <c r="J456" i="12" s="1"/>
  <c r="L456" i="12" s="1"/>
  <c r="H121" i="12"/>
  <c r="J121" i="12" s="1"/>
  <c r="L121" i="12" s="1"/>
  <c r="F120" i="12"/>
  <c r="H254" i="12"/>
  <c r="J254" i="12" s="1"/>
  <c r="L254" i="12" s="1"/>
  <c r="F253" i="12"/>
  <c r="H354" i="12"/>
  <c r="J354" i="12" s="1"/>
  <c r="L354" i="12" s="1"/>
  <c r="F348" i="12"/>
  <c r="F11" i="12"/>
  <c r="H12" i="12"/>
  <c r="J12" i="12" s="1"/>
  <c r="L12" i="12" s="1"/>
  <c r="F264" i="8"/>
  <c r="H265" i="8"/>
  <c r="J265" i="8" s="1"/>
  <c r="L265" i="8" s="1"/>
  <c r="F279" i="8"/>
  <c r="H280" i="8"/>
  <c r="J280" i="8" s="1"/>
  <c r="L280" i="8" s="1"/>
  <c r="F354" i="8"/>
  <c r="H355" i="8"/>
  <c r="J355" i="8" s="1"/>
  <c r="L355" i="8" s="1"/>
  <c r="G639" i="10"/>
  <c r="G567" i="10"/>
  <c r="F722" i="12" l="1"/>
  <c r="H722" i="12" s="1"/>
  <c r="J722" i="12" s="1"/>
  <c r="L722" i="12" s="1"/>
  <c r="F598" i="12"/>
  <c r="H598" i="12" s="1"/>
  <c r="J598" i="12" s="1"/>
  <c r="L598" i="12" s="1"/>
  <c r="H599" i="12"/>
  <c r="J599" i="12" s="1"/>
  <c r="L599" i="12" s="1"/>
  <c r="F166" i="12"/>
  <c r="H166" i="12" s="1"/>
  <c r="J166" i="12" s="1"/>
  <c r="L166" i="12" s="1"/>
  <c r="H167" i="12"/>
  <c r="J167" i="12" s="1"/>
  <c r="L167" i="12" s="1"/>
  <c r="F77" i="12"/>
  <c r="H77" i="12" s="1"/>
  <c r="J77" i="12" s="1"/>
  <c r="L77" i="12" s="1"/>
  <c r="H78" i="12"/>
  <c r="J78" i="12" s="1"/>
  <c r="L78" i="12" s="1"/>
  <c r="F347" i="12"/>
  <c r="H347" i="12" s="1"/>
  <c r="J347" i="12" s="1"/>
  <c r="L347" i="12" s="1"/>
  <c r="H348" i="12"/>
  <c r="J348" i="12" s="1"/>
  <c r="L348" i="12" s="1"/>
  <c r="F119" i="12"/>
  <c r="H119" i="12" s="1"/>
  <c r="J119" i="12" s="1"/>
  <c r="L119" i="12" s="1"/>
  <c r="H120" i="12"/>
  <c r="J120" i="12" s="1"/>
  <c r="L120" i="12" s="1"/>
  <c r="F104" i="12"/>
  <c r="H105" i="12"/>
  <c r="J105" i="12" s="1"/>
  <c r="L105" i="12" s="1"/>
  <c r="F425" i="12"/>
  <c r="H425" i="12" s="1"/>
  <c r="J425" i="12" s="1"/>
  <c r="L425" i="12" s="1"/>
  <c r="H426" i="12"/>
  <c r="J426" i="12" s="1"/>
  <c r="L426" i="12" s="1"/>
  <c r="H643" i="12"/>
  <c r="J643" i="12" s="1"/>
  <c r="L643" i="12" s="1"/>
  <c r="F642" i="12"/>
  <c r="H642" i="12" s="1"/>
  <c r="J642" i="12" s="1"/>
  <c r="L642" i="12" s="1"/>
  <c r="F111" i="12"/>
  <c r="H111" i="12" s="1"/>
  <c r="J111" i="12" s="1"/>
  <c r="L111" i="12" s="1"/>
  <c r="H112" i="12"/>
  <c r="J112" i="12" s="1"/>
  <c r="L112" i="12" s="1"/>
  <c r="F454" i="12"/>
  <c r="H454" i="12" s="1"/>
  <c r="J454" i="12" s="1"/>
  <c r="L454" i="12" s="1"/>
  <c r="H461" i="12"/>
  <c r="J461" i="12" s="1"/>
  <c r="L461" i="12" s="1"/>
  <c r="H359" i="12"/>
  <c r="J359" i="12" s="1"/>
  <c r="L359" i="12" s="1"/>
  <c r="F510" i="12"/>
  <c r="H510" i="12" s="1"/>
  <c r="J510" i="12" s="1"/>
  <c r="L510" i="12" s="1"/>
  <c r="H511" i="12"/>
  <c r="J511" i="12" s="1"/>
  <c r="L511" i="12" s="1"/>
  <c r="F440" i="12"/>
  <c r="H440" i="12" s="1"/>
  <c r="J440" i="12" s="1"/>
  <c r="L440" i="12" s="1"/>
  <c r="H441" i="12"/>
  <c r="J441" i="12" s="1"/>
  <c r="L441" i="12" s="1"/>
  <c r="H614" i="12"/>
  <c r="J614" i="12" s="1"/>
  <c r="L614" i="12" s="1"/>
  <c r="F613" i="12"/>
  <c r="H613" i="12" s="1"/>
  <c r="J613" i="12" s="1"/>
  <c r="L613" i="12" s="1"/>
  <c r="F244" i="12"/>
  <c r="H244" i="12" s="1"/>
  <c r="J244" i="12" s="1"/>
  <c r="L244" i="12" s="1"/>
  <c r="H245" i="12"/>
  <c r="J245" i="12" s="1"/>
  <c r="L245" i="12" s="1"/>
  <c r="H433" i="12"/>
  <c r="J433" i="12" s="1"/>
  <c r="L433" i="12" s="1"/>
  <c r="F183" i="12"/>
  <c r="H183" i="12" s="1"/>
  <c r="J183" i="12" s="1"/>
  <c r="L183" i="12" s="1"/>
  <c r="H184" i="12"/>
  <c r="J184" i="12" s="1"/>
  <c r="L184" i="12" s="1"/>
  <c r="F447" i="12"/>
  <c r="H447" i="12" s="1"/>
  <c r="J447" i="12" s="1"/>
  <c r="L447" i="12" s="1"/>
  <c r="H448" i="12"/>
  <c r="J448" i="12" s="1"/>
  <c r="L448" i="12" s="1"/>
  <c r="F190" i="12"/>
  <c r="H190" i="12" s="1"/>
  <c r="J190" i="12" s="1"/>
  <c r="L190" i="12" s="1"/>
  <c r="H191" i="12"/>
  <c r="J191" i="12" s="1"/>
  <c r="L191" i="12" s="1"/>
  <c r="F375" i="12"/>
  <c r="H375" i="12" s="1"/>
  <c r="J375" i="12" s="1"/>
  <c r="L375" i="12" s="1"/>
  <c r="H376" i="12"/>
  <c r="J376" i="12" s="1"/>
  <c r="L376" i="12" s="1"/>
  <c r="F131" i="12"/>
  <c r="H131" i="12" s="1"/>
  <c r="J131" i="12" s="1"/>
  <c r="L131" i="12" s="1"/>
  <c r="H132" i="12"/>
  <c r="J132" i="12" s="1"/>
  <c r="L132" i="12" s="1"/>
  <c r="F292" i="12"/>
  <c r="H292" i="12" s="1"/>
  <c r="J292" i="12" s="1"/>
  <c r="L292" i="12" s="1"/>
  <c r="H293" i="12"/>
  <c r="J293" i="12" s="1"/>
  <c r="L293" i="12" s="1"/>
  <c r="F197" i="12"/>
  <c r="H197" i="12" s="1"/>
  <c r="J197" i="12" s="1"/>
  <c r="L197" i="12" s="1"/>
  <c r="H198" i="12"/>
  <c r="J198" i="12" s="1"/>
  <c r="L198" i="12" s="1"/>
  <c r="F220" i="12"/>
  <c r="H220" i="12" s="1"/>
  <c r="J220" i="12" s="1"/>
  <c r="L220" i="12" s="1"/>
  <c r="H221" i="12"/>
  <c r="J221" i="12" s="1"/>
  <c r="L221" i="12" s="1"/>
  <c r="F325" i="12"/>
  <c r="H325" i="12" s="1"/>
  <c r="J325" i="12" s="1"/>
  <c r="L325" i="12" s="1"/>
  <c r="H326" i="12"/>
  <c r="J326" i="12" s="1"/>
  <c r="L326" i="12" s="1"/>
  <c r="F27" i="12"/>
  <c r="H27" i="12" s="1"/>
  <c r="J27" i="12" s="1"/>
  <c r="L27" i="12" s="1"/>
  <c r="H28" i="12"/>
  <c r="J28" i="12" s="1"/>
  <c r="L28" i="12" s="1"/>
  <c r="F269" i="12"/>
  <c r="H269" i="12" s="1"/>
  <c r="J269" i="12" s="1"/>
  <c r="L269" i="12" s="1"/>
  <c r="H270" i="12"/>
  <c r="J270" i="12" s="1"/>
  <c r="L270" i="12" s="1"/>
  <c r="F252" i="12"/>
  <c r="H253" i="12"/>
  <c r="J253" i="12" s="1"/>
  <c r="L253" i="12" s="1"/>
  <c r="H572" i="12"/>
  <c r="J572" i="12" s="1"/>
  <c r="L572" i="12" s="1"/>
  <c r="F571" i="12"/>
  <c r="H571" i="12" s="1"/>
  <c r="J571" i="12" s="1"/>
  <c r="L571" i="12" s="1"/>
  <c r="F469" i="12"/>
  <c r="H469" i="12" s="1"/>
  <c r="J469" i="12" s="1"/>
  <c r="L469" i="12" s="1"/>
  <c r="H470" i="12"/>
  <c r="J470" i="12" s="1"/>
  <c r="L470" i="12" s="1"/>
  <c r="F524" i="12"/>
  <c r="H524" i="12" s="1"/>
  <c r="J524" i="12" s="1"/>
  <c r="L524" i="12" s="1"/>
  <c r="H525" i="12"/>
  <c r="J525" i="12" s="1"/>
  <c r="L525" i="12" s="1"/>
  <c r="F487" i="12"/>
  <c r="H487" i="12" s="1"/>
  <c r="J487" i="12" s="1"/>
  <c r="L487" i="12" s="1"/>
  <c r="H488" i="12"/>
  <c r="J488" i="12" s="1"/>
  <c r="L488" i="12" s="1"/>
  <c r="F280" i="12"/>
  <c r="H280" i="12" s="1"/>
  <c r="J280" i="12" s="1"/>
  <c r="L280" i="12" s="1"/>
  <c r="H281" i="12"/>
  <c r="J281" i="12" s="1"/>
  <c r="L281" i="12" s="1"/>
  <c r="F538" i="12"/>
  <c r="H538" i="12" s="1"/>
  <c r="J538" i="12" s="1"/>
  <c r="L538" i="12" s="1"/>
  <c r="H539" i="12"/>
  <c r="J539" i="12" s="1"/>
  <c r="L539" i="12" s="1"/>
  <c r="F517" i="12"/>
  <c r="H517" i="12" s="1"/>
  <c r="J517" i="12" s="1"/>
  <c r="L517" i="12" s="1"/>
  <c r="H518" i="12"/>
  <c r="J518" i="12" s="1"/>
  <c r="L518" i="12" s="1"/>
  <c r="H340" i="12"/>
  <c r="J340" i="12" s="1"/>
  <c r="L340" i="12" s="1"/>
  <c r="F339" i="12"/>
  <c r="H339" i="12" s="1"/>
  <c r="J339" i="12" s="1"/>
  <c r="L339" i="12" s="1"/>
  <c r="F237" i="12"/>
  <c r="H237" i="12" s="1"/>
  <c r="J237" i="12" s="1"/>
  <c r="L237" i="12" s="1"/>
  <c r="H238" i="12"/>
  <c r="J238" i="12" s="1"/>
  <c r="L238" i="12" s="1"/>
  <c r="F531" i="12"/>
  <c r="H531" i="12" s="1"/>
  <c r="J531" i="12" s="1"/>
  <c r="L531" i="12" s="1"/>
  <c r="H532" i="12"/>
  <c r="J532" i="12" s="1"/>
  <c r="L532" i="12" s="1"/>
  <c r="F310" i="12"/>
  <c r="H311" i="12"/>
  <c r="J311" i="12" s="1"/>
  <c r="L311" i="12" s="1"/>
  <c r="F10" i="12"/>
  <c r="H11" i="12"/>
  <c r="J11" i="12" s="1"/>
  <c r="L11" i="12" s="1"/>
  <c r="G566" i="10"/>
  <c r="I567" i="10"/>
  <c r="K567" i="10" s="1"/>
  <c r="M567" i="10" s="1"/>
  <c r="G638" i="10"/>
  <c r="I639" i="10"/>
  <c r="K639" i="10" s="1"/>
  <c r="M639" i="10" s="1"/>
  <c r="F278" i="8"/>
  <c r="H279" i="8"/>
  <c r="J279" i="8" s="1"/>
  <c r="L279" i="8" s="1"/>
  <c r="F350" i="8"/>
  <c r="H354" i="8"/>
  <c r="J354" i="8" s="1"/>
  <c r="L354" i="8" s="1"/>
  <c r="F263" i="8"/>
  <c r="H264" i="8"/>
  <c r="J264" i="8" s="1"/>
  <c r="L264" i="8" s="1"/>
  <c r="G367" i="10"/>
  <c r="G159" i="10"/>
  <c r="G151" i="10"/>
  <c r="G146" i="10"/>
  <c r="G131" i="10"/>
  <c r="G125" i="10"/>
  <c r="F346" i="12" l="1"/>
  <c r="H346" i="12" s="1"/>
  <c r="J346" i="12" s="1"/>
  <c r="L346" i="12" s="1"/>
  <c r="H252" i="12"/>
  <c r="J252" i="12" s="1"/>
  <c r="L252" i="12" s="1"/>
  <c r="F251" i="12"/>
  <c r="H251" i="12" s="1"/>
  <c r="J251" i="12" s="1"/>
  <c r="L251" i="12" s="1"/>
  <c r="F432" i="12"/>
  <c r="H432" i="12" s="1"/>
  <c r="J432" i="12" s="1"/>
  <c r="L432" i="12" s="1"/>
  <c r="H104" i="12"/>
  <c r="J104" i="12" s="1"/>
  <c r="L104" i="12" s="1"/>
  <c r="F103" i="12"/>
  <c r="H103" i="12" s="1"/>
  <c r="J103" i="12" s="1"/>
  <c r="L103" i="12" s="1"/>
  <c r="H310" i="12"/>
  <c r="J310" i="12" s="1"/>
  <c r="L310" i="12" s="1"/>
  <c r="F309" i="12"/>
  <c r="H309" i="12" s="1"/>
  <c r="J309" i="12" s="1"/>
  <c r="L309" i="12" s="1"/>
  <c r="H10" i="12"/>
  <c r="J10" i="12" s="1"/>
  <c r="L10" i="12" s="1"/>
  <c r="F9" i="12"/>
  <c r="H9" i="12" s="1"/>
  <c r="J9" i="12" s="1"/>
  <c r="L9" i="12" s="1"/>
  <c r="G158" i="10"/>
  <c r="I159" i="10"/>
  <c r="K159" i="10" s="1"/>
  <c r="M159" i="10" s="1"/>
  <c r="G130" i="10"/>
  <c r="I130" i="10" s="1"/>
  <c r="K130" i="10" s="1"/>
  <c r="M130" i="10" s="1"/>
  <c r="I131" i="10"/>
  <c r="K131" i="10" s="1"/>
  <c r="M131" i="10" s="1"/>
  <c r="F349" i="8"/>
  <c r="H349" i="8" s="1"/>
  <c r="J349" i="8" s="1"/>
  <c r="L349" i="8" s="1"/>
  <c r="H350" i="8"/>
  <c r="J350" i="8" s="1"/>
  <c r="L350" i="8" s="1"/>
  <c r="G637" i="10"/>
  <c r="I638" i="10"/>
  <c r="K638" i="10" s="1"/>
  <c r="M638" i="10" s="1"/>
  <c r="G124" i="10"/>
  <c r="I124" i="10" s="1"/>
  <c r="K124" i="10" s="1"/>
  <c r="M124" i="10" s="1"/>
  <c r="I125" i="10"/>
  <c r="K125" i="10" s="1"/>
  <c r="M125" i="10" s="1"/>
  <c r="G366" i="10"/>
  <c r="I367" i="10"/>
  <c r="K367" i="10" s="1"/>
  <c r="M367" i="10" s="1"/>
  <c r="G145" i="10"/>
  <c r="I146" i="10"/>
  <c r="K146" i="10" s="1"/>
  <c r="M146" i="10" s="1"/>
  <c r="G150" i="10"/>
  <c r="I151" i="10"/>
  <c r="K151" i="10" s="1"/>
  <c r="M151" i="10" s="1"/>
  <c r="F262" i="8"/>
  <c r="H262" i="8" s="1"/>
  <c r="J262" i="8" s="1"/>
  <c r="L262" i="8" s="1"/>
  <c r="H263" i="8"/>
  <c r="J263" i="8" s="1"/>
  <c r="L263" i="8" s="1"/>
  <c r="F277" i="8"/>
  <c r="H277" i="8" s="1"/>
  <c r="J277" i="8" s="1"/>
  <c r="L277" i="8" s="1"/>
  <c r="H278" i="8"/>
  <c r="J278" i="8" s="1"/>
  <c r="L278" i="8" s="1"/>
  <c r="G562" i="10"/>
  <c r="I566" i="10"/>
  <c r="K566" i="10" s="1"/>
  <c r="M566" i="10" s="1"/>
  <c r="G123" i="10"/>
  <c r="G39" i="10"/>
  <c r="G149" i="10" l="1"/>
  <c r="I150" i="10"/>
  <c r="K150" i="10" s="1"/>
  <c r="M150" i="10" s="1"/>
  <c r="G362" i="10"/>
  <c r="I366" i="10"/>
  <c r="K366" i="10" s="1"/>
  <c r="M366" i="10" s="1"/>
  <c r="G636" i="10"/>
  <c r="I637" i="10"/>
  <c r="K637" i="10" s="1"/>
  <c r="M637" i="10" s="1"/>
  <c r="G122" i="10"/>
  <c r="I123" i="10"/>
  <c r="K123" i="10" s="1"/>
  <c r="M123" i="10" s="1"/>
  <c r="G38" i="10"/>
  <c r="I39" i="10"/>
  <c r="K39" i="10" s="1"/>
  <c r="M39" i="10" s="1"/>
  <c r="G561" i="10"/>
  <c r="I561" i="10" s="1"/>
  <c r="K561" i="10" s="1"/>
  <c r="M561" i="10" s="1"/>
  <c r="I562" i="10"/>
  <c r="K562" i="10" s="1"/>
  <c r="M562" i="10" s="1"/>
  <c r="G144" i="10"/>
  <c r="I145" i="10"/>
  <c r="K145" i="10" s="1"/>
  <c r="M145" i="10" s="1"/>
  <c r="G157" i="10"/>
  <c r="I158" i="10"/>
  <c r="K158" i="10" s="1"/>
  <c r="M158" i="10" s="1"/>
  <c r="G14" i="10"/>
  <c r="I14" i="10" s="1"/>
  <c r="K14" i="10" s="1"/>
  <c r="M14" i="10" s="1"/>
  <c r="G121" i="10" l="1"/>
  <c r="I121" i="10" s="1"/>
  <c r="K121" i="10" s="1"/>
  <c r="M121" i="10" s="1"/>
  <c r="I122" i="10"/>
  <c r="K122" i="10" s="1"/>
  <c r="M122" i="10" s="1"/>
  <c r="G361" i="10"/>
  <c r="I361" i="10" s="1"/>
  <c r="K361" i="10" s="1"/>
  <c r="M361" i="10" s="1"/>
  <c r="I362" i="10"/>
  <c r="K362" i="10" s="1"/>
  <c r="M362" i="10" s="1"/>
  <c r="G156" i="10"/>
  <c r="I157" i="10"/>
  <c r="K157" i="10" s="1"/>
  <c r="M157" i="10" s="1"/>
  <c r="G143" i="10"/>
  <c r="I144" i="10"/>
  <c r="K144" i="10" s="1"/>
  <c r="M144" i="10" s="1"/>
  <c r="G37" i="10"/>
  <c r="I38" i="10"/>
  <c r="K38" i="10" s="1"/>
  <c r="M38" i="10" s="1"/>
  <c r="G635" i="10"/>
  <c r="I636" i="10"/>
  <c r="K636" i="10" s="1"/>
  <c r="M636" i="10" s="1"/>
  <c r="G148" i="10"/>
  <c r="I148" i="10" s="1"/>
  <c r="K148" i="10" s="1"/>
  <c r="M148" i="10" s="1"/>
  <c r="I149" i="10"/>
  <c r="K149" i="10" s="1"/>
  <c r="M149" i="10" s="1"/>
  <c r="F14" i="8"/>
  <c r="H14" i="8" s="1"/>
  <c r="J14" i="8" s="1"/>
  <c r="L14" i="8" s="1"/>
  <c r="I143" i="10" l="1"/>
  <c r="K143" i="10" s="1"/>
  <c r="M143" i="10" s="1"/>
  <c r="G142" i="10"/>
  <c r="G634" i="10"/>
  <c r="I635" i="10"/>
  <c r="K635" i="10" s="1"/>
  <c r="M635" i="10" s="1"/>
  <c r="I37" i="10"/>
  <c r="K37" i="10" s="1"/>
  <c r="M37" i="10" s="1"/>
  <c r="G36" i="10"/>
  <c r="G155" i="10"/>
  <c r="I156" i="10"/>
  <c r="K156" i="10" s="1"/>
  <c r="M156" i="10" s="1"/>
  <c r="G594" i="10"/>
  <c r="G325" i="10"/>
  <c r="G112" i="10"/>
  <c r="G107" i="10"/>
  <c r="G75" i="10"/>
  <c r="G54" i="10"/>
  <c r="F617" i="8"/>
  <c r="F270" i="8"/>
  <c r="F223" i="8"/>
  <c r="F199" i="8"/>
  <c r="F194" i="8"/>
  <c r="F147" i="8"/>
  <c r="F106" i="8"/>
  <c r="F49" i="8"/>
  <c r="F146" i="8" l="1"/>
  <c r="H146" i="8" s="1"/>
  <c r="J146" i="8" s="1"/>
  <c r="L146" i="8" s="1"/>
  <c r="H147" i="8"/>
  <c r="J147" i="8" s="1"/>
  <c r="L147" i="8" s="1"/>
  <c r="F269" i="8"/>
  <c r="H270" i="8"/>
  <c r="J270" i="8" s="1"/>
  <c r="L270" i="8" s="1"/>
  <c r="G106" i="10"/>
  <c r="I107" i="10"/>
  <c r="K107" i="10" s="1"/>
  <c r="M107" i="10" s="1"/>
  <c r="F193" i="8"/>
  <c r="H194" i="8"/>
  <c r="J194" i="8" s="1"/>
  <c r="L194" i="8" s="1"/>
  <c r="F616" i="8"/>
  <c r="H617" i="8"/>
  <c r="J617" i="8" s="1"/>
  <c r="L617" i="8" s="1"/>
  <c r="G111" i="10"/>
  <c r="I112" i="10"/>
  <c r="K112" i="10" s="1"/>
  <c r="M112" i="10" s="1"/>
  <c r="G154" i="10"/>
  <c r="I154" i="10" s="1"/>
  <c r="K154" i="10" s="1"/>
  <c r="M154" i="10" s="1"/>
  <c r="I155" i="10"/>
  <c r="K155" i="10" s="1"/>
  <c r="M155" i="10" s="1"/>
  <c r="G633" i="10"/>
  <c r="I633" i="10" s="1"/>
  <c r="K633" i="10" s="1"/>
  <c r="M633" i="10" s="1"/>
  <c r="I634" i="10"/>
  <c r="K634" i="10" s="1"/>
  <c r="M634" i="10" s="1"/>
  <c r="F105" i="8"/>
  <c r="H106" i="8"/>
  <c r="J106" i="8" s="1"/>
  <c r="L106" i="8" s="1"/>
  <c r="F48" i="8"/>
  <c r="H49" i="8"/>
  <c r="J49" i="8" s="1"/>
  <c r="L49" i="8" s="1"/>
  <c r="F198" i="8"/>
  <c r="H199" i="8"/>
  <c r="J199" i="8" s="1"/>
  <c r="L199" i="8" s="1"/>
  <c r="G53" i="10"/>
  <c r="I54" i="10"/>
  <c r="K54" i="10" s="1"/>
  <c r="M54" i="10" s="1"/>
  <c r="G324" i="10"/>
  <c r="I325" i="10"/>
  <c r="K325" i="10" s="1"/>
  <c r="M325" i="10" s="1"/>
  <c r="G35" i="10"/>
  <c r="I35" i="10" s="1"/>
  <c r="K35" i="10" s="1"/>
  <c r="M35" i="10" s="1"/>
  <c r="I36" i="10"/>
  <c r="K36" i="10" s="1"/>
  <c r="M36" i="10" s="1"/>
  <c r="I142" i="10"/>
  <c r="K142" i="10" s="1"/>
  <c r="M142" i="10" s="1"/>
  <c r="G114" i="10"/>
  <c r="I114" i="10" s="1"/>
  <c r="K114" i="10" s="1"/>
  <c r="M114" i="10" s="1"/>
  <c r="F222" i="8"/>
  <c r="H222" i="8" s="1"/>
  <c r="J222" i="8" s="1"/>
  <c r="L222" i="8" s="1"/>
  <c r="H223" i="8"/>
  <c r="J223" i="8" s="1"/>
  <c r="L223" i="8" s="1"/>
  <c r="G74" i="10"/>
  <c r="I75" i="10"/>
  <c r="K75" i="10" s="1"/>
  <c r="M75" i="10" s="1"/>
  <c r="G593" i="10"/>
  <c r="I594" i="10"/>
  <c r="K594" i="10" s="1"/>
  <c r="M594" i="10" s="1"/>
  <c r="G284" i="10"/>
  <c r="I284" i="10" s="1"/>
  <c r="K284" i="10" s="1"/>
  <c r="M284" i="10" s="1"/>
  <c r="G52" i="10" l="1"/>
  <c r="I53" i="10"/>
  <c r="K53" i="10" s="1"/>
  <c r="M53" i="10" s="1"/>
  <c r="F47" i="8"/>
  <c r="H48" i="8"/>
  <c r="J48" i="8" s="1"/>
  <c r="L48" i="8" s="1"/>
  <c r="G110" i="10"/>
  <c r="I111" i="10"/>
  <c r="K111" i="10" s="1"/>
  <c r="M111" i="10" s="1"/>
  <c r="F192" i="8"/>
  <c r="H193" i="8"/>
  <c r="J193" i="8" s="1"/>
  <c r="L193" i="8" s="1"/>
  <c r="F268" i="8"/>
  <c r="H269" i="8"/>
  <c r="J269" i="8" s="1"/>
  <c r="L269" i="8" s="1"/>
  <c r="G592" i="10"/>
  <c r="I593" i="10"/>
  <c r="K593" i="10" s="1"/>
  <c r="M593" i="10" s="1"/>
  <c r="G73" i="10"/>
  <c r="I73" i="10" s="1"/>
  <c r="K73" i="10" s="1"/>
  <c r="M73" i="10" s="1"/>
  <c r="I74" i="10"/>
  <c r="K74" i="10" s="1"/>
  <c r="M74" i="10" s="1"/>
  <c r="G323" i="10"/>
  <c r="I324" i="10"/>
  <c r="K324" i="10" s="1"/>
  <c r="M324" i="10" s="1"/>
  <c r="F197" i="8"/>
  <c r="H198" i="8"/>
  <c r="J198" i="8" s="1"/>
  <c r="L198" i="8" s="1"/>
  <c r="F104" i="8"/>
  <c r="H105" i="8"/>
  <c r="J105" i="8" s="1"/>
  <c r="L105" i="8" s="1"/>
  <c r="F615" i="8"/>
  <c r="H616" i="8"/>
  <c r="J616" i="8" s="1"/>
  <c r="L616" i="8" s="1"/>
  <c r="G105" i="10"/>
  <c r="I106" i="10"/>
  <c r="K106" i="10" s="1"/>
  <c r="M106" i="10" s="1"/>
  <c r="G518" i="10"/>
  <c r="I518" i="10" s="1"/>
  <c r="K518" i="10" s="1"/>
  <c r="M518" i="10" s="1"/>
  <c r="G516" i="10"/>
  <c r="G447" i="10"/>
  <c r="I447" i="10" s="1"/>
  <c r="K447" i="10" s="1"/>
  <c r="M447" i="10" s="1"/>
  <c r="G385" i="10"/>
  <c r="G102" i="10"/>
  <c r="G104" i="10" l="1"/>
  <c r="I104" i="10" s="1"/>
  <c r="K104" i="10" s="1"/>
  <c r="M104" i="10" s="1"/>
  <c r="I105" i="10"/>
  <c r="K105" i="10" s="1"/>
  <c r="M105" i="10" s="1"/>
  <c r="F103" i="8"/>
  <c r="H103" i="8" s="1"/>
  <c r="J103" i="8" s="1"/>
  <c r="L103" i="8" s="1"/>
  <c r="H104" i="8"/>
  <c r="J104" i="8" s="1"/>
  <c r="L104" i="8" s="1"/>
  <c r="G322" i="10"/>
  <c r="I323" i="10"/>
  <c r="K323" i="10" s="1"/>
  <c r="M323" i="10" s="1"/>
  <c r="G591" i="10"/>
  <c r="I591" i="10" s="1"/>
  <c r="K591" i="10" s="1"/>
  <c r="M591" i="10" s="1"/>
  <c r="I592" i="10"/>
  <c r="K592" i="10" s="1"/>
  <c r="M592" i="10" s="1"/>
  <c r="F191" i="8"/>
  <c r="H191" i="8" s="1"/>
  <c r="J191" i="8" s="1"/>
  <c r="L191" i="8" s="1"/>
  <c r="H192" i="8"/>
  <c r="J192" i="8" s="1"/>
  <c r="L192" i="8" s="1"/>
  <c r="F46" i="8"/>
  <c r="H47" i="8"/>
  <c r="J47" i="8" s="1"/>
  <c r="L47" i="8" s="1"/>
  <c r="G384" i="10"/>
  <c r="I384" i="10" s="1"/>
  <c r="K384" i="10" s="1"/>
  <c r="M384" i="10" s="1"/>
  <c r="I385" i="10"/>
  <c r="K385" i="10" s="1"/>
  <c r="M385" i="10" s="1"/>
  <c r="G515" i="10"/>
  <c r="I515" i="10" s="1"/>
  <c r="K515" i="10" s="1"/>
  <c r="M515" i="10" s="1"/>
  <c r="I516" i="10"/>
  <c r="K516" i="10" s="1"/>
  <c r="M516" i="10" s="1"/>
  <c r="G101" i="10"/>
  <c r="I102" i="10"/>
  <c r="K102" i="10" s="1"/>
  <c r="M102" i="10" s="1"/>
  <c r="F614" i="8"/>
  <c r="H614" i="8" s="1"/>
  <c r="J614" i="8" s="1"/>
  <c r="L614" i="8" s="1"/>
  <c r="H615" i="8"/>
  <c r="J615" i="8" s="1"/>
  <c r="L615" i="8" s="1"/>
  <c r="F196" i="8"/>
  <c r="H196" i="8" s="1"/>
  <c r="J196" i="8" s="1"/>
  <c r="L196" i="8" s="1"/>
  <c r="H197" i="8"/>
  <c r="J197" i="8" s="1"/>
  <c r="L197" i="8" s="1"/>
  <c r="F267" i="8"/>
  <c r="H267" i="8" s="1"/>
  <c r="J267" i="8" s="1"/>
  <c r="L267" i="8" s="1"/>
  <c r="H268" i="8"/>
  <c r="J268" i="8" s="1"/>
  <c r="L268" i="8" s="1"/>
  <c r="G109" i="10"/>
  <c r="I109" i="10" s="1"/>
  <c r="K109" i="10" s="1"/>
  <c r="M109" i="10" s="1"/>
  <c r="I110" i="10"/>
  <c r="K110" i="10" s="1"/>
  <c r="M110" i="10" s="1"/>
  <c r="G51" i="10"/>
  <c r="I51" i="10" s="1"/>
  <c r="K51" i="10" s="1"/>
  <c r="M51" i="10" s="1"/>
  <c r="I52" i="10"/>
  <c r="K52" i="10" s="1"/>
  <c r="M52" i="10" s="1"/>
  <c r="G572" i="10"/>
  <c r="F561" i="8"/>
  <c r="G514" i="10" l="1"/>
  <c r="I514" i="10" s="1"/>
  <c r="K514" i="10" s="1"/>
  <c r="M514" i="10" s="1"/>
  <c r="F45" i="8"/>
  <c r="H45" i="8" s="1"/>
  <c r="J45" i="8" s="1"/>
  <c r="L45" i="8" s="1"/>
  <c r="H46" i="8"/>
  <c r="J46" i="8" s="1"/>
  <c r="L46" i="8" s="1"/>
  <c r="F560" i="8"/>
  <c r="H561" i="8"/>
  <c r="J561" i="8" s="1"/>
  <c r="L561" i="8" s="1"/>
  <c r="G571" i="10"/>
  <c r="I571" i="10" s="1"/>
  <c r="K571" i="10" s="1"/>
  <c r="M571" i="10" s="1"/>
  <c r="I572" i="10"/>
  <c r="K572" i="10" s="1"/>
  <c r="M572" i="10" s="1"/>
  <c r="G100" i="10"/>
  <c r="I101" i="10"/>
  <c r="K101" i="10" s="1"/>
  <c r="M101" i="10" s="1"/>
  <c r="G321" i="10"/>
  <c r="I321" i="10" s="1"/>
  <c r="K321" i="10" s="1"/>
  <c r="M321" i="10" s="1"/>
  <c r="I322" i="10"/>
  <c r="K322" i="10" s="1"/>
  <c r="M322" i="10" s="1"/>
  <c r="F383" i="8"/>
  <c r="H383" i="8" s="1"/>
  <c r="J383" i="8" s="1"/>
  <c r="L383" i="8" s="1"/>
  <c r="F308" i="8"/>
  <c r="F305" i="8"/>
  <c r="F275" i="8"/>
  <c r="F189" i="8"/>
  <c r="F188" i="8" l="1"/>
  <c r="H189" i="8"/>
  <c r="J189" i="8" s="1"/>
  <c r="L189" i="8" s="1"/>
  <c r="F307" i="8"/>
  <c r="H307" i="8" s="1"/>
  <c r="J307" i="8" s="1"/>
  <c r="L307" i="8" s="1"/>
  <c r="H308" i="8"/>
  <c r="J308" i="8" s="1"/>
  <c r="L308" i="8" s="1"/>
  <c r="G99" i="10"/>
  <c r="I100" i="10"/>
  <c r="K100" i="10" s="1"/>
  <c r="M100" i="10" s="1"/>
  <c r="F559" i="8"/>
  <c r="H560" i="8"/>
  <c r="J560" i="8" s="1"/>
  <c r="L560" i="8" s="1"/>
  <c r="F274" i="8"/>
  <c r="H275" i="8"/>
  <c r="J275" i="8" s="1"/>
  <c r="L275" i="8" s="1"/>
  <c r="F304" i="8"/>
  <c r="H304" i="8" s="1"/>
  <c r="J304" i="8" s="1"/>
  <c r="L304" i="8" s="1"/>
  <c r="H305" i="8"/>
  <c r="J305" i="8" s="1"/>
  <c r="L305" i="8" s="1"/>
  <c r="F26" i="8"/>
  <c r="H26" i="8" s="1"/>
  <c r="J26" i="8" s="1"/>
  <c r="L26" i="8" s="1"/>
  <c r="F558" i="8" l="1"/>
  <c r="H558" i="8" s="1"/>
  <c r="J558" i="8" s="1"/>
  <c r="L558" i="8" s="1"/>
  <c r="H559" i="8"/>
  <c r="J559" i="8" s="1"/>
  <c r="L559" i="8" s="1"/>
  <c r="F303" i="8"/>
  <c r="H303" i="8" s="1"/>
  <c r="J303" i="8" s="1"/>
  <c r="L303" i="8" s="1"/>
  <c r="F273" i="8"/>
  <c r="H274" i="8"/>
  <c r="J274" i="8" s="1"/>
  <c r="L274" i="8" s="1"/>
  <c r="G98" i="10"/>
  <c r="I99" i="10"/>
  <c r="K99" i="10" s="1"/>
  <c r="M99" i="10" s="1"/>
  <c r="F187" i="8"/>
  <c r="H188" i="8"/>
  <c r="J188" i="8" s="1"/>
  <c r="L188" i="8" s="1"/>
  <c r="G656" i="10"/>
  <c r="G650" i="10"/>
  <c r="G624" i="10"/>
  <c r="G616" i="10"/>
  <c r="G611" i="10"/>
  <c r="G608" i="10"/>
  <c r="I608" i="10" s="1"/>
  <c r="K608" i="10" s="1"/>
  <c r="M608" i="10" s="1"/>
  <c r="G600" i="10"/>
  <c r="G589" i="10"/>
  <c r="G586" i="10"/>
  <c r="I586" i="10" s="1"/>
  <c r="K586" i="10" s="1"/>
  <c r="M586" i="10" s="1"/>
  <c r="G579" i="10"/>
  <c r="G570" i="10"/>
  <c r="G558" i="10"/>
  <c r="G535" i="10"/>
  <c r="G513" i="10"/>
  <c r="G509" i="10"/>
  <c r="G493" i="10"/>
  <c r="G486" i="10"/>
  <c r="I486" i="10" s="1"/>
  <c r="K486" i="10" s="1"/>
  <c r="M486" i="10" s="1"/>
  <c r="G484" i="10"/>
  <c r="I484" i="10" s="1"/>
  <c r="K484" i="10" s="1"/>
  <c r="M484" i="10" s="1"/>
  <c r="G482" i="10"/>
  <c r="I482" i="10" s="1"/>
  <c r="K482" i="10" s="1"/>
  <c r="M482" i="10" s="1"/>
  <c r="G479" i="10"/>
  <c r="G471" i="10"/>
  <c r="I471" i="10" s="1"/>
  <c r="K471" i="10" s="1"/>
  <c r="M471" i="10" s="1"/>
  <c r="G469" i="10"/>
  <c r="I469" i="10" s="1"/>
  <c r="K469" i="10" s="1"/>
  <c r="M469" i="10" s="1"/>
  <c r="G461" i="10"/>
  <c r="G454" i="10"/>
  <c r="G446" i="10"/>
  <c r="G439" i="10"/>
  <c r="I439" i="10" s="1"/>
  <c r="K439" i="10" s="1"/>
  <c r="M439" i="10" s="1"/>
  <c r="G437" i="10"/>
  <c r="I437" i="10" s="1"/>
  <c r="K437" i="10" s="1"/>
  <c r="M437" i="10" s="1"/>
  <c r="G435" i="10"/>
  <c r="I435" i="10" s="1"/>
  <c r="K435" i="10" s="1"/>
  <c r="M435" i="10" s="1"/>
  <c r="G432" i="10"/>
  <c r="I432" i="10" s="1"/>
  <c r="K432" i="10" s="1"/>
  <c r="M432" i="10" s="1"/>
  <c r="G430" i="10"/>
  <c r="I430" i="10" s="1"/>
  <c r="K430" i="10" s="1"/>
  <c r="M430" i="10" s="1"/>
  <c r="G427" i="10"/>
  <c r="G412" i="10"/>
  <c r="G407" i="10"/>
  <c r="G402" i="10"/>
  <c r="G395" i="10"/>
  <c r="G390" i="10"/>
  <c r="G383" i="10"/>
  <c r="G380" i="10"/>
  <c r="G377" i="10"/>
  <c r="G374" i="10"/>
  <c r="G359" i="10"/>
  <c r="G354" i="10"/>
  <c r="G349" i="10"/>
  <c r="G344" i="10"/>
  <c r="G341" i="10"/>
  <c r="G333" i="10"/>
  <c r="G319" i="10"/>
  <c r="G313" i="10"/>
  <c r="G303" i="10"/>
  <c r="G294" i="10"/>
  <c r="G286" i="10"/>
  <c r="I286" i="10" s="1"/>
  <c r="K286" i="10" s="1"/>
  <c r="M286" i="10" s="1"/>
  <c r="G282" i="10"/>
  <c r="I282" i="10" s="1"/>
  <c r="K282" i="10" s="1"/>
  <c r="M282" i="10" s="1"/>
  <c r="G279" i="10"/>
  <c r="G272" i="10"/>
  <c r="G254" i="10"/>
  <c r="G244" i="10"/>
  <c r="G241" i="10"/>
  <c r="G227" i="10"/>
  <c r="G219" i="10"/>
  <c r="G205" i="10"/>
  <c r="G200" i="10"/>
  <c r="G195" i="10"/>
  <c r="I195" i="10" s="1"/>
  <c r="K195" i="10" s="1"/>
  <c r="M195" i="10" s="1"/>
  <c r="G193" i="10"/>
  <c r="I193" i="10" s="1"/>
  <c r="K193" i="10" s="1"/>
  <c r="M193" i="10" s="1"/>
  <c r="G185" i="10"/>
  <c r="G180" i="10"/>
  <c r="G173" i="10"/>
  <c r="G165" i="10"/>
  <c r="G95" i="10"/>
  <c r="I95" i="10" s="1"/>
  <c r="K95" i="10" s="1"/>
  <c r="M95" i="10" s="1"/>
  <c r="G93" i="10"/>
  <c r="I93" i="10" s="1"/>
  <c r="K93" i="10" s="1"/>
  <c r="M93" i="10" s="1"/>
  <c r="G91" i="10"/>
  <c r="I91" i="10" s="1"/>
  <c r="K91" i="10" s="1"/>
  <c r="M91" i="10" s="1"/>
  <c r="G86" i="10"/>
  <c r="G83" i="10"/>
  <c r="G71" i="10"/>
  <c r="I71" i="10" s="1"/>
  <c r="K71" i="10" s="1"/>
  <c r="M71" i="10" s="1"/>
  <c r="G69" i="10"/>
  <c r="I69" i="10" s="1"/>
  <c r="K69" i="10" s="1"/>
  <c r="M69" i="10" s="1"/>
  <c r="G32" i="10"/>
  <c r="G27" i="10"/>
  <c r="G21" i="10"/>
  <c r="I21" i="10" s="1"/>
  <c r="K21" i="10" s="1"/>
  <c r="M21" i="10" s="1"/>
  <c r="G19" i="10"/>
  <c r="I19" i="10" s="1"/>
  <c r="K19" i="10" s="1"/>
  <c r="M19" i="10" s="1"/>
  <c r="G17" i="10"/>
  <c r="I17" i="10" s="1"/>
  <c r="K17" i="10" s="1"/>
  <c r="M17" i="10" s="1"/>
  <c r="G13" i="10"/>
  <c r="I13" i="10" s="1"/>
  <c r="K13" i="10" s="1"/>
  <c r="M13" i="10" s="1"/>
  <c r="G26" i="10" l="1"/>
  <c r="I27" i="10"/>
  <c r="K27" i="10" s="1"/>
  <c r="M27" i="10" s="1"/>
  <c r="G82" i="10"/>
  <c r="I82" i="10" s="1"/>
  <c r="K82" i="10" s="1"/>
  <c r="M82" i="10" s="1"/>
  <c r="I83" i="10"/>
  <c r="K83" i="10" s="1"/>
  <c r="M83" i="10" s="1"/>
  <c r="G31" i="10"/>
  <c r="I32" i="10"/>
  <c r="K32" i="10" s="1"/>
  <c r="M32" i="10" s="1"/>
  <c r="G85" i="10"/>
  <c r="I85" i="10" s="1"/>
  <c r="K85" i="10" s="1"/>
  <c r="M85" i="10" s="1"/>
  <c r="I86" i="10"/>
  <c r="K86" i="10" s="1"/>
  <c r="M86" i="10" s="1"/>
  <c r="G164" i="10"/>
  <c r="I165" i="10"/>
  <c r="K165" i="10" s="1"/>
  <c r="M165" i="10" s="1"/>
  <c r="G218" i="10"/>
  <c r="I219" i="10"/>
  <c r="K219" i="10" s="1"/>
  <c r="M219" i="10" s="1"/>
  <c r="G253" i="10"/>
  <c r="I254" i="10"/>
  <c r="K254" i="10" s="1"/>
  <c r="M254" i="10" s="1"/>
  <c r="G318" i="10"/>
  <c r="I319" i="10"/>
  <c r="K319" i="10" s="1"/>
  <c r="M319" i="10" s="1"/>
  <c r="G348" i="10"/>
  <c r="I349" i="10"/>
  <c r="K349" i="10" s="1"/>
  <c r="M349" i="10" s="1"/>
  <c r="G376" i="10"/>
  <c r="I376" i="10" s="1"/>
  <c r="K376" i="10" s="1"/>
  <c r="M376" i="10" s="1"/>
  <c r="I377" i="10"/>
  <c r="K377" i="10" s="1"/>
  <c r="M377" i="10" s="1"/>
  <c r="G394" i="10"/>
  <c r="I395" i="10"/>
  <c r="K395" i="10" s="1"/>
  <c r="M395" i="10" s="1"/>
  <c r="G426" i="10"/>
  <c r="I426" i="10" s="1"/>
  <c r="K426" i="10" s="1"/>
  <c r="M426" i="10" s="1"/>
  <c r="I427" i="10"/>
  <c r="K427" i="10" s="1"/>
  <c r="M427" i="10" s="1"/>
  <c r="G460" i="10"/>
  <c r="I461" i="10"/>
  <c r="K461" i="10" s="1"/>
  <c r="M461" i="10" s="1"/>
  <c r="G508" i="10"/>
  <c r="I509" i="10"/>
  <c r="K509" i="10" s="1"/>
  <c r="M509" i="10" s="1"/>
  <c r="G569" i="10"/>
  <c r="I570" i="10"/>
  <c r="K570" i="10" s="1"/>
  <c r="M570" i="10" s="1"/>
  <c r="G599" i="10"/>
  <c r="I600" i="10"/>
  <c r="K600" i="10" s="1"/>
  <c r="M600" i="10" s="1"/>
  <c r="G623" i="10"/>
  <c r="I623" i="10" s="1"/>
  <c r="K623" i="10" s="1"/>
  <c r="M623" i="10" s="1"/>
  <c r="I624" i="10"/>
  <c r="K624" i="10" s="1"/>
  <c r="M624" i="10" s="1"/>
  <c r="F186" i="8"/>
  <c r="H186" i="8" s="1"/>
  <c r="J186" i="8" s="1"/>
  <c r="L186" i="8" s="1"/>
  <c r="H187" i="8"/>
  <c r="J187" i="8" s="1"/>
  <c r="L187" i="8" s="1"/>
  <c r="F272" i="8"/>
  <c r="H272" i="8" s="1"/>
  <c r="J272" i="8" s="1"/>
  <c r="L272" i="8" s="1"/>
  <c r="H273" i="8"/>
  <c r="J273" i="8" s="1"/>
  <c r="L273" i="8" s="1"/>
  <c r="G172" i="10"/>
  <c r="I173" i="10"/>
  <c r="K173" i="10" s="1"/>
  <c r="M173" i="10" s="1"/>
  <c r="G226" i="10"/>
  <c r="I227" i="10"/>
  <c r="K227" i="10" s="1"/>
  <c r="M227" i="10" s="1"/>
  <c r="G271" i="10"/>
  <c r="I271" i="10" s="1"/>
  <c r="K271" i="10" s="1"/>
  <c r="M271" i="10" s="1"/>
  <c r="I272" i="10"/>
  <c r="K272" i="10" s="1"/>
  <c r="M272" i="10" s="1"/>
  <c r="G293" i="10"/>
  <c r="I294" i="10"/>
  <c r="K294" i="10" s="1"/>
  <c r="M294" i="10" s="1"/>
  <c r="G332" i="10"/>
  <c r="I333" i="10"/>
  <c r="K333" i="10" s="1"/>
  <c r="M333" i="10" s="1"/>
  <c r="G353" i="10"/>
  <c r="I354" i="10"/>
  <c r="K354" i="10" s="1"/>
  <c r="M354" i="10" s="1"/>
  <c r="G379" i="10"/>
  <c r="I379" i="10" s="1"/>
  <c r="K379" i="10" s="1"/>
  <c r="M379" i="10" s="1"/>
  <c r="I380" i="10"/>
  <c r="K380" i="10" s="1"/>
  <c r="M380" i="10" s="1"/>
  <c r="G401" i="10"/>
  <c r="I402" i="10"/>
  <c r="K402" i="10" s="1"/>
  <c r="M402" i="10" s="1"/>
  <c r="G512" i="10"/>
  <c r="I513" i="10"/>
  <c r="K513" i="10" s="1"/>
  <c r="M513" i="10" s="1"/>
  <c r="G578" i="10"/>
  <c r="I579" i="10"/>
  <c r="K579" i="10" s="1"/>
  <c r="M579" i="10" s="1"/>
  <c r="G649" i="10"/>
  <c r="I649" i="10" s="1"/>
  <c r="K649" i="10" s="1"/>
  <c r="M649" i="10" s="1"/>
  <c r="I650" i="10"/>
  <c r="K650" i="10" s="1"/>
  <c r="M650" i="10" s="1"/>
  <c r="G179" i="10"/>
  <c r="I180" i="10"/>
  <c r="K180" i="10" s="1"/>
  <c r="M180" i="10" s="1"/>
  <c r="G199" i="10"/>
  <c r="I200" i="10"/>
  <c r="K200" i="10" s="1"/>
  <c r="M200" i="10" s="1"/>
  <c r="G240" i="10"/>
  <c r="I240" i="10" s="1"/>
  <c r="K240" i="10" s="1"/>
  <c r="M240" i="10" s="1"/>
  <c r="I241" i="10"/>
  <c r="K241" i="10" s="1"/>
  <c r="M241" i="10" s="1"/>
  <c r="G278" i="10"/>
  <c r="I278" i="10" s="1"/>
  <c r="K278" i="10" s="1"/>
  <c r="M278" i="10" s="1"/>
  <c r="I279" i="10"/>
  <c r="K279" i="10" s="1"/>
  <c r="M279" i="10" s="1"/>
  <c r="G302" i="10"/>
  <c r="I303" i="10"/>
  <c r="K303" i="10" s="1"/>
  <c r="M303" i="10" s="1"/>
  <c r="G340" i="10"/>
  <c r="I340" i="10" s="1"/>
  <c r="K340" i="10" s="1"/>
  <c r="M340" i="10" s="1"/>
  <c r="I341" i="10"/>
  <c r="K341" i="10" s="1"/>
  <c r="M341" i="10" s="1"/>
  <c r="G358" i="10"/>
  <c r="I359" i="10"/>
  <c r="K359" i="10" s="1"/>
  <c r="M359" i="10" s="1"/>
  <c r="G382" i="10"/>
  <c r="I382" i="10" s="1"/>
  <c r="K382" i="10" s="1"/>
  <c r="M382" i="10" s="1"/>
  <c r="I383" i="10"/>
  <c r="K383" i="10" s="1"/>
  <c r="M383" i="10" s="1"/>
  <c r="G406" i="10"/>
  <c r="I407" i="10"/>
  <c r="K407" i="10" s="1"/>
  <c r="M407" i="10" s="1"/>
  <c r="G445" i="10"/>
  <c r="I446" i="10"/>
  <c r="K446" i="10" s="1"/>
  <c r="M446" i="10" s="1"/>
  <c r="G534" i="10"/>
  <c r="I535" i="10"/>
  <c r="K535" i="10" s="1"/>
  <c r="M535" i="10" s="1"/>
  <c r="G610" i="10"/>
  <c r="I610" i="10" s="1"/>
  <c r="K610" i="10" s="1"/>
  <c r="M610" i="10" s="1"/>
  <c r="I611" i="10"/>
  <c r="K611" i="10" s="1"/>
  <c r="M611" i="10" s="1"/>
  <c r="G655" i="10"/>
  <c r="I656" i="10"/>
  <c r="K656" i="10" s="1"/>
  <c r="M656" i="10" s="1"/>
  <c r="G97" i="10"/>
  <c r="I97" i="10" s="1"/>
  <c r="K97" i="10" s="1"/>
  <c r="M97" i="10" s="1"/>
  <c r="I98" i="10"/>
  <c r="K98" i="10" s="1"/>
  <c r="M98" i="10" s="1"/>
  <c r="G184" i="10"/>
  <c r="I185" i="10"/>
  <c r="K185" i="10" s="1"/>
  <c r="M185" i="10" s="1"/>
  <c r="G204" i="10"/>
  <c r="I205" i="10"/>
  <c r="K205" i="10" s="1"/>
  <c r="M205" i="10" s="1"/>
  <c r="G243" i="10"/>
  <c r="I243" i="10" s="1"/>
  <c r="K243" i="10" s="1"/>
  <c r="M243" i="10" s="1"/>
  <c r="I244" i="10"/>
  <c r="K244" i="10" s="1"/>
  <c r="M244" i="10" s="1"/>
  <c r="G312" i="10"/>
  <c r="I313" i="10"/>
  <c r="K313" i="10" s="1"/>
  <c r="M313" i="10" s="1"/>
  <c r="G343" i="10"/>
  <c r="I343" i="10" s="1"/>
  <c r="K343" i="10" s="1"/>
  <c r="M343" i="10" s="1"/>
  <c r="I344" i="10"/>
  <c r="K344" i="10" s="1"/>
  <c r="M344" i="10" s="1"/>
  <c r="G373" i="10"/>
  <c r="I373" i="10" s="1"/>
  <c r="K373" i="10" s="1"/>
  <c r="M373" i="10" s="1"/>
  <c r="I374" i="10"/>
  <c r="K374" i="10" s="1"/>
  <c r="M374" i="10" s="1"/>
  <c r="G389" i="10"/>
  <c r="I390" i="10"/>
  <c r="K390" i="10" s="1"/>
  <c r="M390" i="10" s="1"/>
  <c r="G411" i="10"/>
  <c r="I412" i="10"/>
  <c r="K412" i="10" s="1"/>
  <c r="M412" i="10" s="1"/>
  <c r="G453" i="10"/>
  <c r="I454" i="10"/>
  <c r="K454" i="10" s="1"/>
  <c r="M454" i="10" s="1"/>
  <c r="G478" i="10"/>
  <c r="I478" i="10" s="1"/>
  <c r="K478" i="10" s="1"/>
  <c r="M478" i="10" s="1"/>
  <c r="I479" i="10"/>
  <c r="K479" i="10" s="1"/>
  <c r="M479" i="10" s="1"/>
  <c r="G492" i="10"/>
  <c r="I493" i="10"/>
  <c r="K493" i="10" s="1"/>
  <c r="M493" i="10" s="1"/>
  <c r="G557" i="10"/>
  <c r="I558" i="10"/>
  <c r="K558" i="10" s="1"/>
  <c r="M558" i="10" s="1"/>
  <c r="G588" i="10"/>
  <c r="I588" i="10" s="1"/>
  <c r="K588" i="10" s="1"/>
  <c r="M588" i="10" s="1"/>
  <c r="I589" i="10"/>
  <c r="K589" i="10" s="1"/>
  <c r="M589" i="10" s="1"/>
  <c r="G615" i="10"/>
  <c r="I616" i="10"/>
  <c r="K616" i="10" s="1"/>
  <c r="M616" i="10" s="1"/>
  <c r="G468" i="10"/>
  <c r="I468" i="10" s="1"/>
  <c r="K468" i="10" s="1"/>
  <c r="M468" i="10" s="1"/>
  <c r="G192" i="10"/>
  <c r="G81" i="10"/>
  <c r="G646" i="10"/>
  <c r="I646" i="10" s="1"/>
  <c r="K646" i="10" s="1"/>
  <c r="M646" i="10" s="1"/>
  <c r="G467" i="10"/>
  <c r="G429" i="10"/>
  <c r="I429" i="10" s="1"/>
  <c r="K429" i="10" s="1"/>
  <c r="M429" i="10" s="1"/>
  <c r="G434" i="10"/>
  <c r="I434" i="10" s="1"/>
  <c r="K434" i="10" s="1"/>
  <c r="M434" i="10" s="1"/>
  <c r="G607" i="10"/>
  <c r="G68" i="10"/>
  <c r="G281" i="10"/>
  <c r="G481" i="10"/>
  <c r="G90" i="10"/>
  <c r="G16" i="10"/>
  <c r="G585" i="10"/>
  <c r="G339" i="10" l="1"/>
  <c r="G270" i="10"/>
  <c r="I270" i="10" s="1"/>
  <c r="K270" i="10" s="1"/>
  <c r="M270" i="10" s="1"/>
  <c r="G584" i="10"/>
  <c r="I585" i="10"/>
  <c r="K585" i="10" s="1"/>
  <c r="M585" i="10" s="1"/>
  <c r="G338" i="10"/>
  <c r="I339" i="10"/>
  <c r="K339" i="10" s="1"/>
  <c r="M339" i="10" s="1"/>
  <c r="G606" i="10"/>
  <c r="I607" i="10"/>
  <c r="K607" i="10" s="1"/>
  <c r="M607" i="10" s="1"/>
  <c r="G277" i="10"/>
  <c r="I277" i="10" s="1"/>
  <c r="K277" i="10" s="1"/>
  <c r="M277" i="10" s="1"/>
  <c r="I281" i="10"/>
  <c r="K281" i="10" s="1"/>
  <c r="M281" i="10" s="1"/>
  <c r="G372" i="10"/>
  <c r="G491" i="10"/>
  <c r="I492" i="10"/>
  <c r="K492" i="10" s="1"/>
  <c r="M492" i="10" s="1"/>
  <c r="G12" i="10"/>
  <c r="I16" i="10"/>
  <c r="K16" i="10" s="1"/>
  <c r="M16" i="10" s="1"/>
  <c r="G269" i="10"/>
  <c r="I269" i="10" s="1"/>
  <c r="K269" i="10" s="1"/>
  <c r="M269" i="10" s="1"/>
  <c r="G239" i="10"/>
  <c r="G80" i="10"/>
  <c r="I80" i="10" s="1"/>
  <c r="K80" i="10" s="1"/>
  <c r="M80" i="10" s="1"/>
  <c r="I81" i="10"/>
  <c r="K81" i="10" s="1"/>
  <c r="M81" i="10" s="1"/>
  <c r="G556" i="10"/>
  <c r="I557" i="10"/>
  <c r="K557" i="10" s="1"/>
  <c r="M557" i="10" s="1"/>
  <c r="G311" i="10"/>
  <c r="I312" i="10"/>
  <c r="K312" i="10" s="1"/>
  <c r="M312" i="10" s="1"/>
  <c r="G203" i="10"/>
  <c r="I204" i="10"/>
  <c r="K204" i="10" s="1"/>
  <c r="M204" i="10" s="1"/>
  <c r="G444" i="10"/>
  <c r="I445" i="10"/>
  <c r="K445" i="10" s="1"/>
  <c r="M445" i="10" s="1"/>
  <c r="G198" i="10"/>
  <c r="I199" i="10"/>
  <c r="K199" i="10" s="1"/>
  <c r="M199" i="10" s="1"/>
  <c r="G511" i="10"/>
  <c r="I511" i="10" s="1"/>
  <c r="K511" i="10" s="1"/>
  <c r="M511" i="10" s="1"/>
  <c r="I512" i="10"/>
  <c r="K512" i="10" s="1"/>
  <c r="M512" i="10" s="1"/>
  <c r="G331" i="10"/>
  <c r="I332" i="10"/>
  <c r="K332" i="10" s="1"/>
  <c r="M332" i="10" s="1"/>
  <c r="G171" i="10"/>
  <c r="I172" i="10"/>
  <c r="K172" i="10" s="1"/>
  <c r="M172" i="10" s="1"/>
  <c r="G598" i="10"/>
  <c r="I599" i="10"/>
  <c r="K599" i="10" s="1"/>
  <c r="M599" i="10" s="1"/>
  <c r="G507" i="10"/>
  <c r="I508" i="10"/>
  <c r="K508" i="10" s="1"/>
  <c r="M508" i="10" s="1"/>
  <c r="G317" i="10"/>
  <c r="I318" i="10"/>
  <c r="K318" i="10" s="1"/>
  <c r="M318" i="10" s="1"/>
  <c r="G217" i="10"/>
  <c r="I218" i="10"/>
  <c r="K218" i="10" s="1"/>
  <c r="M218" i="10" s="1"/>
  <c r="G67" i="10"/>
  <c r="I67" i="10" s="1"/>
  <c r="K67" i="10" s="1"/>
  <c r="M67" i="10" s="1"/>
  <c r="I68" i="10"/>
  <c r="K68" i="10" s="1"/>
  <c r="M68" i="10" s="1"/>
  <c r="G191" i="10"/>
  <c r="I192" i="10"/>
  <c r="K192" i="10" s="1"/>
  <c r="M192" i="10" s="1"/>
  <c r="G89" i="10"/>
  <c r="I90" i="10"/>
  <c r="K90" i="10" s="1"/>
  <c r="M90" i="10" s="1"/>
  <c r="G466" i="10"/>
  <c r="I467" i="10"/>
  <c r="K467" i="10" s="1"/>
  <c r="M467" i="10" s="1"/>
  <c r="G614" i="10"/>
  <c r="I615" i="10"/>
  <c r="K615" i="10" s="1"/>
  <c r="M615" i="10" s="1"/>
  <c r="G410" i="10"/>
  <c r="I411" i="10"/>
  <c r="K411" i="10" s="1"/>
  <c r="M411" i="10" s="1"/>
  <c r="G477" i="10"/>
  <c r="I481" i="10"/>
  <c r="K481" i="10" s="1"/>
  <c r="M481" i="10" s="1"/>
  <c r="G452" i="10"/>
  <c r="I453" i="10"/>
  <c r="K453" i="10" s="1"/>
  <c r="M453" i="10" s="1"/>
  <c r="G388" i="10"/>
  <c r="I389" i="10"/>
  <c r="K389" i="10" s="1"/>
  <c r="M389" i="10" s="1"/>
  <c r="G183" i="10"/>
  <c r="I184" i="10"/>
  <c r="K184" i="10" s="1"/>
  <c r="M184" i="10" s="1"/>
  <c r="G652" i="10"/>
  <c r="I652" i="10" s="1"/>
  <c r="K652" i="10" s="1"/>
  <c r="M652" i="10" s="1"/>
  <c r="I655" i="10"/>
  <c r="K655" i="10" s="1"/>
  <c r="M655" i="10" s="1"/>
  <c r="G533" i="10"/>
  <c r="I534" i="10"/>
  <c r="K534" i="10" s="1"/>
  <c r="M534" i="10" s="1"/>
  <c r="G405" i="10"/>
  <c r="I406" i="10"/>
  <c r="K406" i="10" s="1"/>
  <c r="M406" i="10" s="1"/>
  <c r="G357" i="10"/>
  <c r="I358" i="10"/>
  <c r="K358" i="10" s="1"/>
  <c r="M358" i="10" s="1"/>
  <c r="G301" i="10"/>
  <c r="I302" i="10"/>
  <c r="K302" i="10" s="1"/>
  <c r="M302" i="10" s="1"/>
  <c r="G178" i="10"/>
  <c r="I179" i="10"/>
  <c r="K179" i="10" s="1"/>
  <c r="M179" i="10" s="1"/>
  <c r="G577" i="10"/>
  <c r="I578" i="10"/>
  <c r="K578" i="10" s="1"/>
  <c r="M578" i="10" s="1"/>
  <c r="G400" i="10"/>
  <c r="I401" i="10"/>
  <c r="K401" i="10" s="1"/>
  <c r="M401" i="10" s="1"/>
  <c r="G352" i="10"/>
  <c r="I353" i="10"/>
  <c r="K353" i="10" s="1"/>
  <c r="M353" i="10" s="1"/>
  <c r="G292" i="10"/>
  <c r="I293" i="10"/>
  <c r="K293" i="10" s="1"/>
  <c r="M293" i="10" s="1"/>
  <c r="G225" i="10"/>
  <c r="I226" i="10"/>
  <c r="K226" i="10" s="1"/>
  <c r="M226" i="10" s="1"/>
  <c r="G560" i="10"/>
  <c r="I560" i="10" s="1"/>
  <c r="K560" i="10" s="1"/>
  <c r="M560" i="10" s="1"/>
  <c r="I569" i="10"/>
  <c r="K569" i="10" s="1"/>
  <c r="M569" i="10" s="1"/>
  <c r="G459" i="10"/>
  <c r="I460" i="10"/>
  <c r="K460" i="10" s="1"/>
  <c r="M460" i="10" s="1"/>
  <c r="G393" i="10"/>
  <c r="I394" i="10"/>
  <c r="K394" i="10" s="1"/>
  <c r="M394" i="10" s="1"/>
  <c r="G347" i="10"/>
  <c r="I348" i="10"/>
  <c r="K348" i="10" s="1"/>
  <c r="M348" i="10" s="1"/>
  <c r="G252" i="10"/>
  <c r="I252" i="10" s="1"/>
  <c r="K252" i="10" s="1"/>
  <c r="M252" i="10" s="1"/>
  <c r="I253" i="10"/>
  <c r="K253" i="10" s="1"/>
  <c r="M253" i="10" s="1"/>
  <c r="G163" i="10"/>
  <c r="I164" i="10"/>
  <c r="K164" i="10" s="1"/>
  <c r="M164" i="10" s="1"/>
  <c r="G30" i="10"/>
  <c r="I31" i="10"/>
  <c r="K31" i="10" s="1"/>
  <c r="M31" i="10" s="1"/>
  <c r="G25" i="10"/>
  <c r="I26" i="10"/>
  <c r="K26" i="10" s="1"/>
  <c r="M26" i="10" s="1"/>
  <c r="G645" i="10"/>
  <c r="G654" i="10"/>
  <c r="G622" i="10"/>
  <c r="G425" i="10"/>
  <c r="G66" i="10" l="1"/>
  <c r="G34" i="10" s="1"/>
  <c r="I34" i="10" s="1"/>
  <c r="K34" i="10" s="1"/>
  <c r="M34" i="10" s="1"/>
  <c r="G276" i="10"/>
  <c r="G275" i="10" s="1"/>
  <c r="G24" i="10"/>
  <c r="I25" i="10"/>
  <c r="K25" i="10" s="1"/>
  <c r="M25" i="10" s="1"/>
  <c r="G224" i="10"/>
  <c r="I225" i="10"/>
  <c r="K225" i="10" s="1"/>
  <c r="M225" i="10" s="1"/>
  <c r="G644" i="10"/>
  <c r="I645" i="10"/>
  <c r="K645" i="10" s="1"/>
  <c r="M645" i="10" s="1"/>
  <c r="G392" i="10"/>
  <c r="I392" i="10" s="1"/>
  <c r="K392" i="10" s="1"/>
  <c r="M392" i="10" s="1"/>
  <c r="I393" i="10"/>
  <c r="K393" i="10" s="1"/>
  <c r="M393" i="10" s="1"/>
  <c r="G291" i="10"/>
  <c r="I292" i="10"/>
  <c r="K292" i="10" s="1"/>
  <c r="M292" i="10" s="1"/>
  <c r="G424" i="10"/>
  <c r="I425" i="10"/>
  <c r="K425" i="10" s="1"/>
  <c r="M425" i="10" s="1"/>
  <c r="G621" i="10"/>
  <c r="I622" i="10"/>
  <c r="K622" i="10" s="1"/>
  <c r="M622" i="10" s="1"/>
  <c r="G238" i="10"/>
  <c r="I239" i="10"/>
  <c r="K239" i="10" s="1"/>
  <c r="M239" i="10" s="1"/>
  <c r="G11" i="10"/>
  <c r="I12" i="10"/>
  <c r="K12" i="10" s="1"/>
  <c r="M12" i="10" s="1"/>
  <c r="G458" i="10"/>
  <c r="I459" i="10"/>
  <c r="K459" i="10" s="1"/>
  <c r="M459" i="10" s="1"/>
  <c r="G576" i="10"/>
  <c r="I577" i="10"/>
  <c r="K577" i="10" s="1"/>
  <c r="M577" i="10" s="1"/>
  <c r="G300" i="10"/>
  <c r="I301" i="10"/>
  <c r="K301" i="10" s="1"/>
  <c r="M301" i="10" s="1"/>
  <c r="G404" i="10"/>
  <c r="I404" i="10" s="1"/>
  <c r="K404" i="10" s="1"/>
  <c r="M404" i="10" s="1"/>
  <c r="I405" i="10"/>
  <c r="K405" i="10" s="1"/>
  <c r="M405" i="10" s="1"/>
  <c r="G387" i="10"/>
  <c r="I387" i="10" s="1"/>
  <c r="K387" i="10" s="1"/>
  <c r="M387" i="10" s="1"/>
  <c r="I388" i="10"/>
  <c r="K388" i="10" s="1"/>
  <c r="M388" i="10" s="1"/>
  <c r="G476" i="10"/>
  <c r="I477" i="10"/>
  <c r="K477" i="10" s="1"/>
  <c r="M477" i="10" s="1"/>
  <c r="G613" i="10"/>
  <c r="I613" i="10" s="1"/>
  <c r="K613" i="10" s="1"/>
  <c r="M613" i="10" s="1"/>
  <c r="I614" i="10"/>
  <c r="K614" i="10" s="1"/>
  <c r="M614" i="10" s="1"/>
  <c r="G88" i="10"/>
  <c r="I89" i="10"/>
  <c r="K89" i="10" s="1"/>
  <c r="M89" i="10" s="1"/>
  <c r="G316" i="10"/>
  <c r="I317" i="10"/>
  <c r="K317" i="10" s="1"/>
  <c r="M317" i="10" s="1"/>
  <c r="G597" i="10"/>
  <c r="I597" i="10" s="1"/>
  <c r="K597" i="10" s="1"/>
  <c r="M597" i="10" s="1"/>
  <c r="I598" i="10"/>
  <c r="K598" i="10" s="1"/>
  <c r="M598" i="10" s="1"/>
  <c r="G330" i="10"/>
  <c r="I331" i="10"/>
  <c r="K331" i="10" s="1"/>
  <c r="M331" i="10" s="1"/>
  <c r="G197" i="10"/>
  <c r="I197" i="10" s="1"/>
  <c r="K197" i="10" s="1"/>
  <c r="M197" i="10" s="1"/>
  <c r="I198" i="10"/>
  <c r="K198" i="10" s="1"/>
  <c r="M198" i="10" s="1"/>
  <c r="G202" i="10"/>
  <c r="I202" i="10" s="1"/>
  <c r="K202" i="10" s="1"/>
  <c r="M202" i="10" s="1"/>
  <c r="I203" i="10"/>
  <c r="K203" i="10" s="1"/>
  <c r="M203" i="10" s="1"/>
  <c r="G555" i="10"/>
  <c r="I556" i="10"/>
  <c r="K556" i="10" s="1"/>
  <c r="M556" i="10" s="1"/>
  <c r="I338" i="10"/>
  <c r="K338" i="10" s="1"/>
  <c r="M338" i="10" s="1"/>
  <c r="G653" i="10"/>
  <c r="I653" i="10" s="1"/>
  <c r="K653" i="10" s="1"/>
  <c r="M653" i="10" s="1"/>
  <c r="I654" i="10"/>
  <c r="K654" i="10" s="1"/>
  <c r="M654" i="10" s="1"/>
  <c r="G346" i="10"/>
  <c r="I346" i="10" s="1"/>
  <c r="K346" i="10" s="1"/>
  <c r="M346" i="10" s="1"/>
  <c r="I347" i="10"/>
  <c r="K347" i="10" s="1"/>
  <c r="M347" i="10" s="1"/>
  <c r="G490" i="10"/>
  <c r="I491" i="10"/>
  <c r="K491" i="10" s="1"/>
  <c r="M491" i="10" s="1"/>
  <c r="G162" i="10"/>
  <c r="I163" i="10"/>
  <c r="K163" i="10" s="1"/>
  <c r="M163" i="10" s="1"/>
  <c r="G351" i="10"/>
  <c r="I351" i="10" s="1"/>
  <c r="K351" i="10" s="1"/>
  <c r="M351" i="10" s="1"/>
  <c r="I352" i="10"/>
  <c r="K352" i="10" s="1"/>
  <c r="M352" i="10" s="1"/>
  <c r="I66" i="10"/>
  <c r="K66" i="10" s="1"/>
  <c r="M66" i="10" s="1"/>
  <c r="G29" i="10"/>
  <c r="I29" i="10" s="1"/>
  <c r="K29" i="10" s="1"/>
  <c r="M29" i="10" s="1"/>
  <c r="I30" i="10"/>
  <c r="K30" i="10" s="1"/>
  <c r="M30" i="10" s="1"/>
  <c r="G399" i="10"/>
  <c r="I400" i="10"/>
  <c r="K400" i="10" s="1"/>
  <c r="M400" i="10" s="1"/>
  <c r="G177" i="10"/>
  <c r="I178" i="10"/>
  <c r="K178" i="10" s="1"/>
  <c r="M178" i="10" s="1"/>
  <c r="G356" i="10"/>
  <c r="I356" i="10" s="1"/>
  <c r="K356" i="10" s="1"/>
  <c r="M356" i="10" s="1"/>
  <c r="I357" i="10"/>
  <c r="K357" i="10" s="1"/>
  <c r="M357" i="10" s="1"/>
  <c r="G532" i="10"/>
  <c r="I533" i="10"/>
  <c r="K533" i="10" s="1"/>
  <c r="M533" i="10" s="1"/>
  <c r="G182" i="10"/>
  <c r="I182" i="10" s="1"/>
  <c r="K182" i="10" s="1"/>
  <c r="M182" i="10" s="1"/>
  <c r="I183" i="10"/>
  <c r="K183" i="10" s="1"/>
  <c r="M183" i="10" s="1"/>
  <c r="G451" i="10"/>
  <c r="I452" i="10"/>
  <c r="K452" i="10" s="1"/>
  <c r="M452" i="10" s="1"/>
  <c r="G409" i="10"/>
  <c r="I409" i="10" s="1"/>
  <c r="K409" i="10" s="1"/>
  <c r="M409" i="10" s="1"/>
  <c r="I410" i="10"/>
  <c r="K410" i="10" s="1"/>
  <c r="M410" i="10" s="1"/>
  <c r="G465" i="10"/>
  <c r="I466" i="10"/>
  <c r="K466" i="10" s="1"/>
  <c r="M466" i="10" s="1"/>
  <c r="G190" i="10"/>
  <c r="I191" i="10"/>
  <c r="K191" i="10" s="1"/>
  <c r="M191" i="10" s="1"/>
  <c r="I217" i="10"/>
  <c r="K217" i="10" s="1"/>
  <c r="M217" i="10" s="1"/>
  <c r="G216" i="10"/>
  <c r="I507" i="10"/>
  <c r="K507" i="10" s="1"/>
  <c r="M507" i="10" s="1"/>
  <c r="G506" i="10"/>
  <c r="G170" i="10"/>
  <c r="I171" i="10"/>
  <c r="K171" i="10" s="1"/>
  <c r="M171" i="10" s="1"/>
  <c r="G443" i="10"/>
  <c r="I444" i="10"/>
  <c r="K444" i="10" s="1"/>
  <c r="M444" i="10" s="1"/>
  <c r="G310" i="10"/>
  <c r="I311" i="10"/>
  <c r="K311" i="10" s="1"/>
  <c r="M311" i="10" s="1"/>
  <c r="G371" i="10"/>
  <c r="I372" i="10"/>
  <c r="K372" i="10" s="1"/>
  <c r="M372" i="10" s="1"/>
  <c r="G605" i="10"/>
  <c r="I606" i="10"/>
  <c r="K606" i="10" s="1"/>
  <c r="M606" i="10" s="1"/>
  <c r="G583" i="10"/>
  <c r="I584" i="10"/>
  <c r="K584" i="10" s="1"/>
  <c r="M584" i="10" s="1"/>
  <c r="F640" i="8"/>
  <c r="F635" i="8"/>
  <c r="F632" i="8"/>
  <c r="F623" i="8"/>
  <c r="F612" i="8"/>
  <c r="F609" i="8"/>
  <c r="F602" i="8"/>
  <c r="F595" i="8"/>
  <c r="F588" i="8"/>
  <c r="F583" i="8"/>
  <c r="F578" i="8"/>
  <c r="H578" i="8" s="1"/>
  <c r="J578" i="8" s="1"/>
  <c r="L578" i="8" s="1"/>
  <c r="F576" i="8"/>
  <c r="H576" i="8" s="1"/>
  <c r="J576" i="8" s="1"/>
  <c r="L576" i="8" s="1"/>
  <c r="F568" i="8"/>
  <c r="F556" i="8"/>
  <c r="F551" i="8"/>
  <c r="F545" i="8"/>
  <c r="F539" i="8"/>
  <c r="F530" i="8"/>
  <c r="F523" i="8"/>
  <c r="F509" i="8"/>
  <c r="H509" i="8" s="1"/>
  <c r="J509" i="8" s="1"/>
  <c r="L509" i="8" s="1"/>
  <c r="F507" i="8"/>
  <c r="H507" i="8" s="1"/>
  <c r="J507" i="8" s="1"/>
  <c r="L507" i="8" s="1"/>
  <c r="F505" i="8"/>
  <c r="H505" i="8" s="1"/>
  <c r="J505" i="8" s="1"/>
  <c r="L505" i="8" s="1"/>
  <c r="F502" i="8"/>
  <c r="F499" i="8"/>
  <c r="F478" i="8"/>
  <c r="F473" i="8"/>
  <c r="H473" i="8" s="1"/>
  <c r="J473" i="8" s="1"/>
  <c r="L473" i="8" s="1"/>
  <c r="F471" i="8"/>
  <c r="H471" i="8" s="1"/>
  <c r="J471" i="8" s="1"/>
  <c r="L471" i="8" s="1"/>
  <c r="F460" i="8"/>
  <c r="F450" i="8"/>
  <c r="F447" i="8"/>
  <c r="F439" i="8"/>
  <c r="H439" i="8" s="1"/>
  <c r="J439" i="8" s="1"/>
  <c r="L439" i="8" s="1"/>
  <c r="F437" i="8"/>
  <c r="H437" i="8" s="1"/>
  <c r="J437" i="8" s="1"/>
  <c r="L437" i="8" s="1"/>
  <c r="F435" i="8"/>
  <c r="H435" i="8" s="1"/>
  <c r="J435" i="8" s="1"/>
  <c r="L435" i="8" s="1"/>
  <c r="F432" i="8"/>
  <c r="H432" i="8" s="1"/>
  <c r="J432" i="8" s="1"/>
  <c r="L432" i="8" s="1"/>
  <c r="F430" i="8"/>
  <c r="H430" i="8" s="1"/>
  <c r="J430" i="8" s="1"/>
  <c r="L430" i="8" s="1"/>
  <c r="F427" i="8"/>
  <c r="F412" i="8"/>
  <c r="F407" i="8"/>
  <c r="F402" i="8"/>
  <c r="F390" i="8"/>
  <c r="F382" i="8"/>
  <c r="F378" i="8"/>
  <c r="F373" i="8"/>
  <c r="F368" i="8"/>
  <c r="F365" i="8"/>
  <c r="F362" i="8"/>
  <c r="F347" i="8"/>
  <c r="F342" i="8"/>
  <c r="F337" i="8"/>
  <c r="F332" i="8"/>
  <c r="F329" i="8"/>
  <c r="F312" i="8"/>
  <c r="F300" i="8"/>
  <c r="F295" i="8"/>
  <c r="F260" i="8"/>
  <c r="F257" i="8"/>
  <c r="F254" i="8"/>
  <c r="F248" i="8"/>
  <c r="F229" i="8"/>
  <c r="F226" i="8"/>
  <c r="F217" i="8"/>
  <c r="F211" i="8"/>
  <c r="F184" i="8"/>
  <c r="F177" i="8"/>
  <c r="H177" i="8" s="1"/>
  <c r="J177" i="8" s="1"/>
  <c r="L177" i="8" s="1"/>
  <c r="F175" i="8"/>
  <c r="H175" i="8" s="1"/>
  <c r="J175" i="8" s="1"/>
  <c r="L175" i="8" s="1"/>
  <c r="F173" i="8"/>
  <c r="H173" i="8" s="1"/>
  <c r="J173" i="8" s="1"/>
  <c r="L173" i="8" s="1"/>
  <c r="F168" i="8"/>
  <c r="F165" i="8"/>
  <c r="F162" i="8"/>
  <c r="F154" i="8"/>
  <c r="F144" i="8"/>
  <c r="F141" i="8"/>
  <c r="H141" i="8" s="1"/>
  <c r="J141" i="8" s="1"/>
  <c r="L141" i="8" s="1"/>
  <c r="F139" i="8"/>
  <c r="H139" i="8" s="1"/>
  <c r="J139" i="8" s="1"/>
  <c r="L139" i="8" s="1"/>
  <c r="F135" i="8"/>
  <c r="H135" i="8" s="1"/>
  <c r="J135" i="8" s="1"/>
  <c r="L135" i="8" s="1"/>
  <c r="F133" i="8"/>
  <c r="H133" i="8" s="1"/>
  <c r="J133" i="8" s="1"/>
  <c r="L133" i="8" s="1"/>
  <c r="F118" i="8"/>
  <c r="H118" i="8" s="1"/>
  <c r="J118" i="8" s="1"/>
  <c r="L118" i="8" s="1"/>
  <c r="F116" i="8"/>
  <c r="H116" i="8" s="1"/>
  <c r="J116" i="8" s="1"/>
  <c r="L116" i="8" s="1"/>
  <c r="F114" i="8"/>
  <c r="H114" i="8" s="1"/>
  <c r="J114" i="8" s="1"/>
  <c r="L114" i="8" s="1"/>
  <c r="F111" i="8"/>
  <c r="F84" i="8"/>
  <c r="F79" i="8"/>
  <c r="F73" i="8"/>
  <c r="H73" i="8" s="1"/>
  <c r="J73" i="8" s="1"/>
  <c r="L73" i="8" s="1"/>
  <c r="F71" i="8"/>
  <c r="H71" i="8" s="1"/>
  <c r="J71" i="8" s="1"/>
  <c r="L71" i="8" s="1"/>
  <c r="F69" i="8"/>
  <c r="H69" i="8" s="1"/>
  <c r="J69" i="8" s="1"/>
  <c r="L69" i="8" s="1"/>
  <c r="F66" i="8"/>
  <c r="F60" i="8"/>
  <c r="H60" i="8" s="1"/>
  <c r="J60" i="8" s="1"/>
  <c r="L60" i="8" s="1"/>
  <c r="F58" i="8"/>
  <c r="H58" i="8" s="1"/>
  <c r="J58" i="8" s="1"/>
  <c r="L58" i="8" s="1"/>
  <c r="F55" i="8"/>
  <c r="F43" i="8"/>
  <c r="H43" i="8" s="1"/>
  <c r="J43" i="8" s="1"/>
  <c r="L43" i="8" s="1"/>
  <c r="F41" i="8"/>
  <c r="H41" i="8" s="1"/>
  <c r="J41" i="8" s="1"/>
  <c r="L41" i="8" s="1"/>
  <c r="F39" i="8"/>
  <c r="H39" i="8" s="1"/>
  <c r="J39" i="8" s="1"/>
  <c r="L39" i="8" s="1"/>
  <c r="F36" i="8"/>
  <c r="F30" i="8"/>
  <c r="H30" i="8" s="1"/>
  <c r="J30" i="8" s="1"/>
  <c r="L30" i="8" s="1"/>
  <c r="F28" i="8"/>
  <c r="H28" i="8" s="1"/>
  <c r="J28" i="8" s="1"/>
  <c r="L28" i="8" s="1"/>
  <c r="F23" i="8"/>
  <c r="H23" i="8" s="1"/>
  <c r="J23" i="8" s="1"/>
  <c r="L23" i="8" s="1"/>
  <c r="F17" i="8"/>
  <c r="F13" i="8"/>
  <c r="H13" i="8" s="1"/>
  <c r="J13" i="8" s="1"/>
  <c r="L13" i="8" s="1"/>
  <c r="I276" i="10" l="1"/>
  <c r="K276" i="10" s="1"/>
  <c r="M276" i="10" s="1"/>
  <c r="F16" i="8"/>
  <c r="H16" i="8" s="1"/>
  <c r="J16" i="8" s="1"/>
  <c r="L16" i="8" s="1"/>
  <c r="H17" i="8"/>
  <c r="J17" i="8" s="1"/>
  <c r="L17" i="8" s="1"/>
  <c r="F54" i="8"/>
  <c r="H54" i="8" s="1"/>
  <c r="J54" i="8" s="1"/>
  <c r="L54" i="8" s="1"/>
  <c r="H55" i="8"/>
  <c r="J55" i="8" s="1"/>
  <c r="L55" i="8" s="1"/>
  <c r="F83" i="8"/>
  <c r="H84" i="8"/>
  <c r="J84" i="8" s="1"/>
  <c r="L84" i="8" s="1"/>
  <c r="F110" i="8"/>
  <c r="H110" i="8" s="1"/>
  <c r="J110" i="8" s="1"/>
  <c r="L110" i="8" s="1"/>
  <c r="H111" i="8"/>
  <c r="J111" i="8" s="1"/>
  <c r="L111" i="8" s="1"/>
  <c r="F143" i="8"/>
  <c r="H143" i="8" s="1"/>
  <c r="J143" i="8" s="1"/>
  <c r="L143" i="8" s="1"/>
  <c r="H144" i="8"/>
  <c r="J144" i="8" s="1"/>
  <c r="L144" i="8" s="1"/>
  <c r="F167" i="8"/>
  <c r="H167" i="8" s="1"/>
  <c r="J167" i="8" s="1"/>
  <c r="L167" i="8" s="1"/>
  <c r="H168" i="8"/>
  <c r="J168" i="8" s="1"/>
  <c r="L168" i="8" s="1"/>
  <c r="F183" i="8"/>
  <c r="H184" i="8"/>
  <c r="J184" i="8" s="1"/>
  <c r="L184" i="8" s="1"/>
  <c r="F228" i="8"/>
  <c r="H228" i="8" s="1"/>
  <c r="J228" i="8" s="1"/>
  <c r="L228" i="8" s="1"/>
  <c r="H229" i="8"/>
  <c r="J229" i="8" s="1"/>
  <c r="L229" i="8" s="1"/>
  <c r="F259" i="8"/>
  <c r="H259" i="8" s="1"/>
  <c r="J259" i="8" s="1"/>
  <c r="L259" i="8" s="1"/>
  <c r="H260" i="8"/>
  <c r="J260" i="8" s="1"/>
  <c r="L260" i="8" s="1"/>
  <c r="F328" i="8"/>
  <c r="H328" i="8" s="1"/>
  <c r="J328" i="8" s="1"/>
  <c r="L328" i="8" s="1"/>
  <c r="H329" i="8"/>
  <c r="J329" i="8" s="1"/>
  <c r="L329" i="8" s="1"/>
  <c r="F346" i="8"/>
  <c r="H347" i="8"/>
  <c r="J347" i="8" s="1"/>
  <c r="L347" i="8" s="1"/>
  <c r="F372" i="8"/>
  <c r="H373" i="8"/>
  <c r="J373" i="8" s="1"/>
  <c r="L373" i="8" s="1"/>
  <c r="F401" i="8"/>
  <c r="H402" i="8"/>
  <c r="J402" i="8" s="1"/>
  <c r="L402" i="8" s="1"/>
  <c r="F501" i="8"/>
  <c r="H501" i="8" s="1"/>
  <c r="J501" i="8" s="1"/>
  <c r="L501" i="8" s="1"/>
  <c r="H502" i="8"/>
  <c r="J502" i="8" s="1"/>
  <c r="L502" i="8" s="1"/>
  <c r="F522" i="8"/>
  <c r="H523" i="8"/>
  <c r="J523" i="8" s="1"/>
  <c r="L523" i="8" s="1"/>
  <c r="F550" i="8"/>
  <c r="H551" i="8"/>
  <c r="J551" i="8" s="1"/>
  <c r="L551" i="8" s="1"/>
  <c r="F601" i="8"/>
  <c r="H602" i="8"/>
  <c r="J602" i="8" s="1"/>
  <c r="L602" i="8" s="1"/>
  <c r="F631" i="8"/>
  <c r="H631" i="8" s="1"/>
  <c r="J631" i="8" s="1"/>
  <c r="L631" i="8" s="1"/>
  <c r="H632" i="8"/>
  <c r="J632" i="8" s="1"/>
  <c r="L632" i="8" s="1"/>
  <c r="G215" i="10"/>
  <c r="I215" i="10" s="1"/>
  <c r="K215" i="10" s="1"/>
  <c r="M215" i="10" s="1"/>
  <c r="I216" i="10"/>
  <c r="K216" i="10" s="1"/>
  <c r="M216" i="10" s="1"/>
  <c r="F153" i="8"/>
  <c r="H154" i="8"/>
  <c r="J154" i="8" s="1"/>
  <c r="L154" i="8" s="1"/>
  <c r="F208" i="8"/>
  <c r="H211" i="8"/>
  <c r="J211" i="8" s="1"/>
  <c r="L211" i="8" s="1"/>
  <c r="F247" i="8"/>
  <c r="H248" i="8"/>
  <c r="J248" i="8" s="1"/>
  <c r="L248" i="8" s="1"/>
  <c r="F294" i="8"/>
  <c r="H295" i="8"/>
  <c r="J295" i="8" s="1"/>
  <c r="L295" i="8" s="1"/>
  <c r="F331" i="8"/>
  <c r="H331" i="8" s="1"/>
  <c r="J331" i="8" s="1"/>
  <c r="L331" i="8" s="1"/>
  <c r="H332" i="8"/>
  <c r="J332" i="8" s="1"/>
  <c r="L332" i="8" s="1"/>
  <c r="F361" i="8"/>
  <c r="H361" i="8" s="1"/>
  <c r="J361" i="8" s="1"/>
  <c r="L361" i="8" s="1"/>
  <c r="H362" i="8"/>
  <c r="J362" i="8" s="1"/>
  <c r="L362" i="8" s="1"/>
  <c r="F377" i="8"/>
  <c r="H378" i="8"/>
  <c r="J378" i="8" s="1"/>
  <c r="L378" i="8" s="1"/>
  <c r="F406" i="8"/>
  <c r="H407" i="8"/>
  <c r="J407" i="8" s="1"/>
  <c r="L407" i="8" s="1"/>
  <c r="F446" i="8"/>
  <c r="H446" i="8" s="1"/>
  <c r="J446" i="8" s="1"/>
  <c r="L446" i="8" s="1"/>
  <c r="H447" i="8"/>
  <c r="J447" i="8" s="1"/>
  <c r="L447" i="8" s="1"/>
  <c r="F529" i="8"/>
  <c r="H530" i="8"/>
  <c r="J530" i="8" s="1"/>
  <c r="L530" i="8" s="1"/>
  <c r="F555" i="8"/>
  <c r="H556" i="8"/>
  <c r="J556" i="8" s="1"/>
  <c r="L556" i="8" s="1"/>
  <c r="F582" i="8"/>
  <c r="H583" i="8"/>
  <c r="J583" i="8" s="1"/>
  <c r="L583" i="8" s="1"/>
  <c r="F608" i="8"/>
  <c r="H608" i="8" s="1"/>
  <c r="J608" i="8" s="1"/>
  <c r="L608" i="8" s="1"/>
  <c r="H609" i="8"/>
  <c r="J609" i="8" s="1"/>
  <c r="L609" i="8" s="1"/>
  <c r="F634" i="8"/>
  <c r="H634" i="8" s="1"/>
  <c r="J634" i="8" s="1"/>
  <c r="L634" i="8" s="1"/>
  <c r="H635" i="8"/>
  <c r="J635" i="8" s="1"/>
  <c r="L635" i="8" s="1"/>
  <c r="G596" i="10"/>
  <c r="I596" i="10" s="1"/>
  <c r="K596" i="10" s="1"/>
  <c r="M596" i="10" s="1"/>
  <c r="I605" i="10"/>
  <c r="K605" i="10" s="1"/>
  <c r="M605" i="10" s="1"/>
  <c r="I310" i="10"/>
  <c r="K310" i="10" s="1"/>
  <c r="M310" i="10" s="1"/>
  <c r="G169" i="10"/>
  <c r="I170" i="10"/>
  <c r="K170" i="10" s="1"/>
  <c r="M170" i="10" s="1"/>
  <c r="G464" i="10"/>
  <c r="I465" i="10"/>
  <c r="K465" i="10" s="1"/>
  <c r="M465" i="10" s="1"/>
  <c r="G450" i="10"/>
  <c r="I451" i="10"/>
  <c r="K451" i="10" s="1"/>
  <c r="M451" i="10" s="1"/>
  <c r="G531" i="10"/>
  <c r="I532" i="10"/>
  <c r="K532" i="10" s="1"/>
  <c r="M532" i="10" s="1"/>
  <c r="I177" i="10"/>
  <c r="K177" i="10" s="1"/>
  <c r="M177" i="10" s="1"/>
  <c r="G176" i="10"/>
  <c r="G489" i="10"/>
  <c r="I490" i="10"/>
  <c r="K490" i="10" s="1"/>
  <c r="M490" i="10" s="1"/>
  <c r="G554" i="10"/>
  <c r="I555" i="10"/>
  <c r="K555" i="10" s="1"/>
  <c r="M555" i="10" s="1"/>
  <c r="I88" i="10"/>
  <c r="K88" i="10" s="1"/>
  <c r="M88" i="10" s="1"/>
  <c r="G79" i="10"/>
  <c r="G475" i="10"/>
  <c r="I476" i="10"/>
  <c r="K476" i="10" s="1"/>
  <c r="M476" i="10" s="1"/>
  <c r="G575" i="10"/>
  <c r="I576" i="10"/>
  <c r="K576" i="10" s="1"/>
  <c r="M576" i="10" s="1"/>
  <c r="G10" i="10"/>
  <c r="I10" i="10" s="1"/>
  <c r="K10" i="10" s="1"/>
  <c r="M10" i="10" s="1"/>
  <c r="I11" i="10"/>
  <c r="K11" i="10" s="1"/>
  <c r="M11" i="10" s="1"/>
  <c r="G620" i="10"/>
  <c r="I621" i="10"/>
  <c r="K621" i="10" s="1"/>
  <c r="M621" i="10" s="1"/>
  <c r="G290" i="10"/>
  <c r="I291" i="10"/>
  <c r="K291" i="10" s="1"/>
  <c r="M291" i="10" s="1"/>
  <c r="G274" i="10"/>
  <c r="I274" i="10" s="1"/>
  <c r="K274" i="10" s="1"/>
  <c r="M274" i="10" s="1"/>
  <c r="I275" i="10"/>
  <c r="K275" i="10" s="1"/>
  <c r="M275" i="10" s="1"/>
  <c r="G223" i="10"/>
  <c r="I224" i="10"/>
  <c r="K224" i="10" s="1"/>
  <c r="M224" i="10" s="1"/>
  <c r="F65" i="8"/>
  <c r="H65" i="8" s="1"/>
  <c r="J65" i="8" s="1"/>
  <c r="L65" i="8" s="1"/>
  <c r="H66" i="8"/>
  <c r="J66" i="8" s="1"/>
  <c r="L66" i="8" s="1"/>
  <c r="F78" i="8"/>
  <c r="H79" i="8"/>
  <c r="J79" i="8" s="1"/>
  <c r="L79" i="8" s="1"/>
  <c r="F161" i="8"/>
  <c r="H161" i="8" s="1"/>
  <c r="J161" i="8" s="1"/>
  <c r="L161" i="8" s="1"/>
  <c r="H162" i="8"/>
  <c r="J162" i="8" s="1"/>
  <c r="L162" i="8" s="1"/>
  <c r="F216" i="8"/>
  <c r="H217" i="8"/>
  <c r="J217" i="8" s="1"/>
  <c r="L217" i="8" s="1"/>
  <c r="F253" i="8"/>
  <c r="H253" i="8" s="1"/>
  <c r="J253" i="8" s="1"/>
  <c r="L253" i="8" s="1"/>
  <c r="H254" i="8"/>
  <c r="J254" i="8" s="1"/>
  <c r="L254" i="8" s="1"/>
  <c r="F299" i="8"/>
  <c r="H300" i="8"/>
  <c r="J300" i="8" s="1"/>
  <c r="L300" i="8" s="1"/>
  <c r="F336" i="8"/>
  <c r="H337" i="8"/>
  <c r="J337" i="8" s="1"/>
  <c r="L337" i="8" s="1"/>
  <c r="F364" i="8"/>
  <c r="H364" i="8" s="1"/>
  <c r="J364" i="8" s="1"/>
  <c r="L364" i="8" s="1"/>
  <c r="H365" i="8"/>
  <c r="J365" i="8" s="1"/>
  <c r="L365" i="8" s="1"/>
  <c r="F381" i="8"/>
  <c r="H382" i="8"/>
  <c r="J382" i="8" s="1"/>
  <c r="L382" i="8" s="1"/>
  <c r="F411" i="8"/>
  <c r="H412" i="8"/>
  <c r="J412" i="8" s="1"/>
  <c r="L412" i="8" s="1"/>
  <c r="F449" i="8"/>
  <c r="H449" i="8" s="1"/>
  <c r="J449" i="8" s="1"/>
  <c r="L449" i="8" s="1"/>
  <c r="H450" i="8"/>
  <c r="J450" i="8" s="1"/>
  <c r="L450" i="8" s="1"/>
  <c r="F477" i="8"/>
  <c r="H478" i="8"/>
  <c r="J478" i="8" s="1"/>
  <c r="L478" i="8" s="1"/>
  <c r="F538" i="8"/>
  <c r="H539" i="8"/>
  <c r="J539" i="8" s="1"/>
  <c r="L539" i="8" s="1"/>
  <c r="F567" i="8"/>
  <c r="H568" i="8"/>
  <c r="J568" i="8" s="1"/>
  <c r="L568" i="8" s="1"/>
  <c r="F587" i="8"/>
  <c r="H588" i="8"/>
  <c r="J588" i="8" s="1"/>
  <c r="L588" i="8" s="1"/>
  <c r="F611" i="8"/>
  <c r="H611" i="8" s="1"/>
  <c r="J611" i="8" s="1"/>
  <c r="L611" i="8" s="1"/>
  <c r="H612" i="8"/>
  <c r="J612" i="8" s="1"/>
  <c r="L612" i="8" s="1"/>
  <c r="F639" i="8"/>
  <c r="H640" i="8"/>
  <c r="J640" i="8" s="1"/>
  <c r="L640" i="8" s="1"/>
  <c r="G505" i="10"/>
  <c r="I506" i="10"/>
  <c r="K506" i="10" s="1"/>
  <c r="M506" i="10" s="1"/>
  <c r="F35" i="8"/>
  <c r="H35" i="8" s="1"/>
  <c r="J35" i="8" s="1"/>
  <c r="L35" i="8" s="1"/>
  <c r="H36" i="8"/>
  <c r="J36" i="8" s="1"/>
  <c r="L36" i="8" s="1"/>
  <c r="F164" i="8"/>
  <c r="H164" i="8" s="1"/>
  <c r="J164" i="8" s="1"/>
  <c r="L164" i="8" s="1"/>
  <c r="H165" i="8"/>
  <c r="J165" i="8" s="1"/>
  <c r="L165" i="8" s="1"/>
  <c r="F225" i="8"/>
  <c r="H225" i="8" s="1"/>
  <c r="J225" i="8" s="1"/>
  <c r="L225" i="8" s="1"/>
  <c r="H226" i="8"/>
  <c r="J226" i="8" s="1"/>
  <c r="L226" i="8" s="1"/>
  <c r="F256" i="8"/>
  <c r="H256" i="8" s="1"/>
  <c r="J256" i="8" s="1"/>
  <c r="L256" i="8" s="1"/>
  <c r="H257" i="8"/>
  <c r="J257" i="8" s="1"/>
  <c r="L257" i="8" s="1"/>
  <c r="F311" i="8"/>
  <c r="H312" i="8"/>
  <c r="J312" i="8" s="1"/>
  <c r="L312" i="8" s="1"/>
  <c r="F341" i="8"/>
  <c r="H342" i="8"/>
  <c r="J342" i="8" s="1"/>
  <c r="L342" i="8" s="1"/>
  <c r="F367" i="8"/>
  <c r="H367" i="8" s="1"/>
  <c r="J367" i="8" s="1"/>
  <c r="L367" i="8" s="1"/>
  <c r="H368" i="8"/>
  <c r="J368" i="8" s="1"/>
  <c r="L368" i="8" s="1"/>
  <c r="F389" i="8"/>
  <c r="H390" i="8"/>
  <c r="J390" i="8" s="1"/>
  <c r="L390" i="8" s="1"/>
  <c r="F426" i="8"/>
  <c r="H426" i="8" s="1"/>
  <c r="J426" i="8" s="1"/>
  <c r="L426" i="8" s="1"/>
  <c r="H427" i="8"/>
  <c r="J427" i="8" s="1"/>
  <c r="L427" i="8" s="1"/>
  <c r="F459" i="8"/>
  <c r="H460" i="8"/>
  <c r="J460" i="8" s="1"/>
  <c r="L460" i="8" s="1"/>
  <c r="F498" i="8"/>
  <c r="H498" i="8" s="1"/>
  <c r="J498" i="8" s="1"/>
  <c r="L498" i="8" s="1"/>
  <c r="H499" i="8"/>
  <c r="J499" i="8" s="1"/>
  <c r="L499" i="8" s="1"/>
  <c r="F544" i="8"/>
  <c r="H545" i="8"/>
  <c r="J545" i="8" s="1"/>
  <c r="L545" i="8" s="1"/>
  <c r="F594" i="8"/>
  <c r="H595" i="8"/>
  <c r="J595" i="8" s="1"/>
  <c r="L595" i="8" s="1"/>
  <c r="F622" i="8"/>
  <c r="H623" i="8"/>
  <c r="J623" i="8" s="1"/>
  <c r="L623" i="8" s="1"/>
  <c r="G582" i="10"/>
  <c r="I583" i="10"/>
  <c r="K583" i="10" s="1"/>
  <c r="M583" i="10" s="1"/>
  <c r="G370" i="10"/>
  <c r="I371" i="10"/>
  <c r="K371" i="10" s="1"/>
  <c r="M371" i="10" s="1"/>
  <c r="G442" i="10"/>
  <c r="I443" i="10"/>
  <c r="K443" i="10" s="1"/>
  <c r="M443" i="10" s="1"/>
  <c r="G189" i="10"/>
  <c r="I190" i="10"/>
  <c r="K190" i="10" s="1"/>
  <c r="M190" i="10" s="1"/>
  <c r="I399" i="10"/>
  <c r="K399" i="10" s="1"/>
  <c r="M399" i="10" s="1"/>
  <c r="G398" i="10"/>
  <c r="G161" i="10"/>
  <c r="I162" i="10"/>
  <c r="K162" i="10" s="1"/>
  <c r="M162" i="10" s="1"/>
  <c r="G337" i="10"/>
  <c r="G329" i="10"/>
  <c r="I330" i="10"/>
  <c r="K330" i="10" s="1"/>
  <c r="M330" i="10" s="1"/>
  <c r="G315" i="10"/>
  <c r="I315" i="10" s="1"/>
  <c r="K315" i="10" s="1"/>
  <c r="M315" i="10" s="1"/>
  <c r="I316" i="10"/>
  <c r="K316" i="10" s="1"/>
  <c r="M316" i="10" s="1"/>
  <c r="G299" i="10"/>
  <c r="I300" i="10"/>
  <c r="K300" i="10" s="1"/>
  <c r="M300" i="10" s="1"/>
  <c r="G457" i="10"/>
  <c r="I458" i="10"/>
  <c r="K458" i="10" s="1"/>
  <c r="M458" i="10" s="1"/>
  <c r="I238" i="10"/>
  <c r="K238" i="10" s="1"/>
  <c r="M238" i="10" s="1"/>
  <c r="G237" i="10"/>
  <c r="G423" i="10"/>
  <c r="I424" i="10"/>
  <c r="K424" i="10" s="1"/>
  <c r="M424" i="10" s="1"/>
  <c r="G643" i="10"/>
  <c r="I644" i="10"/>
  <c r="K644" i="10" s="1"/>
  <c r="M644" i="10" s="1"/>
  <c r="G23" i="10"/>
  <c r="I23" i="10" s="1"/>
  <c r="K23" i="10" s="1"/>
  <c r="M23" i="10" s="1"/>
  <c r="I24" i="10"/>
  <c r="K24" i="10" s="1"/>
  <c r="M24" i="10" s="1"/>
  <c r="F575" i="8"/>
  <c r="F138" i="8"/>
  <c r="F630" i="8"/>
  <c r="F429" i="8"/>
  <c r="H429" i="8" s="1"/>
  <c r="J429" i="8" s="1"/>
  <c r="L429" i="8" s="1"/>
  <c r="F434" i="8"/>
  <c r="H434" i="8" s="1"/>
  <c r="J434" i="8" s="1"/>
  <c r="L434" i="8" s="1"/>
  <c r="F132" i="8"/>
  <c r="F470" i="8"/>
  <c r="F25" i="8"/>
  <c r="F172" i="8"/>
  <c r="F113" i="8"/>
  <c r="F68" i="8"/>
  <c r="F38" i="8"/>
  <c r="F12" i="8"/>
  <c r="F57" i="8"/>
  <c r="F504" i="8"/>
  <c r="F607" i="8" l="1"/>
  <c r="F606" i="8" s="1"/>
  <c r="F327" i="8"/>
  <c r="H327" i="8" s="1"/>
  <c r="J327" i="8" s="1"/>
  <c r="L327" i="8" s="1"/>
  <c r="F252" i="8"/>
  <c r="F221" i="8"/>
  <c r="F220" i="8" s="1"/>
  <c r="G9" i="10"/>
  <c r="I9" i="10" s="1"/>
  <c r="K9" i="10" s="1"/>
  <c r="M9" i="10" s="1"/>
  <c r="F64" i="8"/>
  <c r="H64" i="8" s="1"/>
  <c r="J64" i="8" s="1"/>
  <c r="L64" i="8" s="1"/>
  <c r="H68" i="8"/>
  <c r="J68" i="8" s="1"/>
  <c r="L68" i="8" s="1"/>
  <c r="F574" i="8"/>
  <c r="H575" i="8"/>
  <c r="J575" i="8" s="1"/>
  <c r="L575" i="8" s="1"/>
  <c r="F469" i="8"/>
  <c r="H470" i="8"/>
  <c r="J470" i="8" s="1"/>
  <c r="L470" i="8" s="1"/>
  <c r="F497" i="8"/>
  <c r="H504" i="8"/>
  <c r="J504" i="8" s="1"/>
  <c r="L504" i="8" s="1"/>
  <c r="F171" i="8"/>
  <c r="H172" i="8"/>
  <c r="J172" i="8" s="1"/>
  <c r="L172" i="8" s="1"/>
  <c r="F131" i="8"/>
  <c r="H131" i="8" s="1"/>
  <c r="J131" i="8" s="1"/>
  <c r="L131" i="8" s="1"/>
  <c r="H132" i="8"/>
  <c r="J132" i="8" s="1"/>
  <c r="L132" i="8" s="1"/>
  <c r="F326" i="8"/>
  <c r="I582" i="10"/>
  <c r="K582" i="10" s="1"/>
  <c r="M582" i="10" s="1"/>
  <c r="G581" i="10"/>
  <c r="F310" i="8"/>
  <c r="H311" i="8"/>
  <c r="J311" i="8" s="1"/>
  <c r="L311" i="8" s="1"/>
  <c r="F160" i="8"/>
  <c r="F34" i="8"/>
  <c r="H38" i="8"/>
  <c r="J38" i="8" s="1"/>
  <c r="L38" i="8" s="1"/>
  <c r="F22" i="8"/>
  <c r="H25" i="8"/>
  <c r="J25" i="8" s="1"/>
  <c r="L25" i="8" s="1"/>
  <c r="F360" i="8"/>
  <c r="F445" i="8"/>
  <c r="G422" i="10"/>
  <c r="I423" i="10"/>
  <c r="K423" i="10" s="1"/>
  <c r="M423" i="10" s="1"/>
  <c r="G456" i="10"/>
  <c r="I456" i="10" s="1"/>
  <c r="K456" i="10" s="1"/>
  <c r="M456" i="10" s="1"/>
  <c r="I457" i="10"/>
  <c r="K457" i="10" s="1"/>
  <c r="M457" i="10" s="1"/>
  <c r="G175" i="10"/>
  <c r="I176" i="10"/>
  <c r="K176" i="10" s="1"/>
  <c r="M176" i="10" s="1"/>
  <c r="H607" i="8"/>
  <c r="J607" i="8" s="1"/>
  <c r="L607" i="8" s="1"/>
  <c r="I161" i="10"/>
  <c r="K161" i="10" s="1"/>
  <c r="M161" i="10" s="1"/>
  <c r="G153" i="10"/>
  <c r="I153" i="10" s="1"/>
  <c r="K153" i="10" s="1"/>
  <c r="M153" i="10" s="1"/>
  <c r="G188" i="10"/>
  <c r="I189" i="10"/>
  <c r="K189" i="10" s="1"/>
  <c r="M189" i="10" s="1"/>
  <c r="G369" i="10"/>
  <c r="I369" i="10" s="1"/>
  <c r="K369" i="10" s="1"/>
  <c r="M369" i="10" s="1"/>
  <c r="I370" i="10"/>
  <c r="K370" i="10" s="1"/>
  <c r="M370" i="10" s="1"/>
  <c r="F620" i="8"/>
  <c r="H620" i="8" s="1"/>
  <c r="J620" i="8" s="1"/>
  <c r="L620" i="8" s="1"/>
  <c r="H622" i="8"/>
  <c r="J622" i="8" s="1"/>
  <c r="L622" i="8" s="1"/>
  <c r="F543" i="8"/>
  <c r="H544" i="8"/>
  <c r="J544" i="8" s="1"/>
  <c r="L544" i="8" s="1"/>
  <c r="F458" i="8"/>
  <c r="H458" i="8" s="1"/>
  <c r="J458" i="8" s="1"/>
  <c r="L458" i="8" s="1"/>
  <c r="H459" i="8"/>
  <c r="J459" i="8" s="1"/>
  <c r="L459" i="8" s="1"/>
  <c r="F388" i="8"/>
  <c r="H389" i="8"/>
  <c r="J389" i="8" s="1"/>
  <c r="L389" i="8" s="1"/>
  <c r="F340" i="8"/>
  <c r="H341" i="8"/>
  <c r="J341" i="8" s="1"/>
  <c r="L341" i="8" s="1"/>
  <c r="G495" i="10"/>
  <c r="I495" i="10" s="1"/>
  <c r="K495" i="10" s="1"/>
  <c r="M495" i="10" s="1"/>
  <c r="I505" i="10"/>
  <c r="K505" i="10" s="1"/>
  <c r="M505" i="10" s="1"/>
  <c r="F566" i="8"/>
  <c r="H567" i="8"/>
  <c r="J567" i="8" s="1"/>
  <c r="L567" i="8" s="1"/>
  <c r="F476" i="8"/>
  <c r="H477" i="8"/>
  <c r="J477" i="8" s="1"/>
  <c r="L477" i="8" s="1"/>
  <c r="F410" i="8"/>
  <c r="H411" i="8"/>
  <c r="J411" i="8" s="1"/>
  <c r="L411" i="8" s="1"/>
  <c r="F298" i="8"/>
  <c r="H299" i="8"/>
  <c r="J299" i="8" s="1"/>
  <c r="L299" i="8" s="1"/>
  <c r="F215" i="8"/>
  <c r="H216" i="8"/>
  <c r="J216" i="8" s="1"/>
  <c r="L216" i="8" s="1"/>
  <c r="F77" i="8"/>
  <c r="H78" i="8"/>
  <c r="J78" i="8" s="1"/>
  <c r="L78" i="8" s="1"/>
  <c r="G222" i="10"/>
  <c r="I223" i="10"/>
  <c r="K223" i="10" s="1"/>
  <c r="M223" i="10" s="1"/>
  <c r="G289" i="10"/>
  <c r="I290" i="10"/>
  <c r="K290" i="10" s="1"/>
  <c r="M290" i="10" s="1"/>
  <c r="G474" i="10"/>
  <c r="I474" i="10" s="1"/>
  <c r="K474" i="10" s="1"/>
  <c r="M474" i="10" s="1"/>
  <c r="I475" i="10"/>
  <c r="K475" i="10" s="1"/>
  <c r="M475" i="10" s="1"/>
  <c r="G553" i="10"/>
  <c r="I554" i="10"/>
  <c r="K554" i="10" s="1"/>
  <c r="M554" i="10" s="1"/>
  <c r="G449" i="10"/>
  <c r="I449" i="10" s="1"/>
  <c r="K449" i="10" s="1"/>
  <c r="M449" i="10" s="1"/>
  <c r="I450" i="10"/>
  <c r="K450" i="10" s="1"/>
  <c r="M450" i="10" s="1"/>
  <c r="G168" i="10"/>
  <c r="I168" i="10" s="1"/>
  <c r="K168" i="10" s="1"/>
  <c r="M168" i="10" s="1"/>
  <c r="I169" i="10"/>
  <c r="K169" i="10" s="1"/>
  <c r="M169" i="10" s="1"/>
  <c r="F554" i="8"/>
  <c r="H555" i="8"/>
  <c r="J555" i="8" s="1"/>
  <c r="L555" i="8" s="1"/>
  <c r="F376" i="8"/>
  <c r="H377" i="8"/>
  <c r="J377" i="8" s="1"/>
  <c r="L377" i="8" s="1"/>
  <c r="F246" i="8"/>
  <c r="H247" i="8"/>
  <c r="J247" i="8" s="1"/>
  <c r="L247" i="8" s="1"/>
  <c r="F152" i="8"/>
  <c r="H153" i="8"/>
  <c r="J153" i="8" s="1"/>
  <c r="L153" i="8" s="1"/>
  <c r="F549" i="8"/>
  <c r="H550" i="8"/>
  <c r="J550" i="8" s="1"/>
  <c r="L550" i="8" s="1"/>
  <c r="F371" i="8"/>
  <c r="H372" i="8"/>
  <c r="J372" i="8" s="1"/>
  <c r="L372" i="8" s="1"/>
  <c r="F53" i="8"/>
  <c r="H53" i="8" s="1"/>
  <c r="J53" i="8" s="1"/>
  <c r="L53" i="8" s="1"/>
  <c r="H57" i="8"/>
  <c r="J57" i="8" s="1"/>
  <c r="L57" i="8" s="1"/>
  <c r="F629" i="8"/>
  <c r="H630" i="8"/>
  <c r="J630" i="8" s="1"/>
  <c r="L630" i="8" s="1"/>
  <c r="G642" i="10"/>
  <c r="I643" i="10"/>
  <c r="K643" i="10" s="1"/>
  <c r="M643" i="10" s="1"/>
  <c r="I299" i="10"/>
  <c r="K299" i="10" s="1"/>
  <c r="M299" i="10" s="1"/>
  <c r="G298" i="10"/>
  <c r="G328" i="10"/>
  <c r="I329" i="10"/>
  <c r="K329" i="10" s="1"/>
  <c r="M329" i="10" s="1"/>
  <c r="G397" i="10"/>
  <c r="I397" i="10" s="1"/>
  <c r="K397" i="10" s="1"/>
  <c r="M397" i="10" s="1"/>
  <c r="I398" i="10"/>
  <c r="K398" i="10" s="1"/>
  <c r="M398" i="10" s="1"/>
  <c r="G78" i="10"/>
  <c r="I79" i="10"/>
  <c r="K79" i="10" s="1"/>
  <c r="M79" i="10" s="1"/>
  <c r="G309" i="10"/>
  <c r="G236" i="10"/>
  <c r="I237" i="10"/>
  <c r="K237" i="10" s="1"/>
  <c r="M237" i="10" s="1"/>
  <c r="F109" i="8"/>
  <c r="H113" i="8"/>
  <c r="J113" i="8" s="1"/>
  <c r="L113" i="8" s="1"/>
  <c r="F251" i="8"/>
  <c r="H252" i="8"/>
  <c r="J252" i="8" s="1"/>
  <c r="L252" i="8" s="1"/>
  <c r="F11" i="8"/>
  <c r="H12" i="8"/>
  <c r="J12" i="8" s="1"/>
  <c r="L12" i="8" s="1"/>
  <c r="F137" i="8"/>
  <c r="H137" i="8" s="1"/>
  <c r="J137" i="8" s="1"/>
  <c r="L137" i="8" s="1"/>
  <c r="H138" i="8"/>
  <c r="J138" i="8" s="1"/>
  <c r="L138" i="8" s="1"/>
  <c r="G336" i="10"/>
  <c r="I336" i="10" s="1"/>
  <c r="K336" i="10" s="1"/>
  <c r="M336" i="10" s="1"/>
  <c r="I337" i="10"/>
  <c r="K337" i="10" s="1"/>
  <c r="M337" i="10" s="1"/>
  <c r="I442" i="10"/>
  <c r="K442" i="10" s="1"/>
  <c r="M442" i="10" s="1"/>
  <c r="F593" i="8"/>
  <c r="H594" i="8"/>
  <c r="J594" i="8" s="1"/>
  <c r="L594" i="8" s="1"/>
  <c r="F638" i="8"/>
  <c r="H639" i="8"/>
  <c r="J639" i="8" s="1"/>
  <c r="L639" i="8" s="1"/>
  <c r="F586" i="8"/>
  <c r="H587" i="8"/>
  <c r="J587" i="8" s="1"/>
  <c r="L587" i="8" s="1"/>
  <c r="F534" i="8"/>
  <c r="H538" i="8"/>
  <c r="J538" i="8" s="1"/>
  <c r="L538" i="8" s="1"/>
  <c r="F380" i="8"/>
  <c r="H380" i="8" s="1"/>
  <c r="J380" i="8" s="1"/>
  <c r="L380" i="8" s="1"/>
  <c r="H381" i="8"/>
  <c r="J381" i="8" s="1"/>
  <c r="L381" i="8" s="1"/>
  <c r="F335" i="8"/>
  <c r="H336" i="8"/>
  <c r="J336" i="8" s="1"/>
  <c r="L336" i="8" s="1"/>
  <c r="I620" i="10"/>
  <c r="K620" i="10" s="1"/>
  <c r="M620" i="10" s="1"/>
  <c r="G619" i="10"/>
  <c r="G574" i="10"/>
  <c r="I574" i="10" s="1"/>
  <c r="K574" i="10" s="1"/>
  <c r="M574" i="10" s="1"/>
  <c r="I575" i="10"/>
  <c r="K575" i="10" s="1"/>
  <c r="M575" i="10" s="1"/>
  <c r="G488" i="10"/>
  <c r="I488" i="10" s="1"/>
  <c r="K488" i="10" s="1"/>
  <c r="M488" i="10" s="1"/>
  <c r="I489" i="10"/>
  <c r="K489" i="10" s="1"/>
  <c r="M489" i="10" s="1"/>
  <c r="G530" i="10"/>
  <c r="I530" i="10" s="1"/>
  <c r="K530" i="10" s="1"/>
  <c r="M530" i="10" s="1"/>
  <c r="I531" i="10"/>
  <c r="K531" i="10" s="1"/>
  <c r="M531" i="10" s="1"/>
  <c r="G463" i="10"/>
  <c r="I463" i="10" s="1"/>
  <c r="K463" i="10" s="1"/>
  <c r="M463" i="10" s="1"/>
  <c r="I464" i="10"/>
  <c r="K464" i="10" s="1"/>
  <c r="M464" i="10" s="1"/>
  <c r="F581" i="8"/>
  <c r="H582" i="8"/>
  <c r="J582" i="8" s="1"/>
  <c r="L582" i="8" s="1"/>
  <c r="F528" i="8"/>
  <c r="H529" i="8"/>
  <c r="J529" i="8" s="1"/>
  <c r="L529" i="8" s="1"/>
  <c r="F405" i="8"/>
  <c r="H406" i="8"/>
  <c r="J406" i="8" s="1"/>
  <c r="L406" i="8" s="1"/>
  <c r="F293" i="8"/>
  <c r="H294" i="8"/>
  <c r="J294" i="8" s="1"/>
  <c r="L294" i="8" s="1"/>
  <c r="F207" i="8"/>
  <c r="H208" i="8"/>
  <c r="J208" i="8" s="1"/>
  <c r="L208" i="8" s="1"/>
  <c r="F600" i="8"/>
  <c r="H601" i="8"/>
  <c r="J601" i="8" s="1"/>
  <c r="L601" i="8" s="1"/>
  <c r="F521" i="8"/>
  <c r="H522" i="8"/>
  <c r="J522" i="8" s="1"/>
  <c r="L522" i="8" s="1"/>
  <c r="F400" i="8"/>
  <c r="H401" i="8"/>
  <c r="J401" i="8" s="1"/>
  <c r="L401" i="8" s="1"/>
  <c r="F345" i="8"/>
  <c r="H346" i="8"/>
  <c r="J346" i="8" s="1"/>
  <c r="L346" i="8" s="1"/>
  <c r="F182" i="8"/>
  <c r="H183" i="8"/>
  <c r="J183" i="8" s="1"/>
  <c r="L183" i="8" s="1"/>
  <c r="F82" i="8"/>
  <c r="H83" i="8"/>
  <c r="J83" i="8" s="1"/>
  <c r="L83" i="8" s="1"/>
  <c r="F425" i="8"/>
  <c r="H220" i="8" l="1"/>
  <c r="J220" i="8" s="1"/>
  <c r="L220" i="8" s="1"/>
  <c r="F219" i="8"/>
  <c r="H221" i="8"/>
  <c r="J221" i="8" s="1"/>
  <c r="L221" i="8" s="1"/>
  <c r="F130" i="8"/>
  <c r="F86" i="8" s="1"/>
  <c r="H86" i="8" s="1"/>
  <c r="J86" i="8" s="1"/>
  <c r="L86" i="8" s="1"/>
  <c r="F52" i="8"/>
  <c r="H52" i="8" s="1"/>
  <c r="J52" i="8" s="1"/>
  <c r="L52" i="8" s="1"/>
  <c r="G441" i="10"/>
  <c r="I441" i="10" s="1"/>
  <c r="K441" i="10" s="1"/>
  <c r="M441" i="10" s="1"/>
  <c r="F81" i="8"/>
  <c r="H81" i="8" s="1"/>
  <c r="J81" i="8" s="1"/>
  <c r="L81" i="8" s="1"/>
  <c r="H82" i="8"/>
  <c r="J82" i="8" s="1"/>
  <c r="L82" i="8" s="1"/>
  <c r="F520" i="8"/>
  <c r="H521" i="8"/>
  <c r="J521" i="8" s="1"/>
  <c r="L521" i="8" s="1"/>
  <c r="F399" i="8"/>
  <c r="H400" i="8"/>
  <c r="J400" i="8" s="1"/>
  <c r="L400" i="8" s="1"/>
  <c r="F599" i="8"/>
  <c r="H600" i="8"/>
  <c r="J600" i="8" s="1"/>
  <c r="L600" i="8" s="1"/>
  <c r="F527" i="8"/>
  <c r="H528" i="8"/>
  <c r="J528" i="8" s="1"/>
  <c r="L528" i="8" s="1"/>
  <c r="F51" i="8"/>
  <c r="H51" i="8" s="1"/>
  <c r="J51" i="8" s="1"/>
  <c r="L51" i="8" s="1"/>
  <c r="G308" i="10"/>
  <c r="I308" i="10" s="1"/>
  <c r="K308" i="10" s="1"/>
  <c r="M308" i="10" s="1"/>
  <c r="I309" i="10"/>
  <c r="K309" i="10" s="1"/>
  <c r="M309" i="10" s="1"/>
  <c r="F548" i="8"/>
  <c r="H549" i="8"/>
  <c r="J549" i="8" s="1"/>
  <c r="L549" i="8" s="1"/>
  <c r="F245" i="8"/>
  <c r="H245" i="8" s="1"/>
  <c r="J245" i="8" s="1"/>
  <c r="L245" i="8" s="1"/>
  <c r="H246" i="8"/>
  <c r="J246" i="8" s="1"/>
  <c r="L246" i="8" s="1"/>
  <c r="F553" i="8"/>
  <c r="H553" i="8" s="1"/>
  <c r="J553" i="8" s="1"/>
  <c r="L553" i="8" s="1"/>
  <c r="H554" i="8"/>
  <c r="J554" i="8" s="1"/>
  <c r="L554" i="8" s="1"/>
  <c r="G221" i="10"/>
  <c r="I221" i="10" s="1"/>
  <c r="K221" i="10" s="1"/>
  <c r="M221" i="10" s="1"/>
  <c r="I222" i="10"/>
  <c r="K222" i="10" s="1"/>
  <c r="M222" i="10" s="1"/>
  <c r="F214" i="8"/>
  <c r="H215" i="8"/>
  <c r="J215" i="8" s="1"/>
  <c r="L215" i="8" s="1"/>
  <c r="F409" i="8"/>
  <c r="H409" i="8" s="1"/>
  <c r="J409" i="8" s="1"/>
  <c r="L409" i="8" s="1"/>
  <c r="H410" i="8"/>
  <c r="J410" i="8" s="1"/>
  <c r="L410" i="8" s="1"/>
  <c r="F565" i="8"/>
  <c r="H566" i="8"/>
  <c r="J566" i="8" s="1"/>
  <c r="L566" i="8" s="1"/>
  <c r="F339" i="8"/>
  <c r="H339" i="8" s="1"/>
  <c r="J339" i="8" s="1"/>
  <c r="L339" i="8" s="1"/>
  <c r="H340" i="8"/>
  <c r="J340" i="8" s="1"/>
  <c r="L340" i="8" s="1"/>
  <c r="G187" i="10"/>
  <c r="I187" i="10" s="1"/>
  <c r="K187" i="10" s="1"/>
  <c r="M187" i="10" s="1"/>
  <c r="I188" i="10"/>
  <c r="K188" i="10" s="1"/>
  <c r="M188" i="10" s="1"/>
  <c r="F605" i="8"/>
  <c r="H606" i="8"/>
  <c r="J606" i="8" s="1"/>
  <c r="L606" i="8" s="1"/>
  <c r="F359" i="8"/>
  <c r="H360" i="8"/>
  <c r="J360" i="8" s="1"/>
  <c r="L360" i="8" s="1"/>
  <c r="F33" i="8"/>
  <c r="H34" i="8"/>
  <c r="J34" i="8" s="1"/>
  <c r="L34" i="8" s="1"/>
  <c r="I581" i="10"/>
  <c r="K581" i="10" s="1"/>
  <c r="M581" i="10" s="1"/>
  <c r="H219" i="8"/>
  <c r="J219" i="8" s="1"/>
  <c r="L219" i="8" s="1"/>
  <c r="F206" i="8"/>
  <c r="H207" i="8"/>
  <c r="J207" i="8" s="1"/>
  <c r="L207" i="8" s="1"/>
  <c r="F580" i="8"/>
  <c r="H580" i="8" s="1"/>
  <c r="J580" i="8" s="1"/>
  <c r="L580" i="8" s="1"/>
  <c r="H581" i="8"/>
  <c r="J581" i="8" s="1"/>
  <c r="L581" i="8" s="1"/>
  <c r="F334" i="8"/>
  <c r="H334" i="8" s="1"/>
  <c r="J334" i="8" s="1"/>
  <c r="L334" i="8" s="1"/>
  <c r="H335" i="8"/>
  <c r="J335" i="8" s="1"/>
  <c r="L335" i="8" s="1"/>
  <c r="F532" i="8"/>
  <c r="H532" i="8" s="1"/>
  <c r="J532" i="8" s="1"/>
  <c r="L532" i="8" s="1"/>
  <c r="H534" i="8"/>
  <c r="J534" i="8" s="1"/>
  <c r="L534" i="8" s="1"/>
  <c r="F637" i="8"/>
  <c r="H637" i="8" s="1"/>
  <c r="J637" i="8" s="1"/>
  <c r="L637" i="8" s="1"/>
  <c r="H638" i="8"/>
  <c r="J638" i="8" s="1"/>
  <c r="L638" i="8" s="1"/>
  <c r="F250" i="8"/>
  <c r="H251" i="8"/>
  <c r="J251" i="8" s="1"/>
  <c r="L251" i="8" s="1"/>
  <c r="I236" i="10"/>
  <c r="K236" i="10" s="1"/>
  <c r="M236" i="10" s="1"/>
  <c r="G235" i="10"/>
  <c r="F159" i="8"/>
  <c r="H160" i="8"/>
  <c r="J160" i="8" s="1"/>
  <c r="L160" i="8" s="1"/>
  <c r="F496" i="8"/>
  <c r="H497" i="8"/>
  <c r="J497" i="8" s="1"/>
  <c r="L497" i="8" s="1"/>
  <c r="F573" i="8"/>
  <c r="H574" i="8"/>
  <c r="J574" i="8" s="1"/>
  <c r="L574" i="8" s="1"/>
  <c r="F424" i="8"/>
  <c r="H425" i="8"/>
  <c r="J425" i="8" s="1"/>
  <c r="L425" i="8" s="1"/>
  <c r="G618" i="10"/>
  <c r="I618" i="10" s="1"/>
  <c r="K618" i="10" s="1"/>
  <c r="M618" i="10" s="1"/>
  <c r="I619" i="10"/>
  <c r="K619" i="10" s="1"/>
  <c r="M619" i="10" s="1"/>
  <c r="G77" i="10"/>
  <c r="I78" i="10"/>
  <c r="K78" i="10" s="1"/>
  <c r="M78" i="10" s="1"/>
  <c r="G327" i="10"/>
  <c r="I327" i="10" s="1"/>
  <c r="K327" i="10" s="1"/>
  <c r="M327" i="10" s="1"/>
  <c r="I328" i="10"/>
  <c r="K328" i="10" s="1"/>
  <c r="M328" i="10" s="1"/>
  <c r="I642" i="10"/>
  <c r="K642" i="10" s="1"/>
  <c r="M642" i="10" s="1"/>
  <c r="G641" i="10"/>
  <c r="I641" i="10" s="1"/>
  <c r="K641" i="10" s="1"/>
  <c r="M641" i="10" s="1"/>
  <c r="F628" i="8"/>
  <c r="H629" i="8"/>
  <c r="J629" i="8" s="1"/>
  <c r="L629" i="8" s="1"/>
  <c r="F370" i="8"/>
  <c r="H370" i="8" s="1"/>
  <c r="J370" i="8" s="1"/>
  <c r="L370" i="8" s="1"/>
  <c r="H371" i="8"/>
  <c r="J371" i="8" s="1"/>
  <c r="L371" i="8" s="1"/>
  <c r="F151" i="8"/>
  <c r="H152" i="8"/>
  <c r="J152" i="8" s="1"/>
  <c r="L152" i="8" s="1"/>
  <c r="F375" i="8"/>
  <c r="H375" i="8" s="1"/>
  <c r="J375" i="8" s="1"/>
  <c r="L375" i="8" s="1"/>
  <c r="H376" i="8"/>
  <c r="J376" i="8" s="1"/>
  <c r="L376" i="8" s="1"/>
  <c r="I553" i="10"/>
  <c r="K553" i="10" s="1"/>
  <c r="M553" i="10" s="1"/>
  <c r="G552" i="10"/>
  <c r="I552" i="10" s="1"/>
  <c r="K552" i="10" s="1"/>
  <c r="M552" i="10" s="1"/>
  <c r="G288" i="10"/>
  <c r="I288" i="10" s="1"/>
  <c r="K288" i="10" s="1"/>
  <c r="M288" i="10" s="1"/>
  <c r="I289" i="10"/>
  <c r="K289" i="10" s="1"/>
  <c r="M289" i="10" s="1"/>
  <c r="F76" i="8"/>
  <c r="H77" i="8"/>
  <c r="J77" i="8" s="1"/>
  <c r="L77" i="8" s="1"/>
  <c r="F297" i="8"/>
  <c r="H297" i="8" s="1"/>
  <c r="J297" i="8" s="1"/>
  <c r="L297" i="8" s="1"/>
  <c r="H298" i="8"/>
  <c r="J298" i="8" s="1"/>
  <c r="L298" i="8" s="1"/>
  <c r="F475" i="8"/>
  <c r="H475" i="8" s="1"/>
  <c r="J475" i="8" s="1"/>
  <c r="L475" i="8" s="1"/>
  <c r="H476" i="8"/>
  <c r="J476" i="8" s="1"/>
  <c r="L476" i="8" s="1"/>
  <c r="F387" i="8"/>
  <c r="H388" i="8"/>
  <c r="J388" i="8" s="1"/>
  <c r="L388" i="8" s="1"/>
  <c r="F542" i="8"/>
  <c r="H543" i="8"/>
  <c r="J543" i="8" s="1"/>
  <c r="L543" i="8" s="1"/>
  <c r="G167" i="10"/>
  <c r="I167" i="10" s="1"/>
  <c r="K167" i="10" s="1"/>
  <c r="M167" i="10" s="1"/>
  <c r="I175" i="10"/>
  <c r="K175" i="10" s="1"/>
  <c r="M175" i="10" s="1"/>
  <c r="G335" i="10"/>
  <c r="I422" i="10"/>
  <c r="K422" i="10" s="1"/>
  <c r="M422" i="10" s="1"/>
  <c r="F21" i="8"/>
  <c r="H22" i="8"/>
  <c r="J22" i="8" s="1"/>
  <c r="L22" i="8" s="1"/>
  <c r="F344" i="8"/>
  <c r="H344" i="8" s="1"/>
  <c r="J344" i="8" s="1"/>
  <c r="L344" i="8" s="1"/>
  <c r="H345" i="8"/>
  <c r="J345" i="8" s="1"/>
  <c r="L345" i="8" s="1"/>
  <c r="F404" i="8"/>
  <c r="H404" i="8" s="1"/>
  <c r="J404" i="8" s="1"/>
  <c r="L404" i="8" s="1"/>
  <c r="H405" i="8"/>
  <c r="J405" i="8" s="1"/>
  <c r="L405" i="8" s="1"/>
  <c r="F181" i="8"/>
  <c r="H182" i="8"/>
  <c r="J182" i="8" s="1"/>
  <c r="L182" i="8" s="1"/>
  <c r="F292" i="8"/>
  <c r="H293" i="8"/>
  <c r="J293" i="8" s="1"/>
  <c r="L293" i="8" s="1"/>
  <c r="F585" i="8"/>
  <c r="H585" i="8" s="1"/>
  <c r="J585" i="8" s="1"/>
  <c r="L585" i="8" s="1"/>
  <c r="H586" i="8"/>
  <c r="J586" i="8" s="1"/>
  <c r="L586" i="8" s="1"/>
  <c r="F592" i="8"/>
  <c r="H593" i="8"/>
  <c r="J593" i="8" s="1"/>
  <c r="L593" i="8" s="1"/>
  <c r="F10" i="8"/>
  <c r="H10" i="8" s="1"/>
  <c r="J10" i="8" s="1"/>
  <c r="L10" i="8" s="1"/>
  <c r="H11" i="8"/>
  <c r="J11" i="8" s="1"/>
  <c r="L11" i="8" s="1"/>
  <c r="F108" i="8"/>
  <c r="H108" i="8" s="1"/>
  <c r="J108" i="8" s="1"/>
  <c r="L108" i="8" s="1"/>
  <c r="H109" i="8"/>
  <c r="J109" i="8" s="1"/>
  <c r="L109" i="8" s="1"/>
  <c r="G297" i="10"/>
  <c r="I297" i="10" s="1"/>
  <c r="K297" i="10" s="1"/>
  <c r="M297" i="10" s="1"/>
  <c r="I298" i="10"/>
  <c r="K298" i="10" s="1"/>
  <c r="M298" i="10" s="1"/>
  <c r="F444" i="8"/>
  <c r="H445" i="8"/>
  <c r="J445" i="8" s="1"/>
  <c r="L445" i="8" s="1"/>
  <c r="F302" i="8"/>
  <c r="H302" i="8" s="1"/>
  <c r="J302" i="8" s="1"/>
  <c r="L302" i="8" s="1"/>
  <c r="H310" i="8"/>
  <c r="J310" i="8" s="1"/>
  <c r="L310" i="8" s="1"/>
  <c r="H326" i="8"/>
  <c r="J326" i="8" s="1"/>
  <c r="L326" i="8" s="1"/>
  <c r="F170" i="8"/>
  <c r="H170" i="8" s="1"/>
  <c r="J170" i="8" s="1"/>
  <c r="L170" i="8" s="1"/>
  <c r="H171" i="8"/>
  <c r="J171" i="8" s="1"/>
  <c r="L171" i="8" s="1"/>
  <c r="F468" i="8"/>
  <c r="H468" i="8" s="1"/>
  <c r="J468" i="8" s="1"/>
  <c r="L468" i="8" s="1"/>
  <c r="H469" i="8"/>
  <c r="J469" i="8" s="1"/>
  <c r="L469" i="8" s="1"/>
  <c r="H130" i="8" l="1"/>
  <c r="J130" i="8" s="1"/>
  <c r="L130" i="8" s="1"/>
  <c r="G473" i="10"/>
  <c r="I473" i="10" s="1"/>
  <c r="K473" i="10" s="1"/>
  <c r="M473" i="10" s="1"/>
  <c r="F325" i="8"/>
  <c r="F591" i="8"/>
  <c r="H592" i="8"/>
  <c r="J592" i="8" s="1"/>
  <c r="L592" i="8" s="1"/>
  <c r="F291" i="8"/>
  <c r="H292" i="8"/>
  <c r="J292" i="8" s="1"/>
  <c r="L292" i="8" s="1"/>
  <c r="F20" i="8"/>
  <c r="H21" i="8"/>
  <c r="J21" i="8" s="1"/>
  <c r="L21" i="8" s="1"/>
  <c r="F423" i="8"/>
  <c r="H424" i="8"/>
  <c r="J424" i="8" s="1"/>
  <c r="L424" i="8" s="1"/>
  <c r="F487" i="8"/>
  <c r="H496" i="8"/>
  <c r="J496" i="8" s="1"/>
  <c r="L496" i="8" s="1"/>
  <c r="H181" i="8"/>
  <c r="J181" i="8" s="1"/>
  <c r="L181" i="8" s="1"/>
  <c r="F180" i="8"/>
  <c r="G296" i="10"/>
  <c r="I296" i="10" s="1"/>
  <c r="K296" i="10" s="1"/>
  <c r="M296" i="10" s="1"/>
  <c r="I335" i="10"/>
  <c r="K335" i="10" s="1"/>
  <c r="M335" i="10" s="1"/>
  <c r="F541" i="8"/>
  <c r="H542" i="8"/>
  <c r="F75" i="8"/>
  <c r="H75" i="8" s="1"/>
  <c r="J75" i="8" s="1"/>
  <c r="L75" i="8" s="1"/>
  <c r="H76" i="8"/>
  <c r="J76" i="8" s="1"/>
  <c r="L76" i="8" s="1"/>
  <c r="F150" i="8"/>
  <c r="H151" i="8"/>
  <c r="J151" i="8" s="1"/>
  <c r="L151" i="8" s="1"/>
  <c r="F619" i="8"/>
  <c r="H619" i="8" s="1"/>
  <c r="J619" i="8" s="1"/>
  <c r="L619" i="8" s="1"/>
  <c r="H628" i="8"/>
  <c r="J628" i="8" s="1"/>
  <c r="L628" i="8" s="1"/>
  <c r="F572" i="8"/>
  <c r="H573" i="8"/>
  <c r="J573" i="8" s="1"/>
  <c r="L573" i="8" s="1"/>
  <c r="H159" i="8"/>
  <c r="J159" i="8" s="1"/>
  <c r="L159" i="8" s="1"/>
  <c r="F158" i="8"/>
  <c r="F244" i="8"/>
  <c r="H244" i="8" s="1"/>
  <c r="J244" i="8" s="1"/>
  <c r="L244" i="8" s="1"/>
  <c r="H250" i="8"/>
  <c r="J250" i="8" s="1"/>
  <c r="L250" i="8" s="1"/>
  <c r="F32" i="8"/>
  <c r="H32" i="8" s="1"/>
  <c r="J32" i="8" s="1"/>
  <c r="L32" i="8" s="1"/>
  <c r="H33" i="8"/>
  <c r="J33" i="8" s="1"/>
  <c r="L33" i="8" s="1"/>
  <c r="H605" i="8"/>
  <c r="J605" i="8" s="1"/>
  <c r="L605" i="8" s="1"/>
  <c r="F526" i="8"/>
  <c r="H526" i="8" s="1"/>
  <c r="J526" i="8" s="1"/>
  <c r="L526" i="8" s="1"/>
  <c r="H527" i="8"/>
  <c r="J527" i="8" s="1"/>
  <c r="L527" i="8" s="1"/>
  <c r="H399" i="8"/>
  <c r="J399" i="8" s="1"/>
  <c r="L399" i="8" s="1"/>
  <c r="F398" i="8"/>
  <c r="F519" i="8"/>
  <c r="H520" i="8"/>
  <c r="J520" i="8" s="1"/>
  <c r="L520" i="8" s="1"/>
  <c r="G214" i="10"/>
  <c r="I214" i="10" s="1"/>
  <c r="K214" i="10" s="1"/>
  <c r="M214" i="10" s="1"/>
  <c r="I235" i="10"/>
  <c r="K235" i="10" s="1"/>
  <c r="M235" i="10" s="1"/>
  <c r="H444" i="8"/>
  <c r="J444" i="8" s="1"/>
  <c r="L444" i="8" s="1"/>
  <c r="F443" i="8"/>
  <c r="F386" i="8"/>
  <c r="H386" i="8" s="1"/>
  <c r="J386" i="8" s="1"/>
  <c r="L386" i="8" s="1"/>
  <c r="H387" i="8"/>
  <c r="J387" i="8" s="1"/>
  <c r="L387" i="8" s="1"/>
  <c r="I77" i="10"/>
  <c r="K77" i="10" s="1"/>
  <c r="M77" i="10" s="1"/>
  <c r="G8" i="10"/>
  <c r="H206" i="8"/>
  <c r="J206" i="8" s="1"/>
  <c r="L206" i="8" s="1"/>
  <c r="F358" i="8"/>
  <c r="H359" i="8"/>
  <c r="J359" i="8" s="1"/>
  <c r="L359" i="8" s="1"/>
  <c r="F564" i="8"/>
  <c r="H565" i="8"/>
  <c r="J565" i="8" s="1"/>
  <c r="L565" i="8" s="1"/>
  <c r="F213" i="8"/>
  <c r="H213" i="8" s="1"/>
  <c r="J213" i="8" s="1"/>
  <c r="L213" i="8" s="1"/>
  <c r="H214" i="8"/>
  <c r="J214" i="8" s="1"/>
  <c r="L214" i="8" s="1"/>
  <c r="H548" i="8"/>
  <c r="J548" i="8" s="1"/>
  <c r="L548" i="8" s="1"/>
  <c r="F547" i="8"/>
  <c r="F598" i="8"/>
  <c r="H599" i="8"/>
  <c r="J599" i="8" s="1"/>
  <c r="L599" i="8" s="1"/>
  <c r="F159" i="12"/>
  <c r="H159" i="12" s="1"/>
  <c r="J159" i="12" s="1"/>
  <c r="L159" i="12" s="1"/>
  <c r="F158" i="12"/>
  <c r="J542" i="8" l="1"/>
  <c r="F157" i="12"/>
  <c r="H158" i="12"/>
  <c r="J158" i="12" s="1"/>
  <c r="L158" i="12" s="1"/>
  <c r="H541" i="8"/>
  <c r="F563" i="8"/>
  <c r="H563" i="8" s="1"/>
  <c r="J563" i="8" s="1"/>
  <c r="L563" i="8" s="1"/>
  <c r="H564" i="8"/>
  <c r="J564" i="8" s="1"/>
  <c r="L564" i="8" s="1"/>
  <c r="G680" i="10"/>
  <c r="I680" i="10" s="1"/>
  <c r="K680" i="10" s="1"/>
  <c r="M680" i="10" s="1"/>
  <c r="I8" i="10"/>
  <c r="K8" i="10" s="1"/>
  <c r="M8" i="10" s="1"/>
  <c r="H443" i="8"/>
  <c r="J443" i="8" s="1"/>
  <c r="L443" i="8" s="1"/>
  <c r="F442" i="8"/>
  <c r="H158" i="8"/>
  <c r="J158" i="8" s="1"/>
  <c r="L158" i="8" s="1"/>
  <c r="F157" i="8"/>
  <c r="F422" i="8"/>
  <c r="H423" i="8"/>
  <c r="J423" i="8" s="1"/>
  <c r="L423" i="8" s="1"/>
  <c r="H291" i="8"/>
  <c r="J291" i="8" s="1"/>
  <c r="L291" i="8" s="1"/>
  <c r="F290" i="8"/>
  <c r="F597" i="8"/>
  <c r="H597" i="8" s="1"/>
  <c r="J597" i="8" s="1"/>
  <c r="L597" i="8" s="1"/>
  <c r="H598" i="8"/>
  <c r="J598" i="8" s="1"/>
  <c r="L598" i="8" s="1"/>
  <c r="F518" i="8"/>
  <c r="H518" i="8" s="1"/>
  <c r="J518" i="8" s="1"/>
  <c r="L518" i="8" s="1"/>
  <c r="H519" i="8"/>
  <c r="J519" i="8" s="1"/>
  <c r="L519" i="8" s="1"/>
  <c r="F357" i="8"/>
  <c r="H357" i="8" s="1"/>
  <c r="J357" i="8" s="1"/>
  <c r="L357" i="8" s="1"/>
  <c r="H358" i="8"/>
  <c r="J358" i="8" s="1"/>
  <c r="L358" i="8" s="1"/>
  <c r="F525" i="8"/>
  <c r="H547" i="8"/>
  <c r="J547" i="8" s="1"/>
  <c r="L547" i="8" s="1"/>
  <c r="F205" i="8"/>
  <c r="F385" i="8"/>
  <c r="H385" i="8" s="1"/>
  <c r="J385" i="8" s="1"/>
  <c r="L385" i="8" s="1"/>
  <c r="H398" i="8"/>
  <c r="J398" i="8" s="1"/>
  <c r="L398" i="8" s="1"/>
  <c r="F604" i="8"/>
  <c r="H604" i="8" s="1"/>
  <c r="J604" i="8" s="1"/>
  <c r="L604" i="8" s="1"/>
  <c r="F179" i="8"/>
  <c r="H179" i="8" s="1"/>
  <c r="J179" i="8" s="1"/>
  <c r="L179" i="8" s="1"/>
  <c r="H180" i="8"/>
  <c r="J180" i="8" s="1"/>
  <c r="L180" i="8" s="1"/>
  <c r="F486" i="8"/>
  <c r="H486" i="8" s="1"/>
  <c r="J486" i="8" s="1"/>
  <c r="L486" i="8" s="1"/>
  <c r="H487" i="8"/>
  <c r="J487" i="8" s="1"/>
  <c r="L487" i="8" s="1"/>
  <c r="F19" i="8"/>
  <c r="H20" i="8"/>
  <c r="J20" i="8" s="1"/>
  <c r="L20" i="8" s="1"/>
  <c r="F590" i="8"/>
  <c r="H590" i="8" s="1"/>
  <c r="J590" i="8" s="1"/>
  <c r="L590" i="8" s="1"/>
  <c r="H591" i="8"/>
  <c r="J591" i="8" s="1"/>
  <c r="L591" i="8" s="1"/>
  <c r="F571" i="8"/>
  <c r="H572" i="8"/>
  <c r="J572" i="8" s="1"/>
  <c r="L572" i="8" s="1"/>
  <c r="F149" i="8"/>
  <c r="H149" i="8" s="1"/>
  <c r="J149" i="8" s="1"/>
  <c r="L149" i="8" s="1"/>
  <c r="H150" i="8"/>
  <c r="J150" i="8" s="1"/>
  <c r="L150" i="8" s="1"/>
  <c r="F324" i="8"/>
  <c r="H324" i="8" s="1"/>
  <c r="J324" i="8" s="1"/>
  <c r="L324" i="8" s="1"/>
  <c r="H325" i="8"/>
  <c r="J325" i="8" s="1"/>
  <c r="L325" i="8" s="1"/>
  <c r="L542" i="8" l="1"/>
  <c r="J541" i="8"/>
  <c r="F156" i="12"/>
  <c r="H157" i="12"/>
  <c r="J157" i="12" s="1"/>
  <c r="L157" i="12" s="1"/>
  <c r="F282" i="8"/>
  <c r="H282" i="8" s="1"/>
  <c r="J282" i="8" s="1"/>
  <c r="L282" i="8" s="1"/>
  <c r="H290" i="8"/>
  <c r="J290" i="8" s="1"/>
  <c r="L290" i="8" s="1"/>
  <c r="F156" i="8"/>
  <c r="H156" i="8" s="1"/>
  <c r="J156" i="8" s="1"/>
  <c r="L156" i="8" s="1"/>
  <c r="H157" i="8"/>
  <c r="J157" i="8" s="1"/>
  <c r="L157" i="8" s="1"/>
  <c r="F517" i="8"/>
  <c r="H517" i="8" s="1"/>
  <c r="J517" i="8" s="1"/>
  <c r="L517" i="8" s="1"/>
  <c r="H525" i="8"/>
  <c r="J525" i="8" s="1"/>
  <c r="L525" i="8" s="1"/>
  <c r="F441" i="8"/>
  <c r="H441" i="8" s="1"/>
  <c r="J441" i="8" s="1"/>
  <c r="L441" i="8" s="1"/>
  <c r="H442" i="8"/>
  <c r="J442" i="8" s="1"/>
  <c r="L442" i="8" s="1"/>
  <c r="F570" i="8"/>
  <c r="H570" i="8" s="1"/>
  <c r="J570" i="8" s="1"/>
  <c r="L570" i="8" s="1"/>
  <c r="H571" i="8"/>
  <c r="J571" i="8" s="1"/>
  <c r="L571" i="8" s="1"/>
  <c r="H19" i="8"/>
  <c r="J19" i="8" s="1"/>
  <c r="L19" i="8" s="1"/>
  <c r="F9" i="8"/>
  <c r="H205" i="8"/>
  <c r="J205" i="8" s="1"/>
  <c r="L205" i="8" s="1"/>
  <c r="F204" i="8"/>
  <c r="H204" i="8" s="1"/>
  <c r="J204" i="8" s="1"/>
  <c r="L204" i="8" s="1"/>
  <c r="F323" i="8"/>
  <c r="H323" i="8" s="1"/>
  <c r="J323" i="8" s="1"/>
  <c r="L323" i="8" s="1"/>
  <c r="H422" i="8"/>
  <c r="J422" i="8" s="1"/>
  <c r="L422" i="8" s="1"/>
  <c r="L541" i="8" l="1"/>
  <c r="F155" i="12"/>
  <c r="H156" i="12"/>
  <c r="J156" i="12" s="1"/>
  <c r="L156" i="12" s="1"/>
  <c r="H9" i="8"/>
  <c r="J9" i="8" s="1"/>
  <c r="L9" i="8" s="1"/>
  <c r="F8" i="8"/>
  <c r="H8" i="8" s="1"/>
  <c r="J8" i="8" s="1"/>
  <c r="L8" i="8" s="1"/>
  <c r="F149" i="12" l="1"/>
  <c r="H155" i="12"/>
  <c r="J155" i="12" s="1"/>
  <c r="L155" i="12" s="1"/>
  <c r="F148" i="12" l="1"/>
  <c r="H149" i="12"/>
  <c r="J149" i="12" s="1"/>
  <c r="L149" i="12" s="1"/>
  <c r="F118" i="12" l="1"/>
  <c r="H148" i="12"/>
  <c r="J148" i="12" s="1"/>
  <c r="L148" i="12" s="1"/>
  <c r="F8" i="12" l="1"/>
  <c r="H8" i="12" s="1"/>
  <c r="J8" i="12" s="1"/>
  <c r="L8" i="12" s="1"/>
  <c r="H118" i="12"/>
  <c r="J118" i="12" s="1"/>
  <c r="L118" i="12" s="1"/>
</calcChain>
</file>

<file path=xl/sharedStrings.xml><?xml version="1.0" encoding="utf-8"?>
<sst xmlns="http://schemas.openxmlformats.org/spreadsheetml/2006/main" count="8900" uniqueCount="1184">
  <si>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</si>
  <si>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</si>
  <si>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Сумма</t>
  </si>
  <si>
    <t>Иные межбюджетные трансферты</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</si>
  <si>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</si>
  <si>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</si>
  <si>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</si>
  <si>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</si>
  <si>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</si>
  <si>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</si>
  <si>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</si>
  <si>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</si>
  <si>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</si>
  <si>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</si>
  <si>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</si>
  <si>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</si>
  <si>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</si>
  <si>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</si>
  <si>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</si>
  <si>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</si>
  <si>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</si>
  <si>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</si>
  <si>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</si>
  <si>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</si>
  <si>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</si>
  <si>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</si>
  <si>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</si>
  <si>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</si>
  <si>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</si>
  <si>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</si>
  <si>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</si>
  <si>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</si>
  <si>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</si>
  <si>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</si>
  <si>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</si>
  <si>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</si>
  <si>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</si>
  <si>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</si>
  <si>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</si>
  <si>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</si>
  <si>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</si>
  <si>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</si>
  <si>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</si>
  <si>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</si>
  <si>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</si>
  <si>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</si>
  <si>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</si>
  <si>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</si>
  <si>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</si>
  <si>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</si>
  <si>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</si>
  <si>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</si>
  <si>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</si>
  <si>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</si>
  <si>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</si>
  <si>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</si>
  <si>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</si>
  <si>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</si>
  <si>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</si>
  <si>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</si>
  <si>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</si>
  <si>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</si>
  <si>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</si>
  <si>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</si>
  <si>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</si>
  <si>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</si>
  <si>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</si>
  <si>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</si>
  <si>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</si>
  <si>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</si>
  <si>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</si>
  <si>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</si>
  <si>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09 1 01 6923 0</t>
  </si>
  <si>
    <t>09 2 00 0000 0</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</si>
  <si>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</si>
  <si>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</si>
  <si>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</si>
  <si>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</si>
  <si>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</si>
  <si>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</si>
  <si>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</si>
  <si>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</si>
  <si>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</si>
  <si>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</si>
  <si>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</si>
  <si>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</si>
  <si>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</si>
  <si>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</si>
  <si>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</si>
  <si>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</si>
  <si>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</si>
  <si>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</si>
  <si>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</si>
  <si>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</si>
  <si>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</si>
  <si>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</si>
  <si>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</si>
  <si>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</si>
  <si>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</si>
  <si>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</si>
  <si>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</si>
  <si>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</si>
  <si>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</si>
  <si>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</si>
  <si>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</si>
  <si>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</si>
  <si>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</si>
  <si>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</si>
  <si>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</si>
  <si>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</si>
  <si>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</si>
  <si>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</si>
  <si>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</si>
  <si>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</si>
  <si>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</si>
  <si>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</si>
  <si>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</si>
  <si>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</si>
  <si>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</si>
  <si>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</si>
  <si>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</si>
  <si>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</si>
  <si>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</si>
  <si>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</si>
  <si>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</si>
  <si>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</si>
  <si>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</si>
  <si>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</si>
  <si>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</si>
  <si>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</si>
  <si>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</si>
  <si>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13 2 01 6032 0</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</si>
  <si>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</si>
  <si>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</si>
  <si>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</si>
  <si>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</si>
  <si>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</si>
  <si>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</si>
  <si>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</si>
  <si>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</si>
  <si>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</si>
  <si>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</si>
  <si>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</si>
  <si>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</si>
  <si>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</si>
  <si>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</si>
  <si>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</si>
  <si>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</si>
  <si>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</si>
  <si>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</si>
  <si>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</si>
  <si>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</si>
  <si>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</si>
  <si>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</si>
  <si>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</si>
  <si>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</si>
  <si>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</si>
  <si>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</si>
  <si>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</si>
  <si>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</si>
  <si>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</si>
  <si>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</si>
  <si>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</si>
  <si>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</si>
  <si>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</si>
  <si>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Расходы по разработке плана реализации схемы территориального планирования муниципального образования – Моздокский район</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</si>
  <si>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</si>
  <si>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</si>
  <si>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</si>
  <si>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</si>
  <si>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</si>
  <si>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</si>
  <si>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</si>
  <si>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</si>
  <si>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</si>
  <si>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</si>
  <si>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03 5 01 6331 0</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</si>
  <si>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</si>
  <si>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</si>
  <si>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</si>
  <si>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</si>
  <si>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</si>
  <si>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</si>
  <si>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</si>
  <si>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</si>
  <si>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</si>
  <si>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</si>
  <si>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</si>
  <si>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</si>
  <si>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</si>
  <si>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</si>
  <si>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</si>
  <si>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</si>
  <si>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</si>
  <si>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</si>
  <si>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</si>
  <si>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</si>
  <si>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</si>
  <si>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03 3 01 6326 0</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</si>
  <si>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</si>
  <si>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</si>
  <si>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</si>
  <si>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</si>
  <si>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</si>
  <si>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03 4 01 6329 0</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</si>
  <si>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</si>
  <si>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</si>
  <si>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</si>
  <si>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</si>
  <si>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</si>
  <si>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03 9 01 6333 0</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</si>
  <si>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</si>
  <si>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</si>
  <si>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</si>
  <si>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</si>
  <si>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</si>
  <si>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</si>
  <si>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</si>
  <si>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</si>
  <si>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</si>
  <si>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</si>
  <si>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</si>
  <si>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03 3 01 6327 0</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</si>
  <si>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</si>
  <si>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</si>
  <si>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03 4 01 6330 0</t>
  </si>
  <si>
    <t>Подпрограмма "Мероприятия по противопожарной безопасности в образовательных учреждениях"</t>
  </si>
  <si>
    <t>Расходы на противопожарную безопасность в общеобразовательных учреждениях</t>
  </si>
  <si>
    <t>03 9 01 6334 0</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</si>
  <si>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</si>
  <si>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</si>
  <si>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</si>
  <si>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</si>
  <si>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</si>
  <si>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</si>
  <si>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</si>
  <si>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</si>
  <si>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03 3 01 6328 0</t>
  </si>
  <si>
    <t>Расходы на противопожарную безопасность в учреждениях дополнительного образования</t>
  </si>
  <si>
    <t>03 9 01 6335 0</t>
  </si>
  <si>
    <t>Подпрограмма "Развитие системы дополнительного образования"</t>
  </si>
  <si>
    <t>03 А 00 0000 0</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</si>
  <si>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</si>
  <si>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03 А 01 0000 0</t>
  </si>
  <si>
    <t>Расходы на обеспечение деятельности учреждений дополнительного образования  за счет местного бюджета</t>
  </si>
  <si>
    <t>03 А 01 6325 0</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</si>
  <si>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</si>
  <si>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</si>
  <si>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</si>
  <si>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</si>
  <si>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03 8 01 0011 0</t>
  </si>
  <si>
    <t>03 8 01 0019 0</t>
  </si>
  <si>
    <t>Обеспечение деятельности прочих учреждений  образования</t>
  </si>
  <si>
    <t>03 8 01 0059 0</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</si>
  <si>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</si>
  <si>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</si>
  <si>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</si>
  <si>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</si>
  <si>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</si>
  <si>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</si>
  <si>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</si>
  <si>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</si>
  <si>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</si>
  <si>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</si>
  <si>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</si>
  <si>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</si>
  <si>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</si>
  <si>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</si>
  <si>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</si>
  <si>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</si>
  <si>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</si>
  <si>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</si>
  <si>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</si>
  <si>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</si>
  <si>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</si>
  <si>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</si>
  <si>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</si>
  <si>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</si>
  <si>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</si>
  <si>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</si>
  <si>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</si>
  <si>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</si>
  <si>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</si>
  <si>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</si>
  <si>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</si>
  <si>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</si>
  <si>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</si>
  <si>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</si>
  <si>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</si>
  <si>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</si>
  <si>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</si>
  <si>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</si>
  <si>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</si>
  <si>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</si>
  <si>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Основное мероприятие «Обеспечение жильем молодых семей»</t>
  </si>
  <si>
    <t>Расходы на предоставление государственной поддержки на приобретение жилья молодым семьям</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</si>
  <si>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</si>
  <si>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</si>
  <si>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</si>
  <si>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</si>
  <si>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</si>
  <si>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</si>
  <si>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</si>
  <si>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</si>
  <si>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</si>
  <si>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</si>
  <si>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</si>
  <si>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</si>
  <si>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</si>
  <si>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</si>
  <si>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</si>
  <si>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</si>
  <si>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</si>
  <si>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03 7 01 2165 0</t>
  </si>
  <si>
    <t>03 7 00 2165 0</t>
  </si>
  <si>
    <t xml:space="preserve">Публичные нормативные социальные выплаты гражданам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</si>
  <si>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</si>
  <si>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</si>
  <si>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</si>
  <si>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</si>
  <si>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</si>
  <si>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</si>
  <si>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</si>
  <si>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</si>
  <si>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</si>
  <si>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</si>
  <si>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</si>
  <si>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</si>
  <si>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</si>
  <si>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</si>
  <si>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</si>
  <si>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</si>
  <si>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</si>
  <si>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07 3 00 0000 0</t>
  </si>
  <si>
    <t>07 3 01 0000 0</t>
  </si>
  <si>
    <t>07 3 01 6723 0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</si>
  <si>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</si>
  <si>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</si>
  <si>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</si>
  <si>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</si>
  <si>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</si>
  <si>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</si>
  <si>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</si>
  <si>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</si>
  <si>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</si>
  <si>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</si>
  <si>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</si>
  <si>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</si>
  <si>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</si>
  <si>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</si>
  <si>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</si>
  <si>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</si>
  <si>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</si>
  <si>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</si>
  <si>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</si>
  <si>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</si>
  <si>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</si>
  <si>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</si>
  <si>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</si>
  <si>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</si>
  <si>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</si>
  <si>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</si>
  <si>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</si>
  <si>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</si>
  <si>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</si>
  <si>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</si>
  <si>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</si>
  <si>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</si>
  <si>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</si>
  <si>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</si>
  <si>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</si>
  <si>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</si>
  <si>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</si>
  <si>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</si>
  <si>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</si>
  <si>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</si>
  <si>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</si>
  <si>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</si>
  <si>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</si>
  <si>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</si>
  <si>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</si>
  <si>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</si>
  <si>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</si>
  <si>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</si>
  <si>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</si>
  <si>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</si>
  <si>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</si>
  <si>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</si>
  <si>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</si>
  <si>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</si>
  <si>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</si>
  <si>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</si>
  <si>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</si>
  <si>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</si>
  <si>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</si>
  <si>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</si>
  <si>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</si>
  <si>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</si>
  <si>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</si>
  <si>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</si>
  <si>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03 5  01 6331 0</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</si>
  <si>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</si>
  <si>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</si>
  <si>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</si>
  <si>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</si>
  <si>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03 9  01 6333 0</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</si>
  <si>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</si>
  <si>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</si>
  <si>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03 9  01 6334 0</t>
  </si>
  <si>
    <t>Расходы на мероприятия для одаренных детей в учреждениях дополнительного образования</t>
  </si>
  <si>
    <t>03 9  01 6335 0</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</si>
  <si>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</si>
  <si>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</si>
  <si>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</si>
  <si>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</si>
  <si>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</si>
  <si>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</si>
  <si>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</si>
  <si>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</si>
  <si>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</si>
  <si>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</si>
  <si>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</si>
  <si>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</si>
  <si>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</si>
  <si>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</si>
  <si>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</si>
  <si>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</si>
  <si>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</si>
  <si>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</si>
  <si>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</si>
  <si>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</si>
  <si>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</si>
  <si>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</si>
  <si>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</si>
  <si>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</si>
  <si>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</si>
  <si>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</si>
  <si>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</si>
  <si>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</si>
  <si>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</si>
  <si>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</si>
  <si>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</si>
  <si>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</si>
  <si>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</si>
  <si>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</si>
  <si>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</si>
  <si>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</si>
  <si>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</si>
  <si>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</si>
  <si>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</si>
  <si>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</si>
  <si>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</si>
  <si>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</si>
  <si>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</si>
  <si>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</si>
  <si>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</si>
  <si>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</si>
  <si>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 xml:space="preserve">Наименование распорядителя </t>
  </si>
  <si>
    <t xml:space="preserve">    Наименование</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</si>
  <si>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</si>
  <si>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</si>
  <si>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</si>
  <si>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</si>
  <si>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</si>
  <si>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</si>
  <si>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</si>
  <si>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</si>
  <si>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</si>
  <si>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</si>
  <si>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</si>
  <si>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</si>
  <si>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</si>
  <si>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</si>
  <si>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</si>
  <si>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</si>
  <si>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</si>
  <si>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</si>
  <si>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</si>
  <si>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</si>
  <si>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</si>
  <si>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</si>
  <si>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</si>
  <si>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 xml:space="preserve">15 0 01 L027 2 </t>
  </si>
  <si>
    <t>600</t>
  </si>
  <si>
    <t>610</t>
  </si>
  <si>
    <t xml:space="preserve">Муниципальная программа «Доступная среда на 2017-2020 годы» </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</si>
  <si>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</si>
  <si>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</si>
  <si>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</si>
  <si>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</si>
  <si>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</si>
  <si>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</si>
  <si>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</si>
  <si>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</si>
  <si>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</si>
  <si>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</si>
  <si>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</si>
  <si>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</si>
  <si>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</si>
  <si>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</si>
  <si>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</si>
  <si>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</si>
  <si>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</si>
  <si>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</si>
  <si>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</si>
  <si>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</si>
  <si>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</si>
  <si>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</si>
  <si>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</si>
  <si>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</si>
  <si>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</si>
  <si>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</si>
  <si>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</si>
  <si>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</si>
  <si>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</si>
  <si>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 xml:space="preserve"> Муниципальная программа "Обеспечение доступным и комфортным жильем жителей Моздокского района Республики Северная Осетия-Алания на 2015-2019 годы"</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</si>
  <si>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2015-2019 годы»</t>
  </si>
  <si>
    <t>11 0 01 0000 0</t>
  </si>
  <si>
    <t>11 0 01 6027 0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</si>
  <si>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</si>
  <si>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</si>
  <si>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</si>
  <si>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</si>
  <si>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</si>
  <si>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</si>
  <si>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</si>
  <si>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</si>
  <si>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</si>
  <si>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</si>
  <si>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</si>
  <si>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</si>
  <si>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</si>
  <si>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</si>
  <si>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</si>
  <si>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</si>
  <si>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</si>
  <si>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</si>
  <si>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</si>
  <si>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</si>
  <si>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</si>
  <si>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</si>
  <si>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</si>
  <si>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Иные дотации</t>
  </si>
  <si>
    <t>540</t>
  </si>
  <si>
    <t>Основное мероприятие «Обеспечение деятельности МАУ «Центр развития спорта Моздокского района»</t>
  </si>
  <si>
    <t>13 0 01 0000 0</t>
  </si>
  <si>
    <t>13 0 01 6031 0</t>
  </si>
  <si>
    <t>13 0 02 0000 0</t>
  </si>
  <si>
    <t>13 0 02 6032 0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</si>
  <si>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</si>
  <si>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</si>
  <si>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</si>
  <si>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</si>
  <si>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</si>
  <si>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</si>
  <si>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</si>
  <si>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</si>
  <si>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</si>
  <si>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</si>
  <si>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</si>
  <si>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</si>
  <si>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</si>
  <si>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</si>
  <si>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</si>
  <si>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</si>
  <si>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</si>
  <si>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</si>
  <si>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</si>
  <si>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</si>
  <si>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</si>
  <si>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</si>
  <si>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</si>
  <si>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</si>
  <si>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</si>
  <si>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</si>
  <si>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08 2 01 L5673 0</t>
  </si>
  <si>
    <t>310</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</si>
  <si>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</si>
  <si>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</si>
  <si>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</si>
  <si>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</si>
  <si>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</si>
  <si>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</si>
  <si>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</si>
  <si>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</si>
  <si>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</si>
  <si>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</si>
  <si>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</si>
  <si>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</si>
  <si>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</si>
  <si>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</si>
  <si>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</si>
  <si>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</si>
  <si>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</si>
  <si>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</si>
  <si>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</si>
  <si>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</si>
  <si>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</si>
  <si>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</si>
  <si>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</si>
  <si>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</si>
  <si>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</si>
  <si>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</si>
  <si>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</si>
  <si>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</si>
  <si>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</si>
  <si>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</si>
  <si>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</si>
  <si>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</si>
  <si>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</si>
  <si>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</si>
  <si>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</si>
  <si>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Иные мужбюджетные трансферты</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</si>
  <si>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</si>
  <si>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</si>
  <si>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</si>
  <si>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</si>
  <si>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 xml:space="preserve">Ведомственная структура расходов бюджета муниципального образования  Моздокский район
на 2020 год
</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</si>
  <si>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2020 год
</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</si>
  <si>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2020 год
</t>
  </si>
  <si>
    <t>Основное мероприятие "Содержание зданий и сооружений, составляюих казну муниципального образования Моздокский район в надлежаем состоянии, приведение его в нормативное состояние и соответствие установленным санитарным и техническим правилам и нормам, иным тебованиям законодательства"</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</si>
  <si>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</si>
  <si>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</si>
  <si>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</si>
  <si>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</si>
  <si>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</si>
  <si>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</si>
  <si>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</si>
  <si>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</si>
  <si>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</si>
  <si>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</si>
  <si>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</si>
  <si>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</si>
  <si>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</si>
  <si>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</si>
  <si>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</si>
  <si>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</si>
  <si>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</si>
  <si>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</si>
  <si>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Подпрограмма «Обеспечение условий для реализации муниципальной программы «Молодежная политика и развитие физической культуры и спорта»»</t>
  </si>
  <si>
    <t>Основное мероприятие «Создание условий для реализации муниципальной программы «Молодежная политика и развитие физической культуры и спорта»»</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</si>
  <si>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</si>
  <si>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</si>
  <si>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</si>
  <si>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</si>
  <si>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</si>
  <si>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</si>
  <si>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</si>
  <si>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</si>
  <si>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</si>
  <si>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</si>
  <si>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</si>
  <si>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</si>
  <si>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</si>
  <si>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</si>
  <si>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</si>
  <si>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</si>
  <si>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</si>
  <si>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</si>
  <si>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</si>
  <si>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Муниципальная программа "Создание  условий для обеспечения доступным и комфортным жильем сельского населения Моздокского района РСО-А"</t>
  </si>
  <si>
    <t>Основное мероприятие "Реализация мер по обеспечению семей сельского населения, в т.ч. молодых семей и молодых специалистов доступным жильем на сельских территорий"</t>
  </si>
  <si>
    <t>08 0 01 0000 0</t>
  </si>
  <si>
    <t>Расходы по предоставлению субсидий на строительство или приобретениежилья на территории Моздокского района за счет средств местного бюджета</t>
  </si>
  <si>
    <t>Дотации бюджетам на поддержку мер по обеспечению сбалансированности бюджетов</t>
  </si>
  <si>
    <t>99 4 00 6006 0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</si>
  <si>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</si>
  <si>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</si>
  <si>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</si>
  <si>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</si>
  <si>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</si>
  <si>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«Социальная поддержка населения Моздокского района» </t>
  </si>
  <si>
    <t>Прочие расходы для реализации муниципальной программы "Молодежная политика и развитие физической культуры и спорта"</t>
  </si>
  <si>
    <t>Муниципальная программа "Содействие занятости населения Моздокского района Республики Северная Осетия-Алания"</t>
  </si>
  <si>
    <t>Муниципальная программа "Доступная среда"</t>
  </si>
  <si>
    <t>Муниципальная программа "Обеспечение жильем молодых семей Моздокского района Республики Северная Осетия-Алания"</t>
  </si>
  <si>
    <t>08 0 01 L5673 0</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</si>
  <si>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</si>
  <si>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</si>
  <si>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</si>
  <si>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</si>
  <si>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</si>
  <si>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</si>
  <si>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</si>
  <si>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</si>
  <si>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</si>
  <si>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</si>
  <si>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</si>
  <si>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</si>
  <si>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Подпрограмма "Обеспечение условий для реализации муниципальной программы "Молодежная политика и развитие физической культуры и спорта"</t>
  </si>
  <si>
    <t>Основное мероприятие «Создание условий для реализации муниципальной программы «Молодежная политика и развитие физической культуры и спорта»</t>
  </si>
  <si>
    <t>Прочие расходы для реализации муниципальной программы "Молодежная политика и развитие физической культуры и спорта»</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</si>
  <si>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</si>
  <si>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</si>
  <si>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</si>
  <si>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</si>
  <si>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</si>
  <si>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</si>
  <si>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</si>
  <si>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</si>
  <si>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Подпрограмма «Обеспечение условий для реализации муниципальной программы «Молодежная политика и развитие физической культуры и спорта»</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</si>
  <si>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</si>
  <si>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</si>
  <si>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</si>
  <si>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</si>
  <si>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08 0 01 L567 3</t>
  </si>
  <si>
    <t>Расходы по предоставлению субсидий на строительство или приобретение жилья на территории Моздокского района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</si>
  <si>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</si>
  <si>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</si>
  <si>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</si>
  <si>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</si>
  <si>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</si>
  <si>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</si>
  <si>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</si>
  <si>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</si>
  <si>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</si>
  <si>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</si>
  <si>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</si>
  <si>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</si>
  <si>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</si>
  <si>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</si>
  <si>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</si>
  <si>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</si>
  <si>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</si>
  <si>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</si>
  <si>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</si>
  <si>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</si>
  <si>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</si>
  <si>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 xml:space="preserve">Муниципальная программа "Управление муниципальной собственностью муниципального образования Моздокский район" </t>
  </si>
  <si>
    <t xml:space="preserve">Подпрограмма "Ремонт объектов муниципальной собственности, составляющих казну муниципального образования Моздокский район" </t>
  </si>
  <si>
    <t>Основное мероприятие "Содействие повышению правовой граммотности и информированности населения района в вопросах защиты прав потребителей"</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</si>
  <si>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</si>
  <si>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</si>
  <si>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</si>
  <si>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</si>
  <si>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</si>
  <si>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Муниципальная программа "Управление муниципальной собственностью муниципального образования Моздокский район"</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</si>
  <si>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</si>
  <si>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</si>
  <si>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</si>
  <si>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</si>
  <si>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</si>
  <si>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</si>
  <si>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</si>
  <si>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</si>
  <si>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Муниципальная программа "Создание  условий для обеспечения доступным и комфортным жильем сельского населения Моздокского района Республики Северная Осетия-Алания"</t>
  </si>
  <si>
    <t>Основное мероприятие "Реализация мер по обеспечению семей сельского населения, в т.ч. молодых семей и молодых специалистов доступным жильем на сельских территориях"</t>
  </si>
  <si>
    <t>Основное мероприятие "Содержание зданий и сооружений, составляющих казну муниципального образования Моздокский район в надлежащем состоянии, приведение его в нормативное состояние и соответствие установленным санитарным и техническим правилам и нормам, иным тебованиям законодательства"</t>
  </si>
  <si>
    <t>Основное мероприятие "Обеспечение выполнения мероприятий по учету и распоряжению муниципальным имуществом, находящимся в собвенности муниципального образования Моздокский район"</t>
  </si>
  <si>
    <t xml:space="preserve">Подпрограмма "Ремонт объектов муниципальной собственности, составляющих казну муниципального образования Моздокский район " </t>
  </si>
  <si>
    <t>Основное мероприятие "Обеспечение выполнения мероприятий по учету и распоряжению муниципальным имуществом, находящимся в собственности муниципального образования Моздокский район"</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</si>
  <si>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</si>
  <si>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Основное мероприятие «Оказание едино-временной материальной поддержки нуждающимся гражданам,  материальной помощи участникам ВОВ»</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</si>
  <si>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</si>
  <si>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</si>
  <si>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Основное мероприятие "Обеспечение выполнения мероприятий по учету и распоряжению муниципаьным имуществом, находящимся в собственности муниципального образования Моздокский район"</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</si>
  <si>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</si>
  <si>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Основное мероприятие "Содержание зданий и сооружений, составляющих казну муниципального образования Моздокский район в надлежащем состоянии, приведение его в нормативное состояние и соответствие установленным санитарным и техническим правилам и нормам, иным требованиям законодательства"</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</si>
  <si>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</si>
  <si>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Прочие расходы для реализации муниципальной программы «Молодежная политика и развитие физической культуры и спорта»</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</si>
  <si>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</si>
  <si>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</si>
  <si>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</si>
  <si>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</si>
  <si>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</si>
  <si>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</si>
  <si>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</si>
  <si>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Подпрограмма «Реконструкция объектов   теплоснабжения образовательных организаций Моздокского района»</t>
  </si>
  <si>
    <t>Муниципальная программа "Управление муниципаьной собственностью муниципального образования Моздокский район"</t>
  </si>
  <si>
    <t>Подпрограмма "Реконструкция объектов теплоснабжения образовательных организаций Моздокского района"</t>
  </si>
  <si>
    <t>Подпрограмма «Реконструкция объектов теплоснабжения образовательных организаций Моздокского района»</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</si>
  <si>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</si>
  <si>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Изменение №1</t>
  </si>
  <si>
    <t xml:space="preserve">Приложение №6
к решению Собрания представителей
Моздокского района № 228 от 26.12.2019 г.
</t>
  </si>
  <si>
    <t xml:space="preserve">Приложение №8
к решению Собрания представителей
Моздокского района № 228 от 26.12.2019 г.
</t>
  </si>
  <si>
    <t>Приложение №10
к решению Собрания представителей
Моздокского района № 228 от 26.12.2019 г.</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</si>
  <si>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</si>
  <si>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</si>
  <si>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</si>
  <si>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</si>
  <si>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</si>
  <si>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</si>
  <si>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22 1 F2 5555 1</t>
  </si>
  <si>
    <t>Расходы на формирование современной городской среды  за счет средств местного бюджета</t>
  </si>
  <si>
    <t>22 1 F2 5555 3</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</si>
  <si>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</si>
  <si>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Другие вопросы в области культуры,кинематографии</t>
  </si>
  <si>
    <t>Непрограммные расходы по обустройству и восстановлению воинских захоронений за счет вышестоящего бюджета</t>
  </si>
  <si>
    <t>Непрограммные расходы по обустройству и восстановлению воинских захоронений за счет местного бюджета</t>
  </si>
  <si>
    <t>06 0 01 L497 1</t>
  </si>
  <si>
    <t>Расходы на предоставление государственной поддержки на приобретение жилья молодым семья за счет средств вышестоящего бюджета</t>
  </si>
  <si>
    <t>Расходы на предоставление государственной поддержки на приобретение жилья молодым семья за счет средств местного бюджета</t>
  </si>
  <si>
    <t>06 0 01 L4973 1</t>
  </si>
  <si>
    <t>23 1 F2 5555 1</t>
  </si>
  <si>
    <t>Расходы на государственную поддержку отрасли кульутры за счет средств вышестоящего бюджета</t>
  </si>
  <si>
    <t>01 1 01 L5191</t>
  </si>
  <si>
    <t>01 1 01 L5193</t>
  </si>
  <si>
    <t>Расходы на государственную поддержку отрасли кульутры за счет средств местного бюджета</t>
  </si>
  <si>
    <t xml:space="preserve">15 0 01 L027 1 </t>
  </si>
  <si>
    <t>Расходы за счет субсидий на реализацию мероприятий в рамках государственной программы Российской Федерации «Доступная среда» за счет средств вышестоящего бюджета</t>
  </si>
  <si>
    <t>Расходы за счет субсидий на реализацию мероприятий в рамках государственной программы Российской Федерации «Доступная среда» за счет средств вышестояего бюджета</t>
  </si>
  <si>
    <t>Расходы  в рамках реализации государственной программы Российской Федерации "Доступная среда" за счет средств вышестоящего бюджета</t>
  </si>
  <si>
    <t>Изменение №2</t>
  </si>
  <si>
    <t>Основное мероприятие «Охрана и использование объектов культурного наследия»</t>
  </si>
  <si>
    <t>543</t>
  </si>
  <si>
    <t>01 2 03 0000 0</t>
  </si>
  <si>
    <t>Расходы на содержание, обустройство и восстановление объектов культурного наследия за счет средств вышестоящего бюджета</t>
  </si>
  <si>
    <t>01 2 03 L2991</t>
  </si>
  <si>
    <t>Расходы на содержание, обустройство и восстановление объектов культурного наследия за счет средств местного бюджета</t>
  </si>
  <si>
    <t>01 2 03 L2993</t>
  </si>
  <si>
    <t>99 4 00 L2991</t>
  </si>
  <si>
    <t>99 4 00 L2993</t>
  </si>
  <si>
    <t>01 2 00 00000</t>
  </si>
  <si>
    <t>01 2 03 00000</t>
  </si>
  <si>
    <t>Приложение №2
к решению Собрания представителей
Моздокского района № 228 от 26.12.2019 г.</t>
  </si>
  <si>
    <t>Доходы
бюджета муниципального образования  Моздокский район 
на 2020 год</t>
  </si>
  <si>
    <t>Код бюджетной классификации Российской Федерации</t>
  </si>
  <si>
    <t>Наименование дохода</t>
  </si>
  <si>
    <t>ВСЕГО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</si>
  <si>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</si>
  <si>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</si>
  <si>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</si>
  <si>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</si>
  <si>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</si>
  <si>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</si>
  <si>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</si>
  <si>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 xml:space="preserve">Налоги на товары  (работы, услуги), реализуемые на территории Российской Федерации </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</si>
  <si>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</si>
  <si>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</si>
  <si>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</si>
  <si>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</si>
  <si>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</si>
  <si>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</si>
  <si>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</si>
  <si>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</si>
  <si>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</si>
  <si>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</si>
  <si>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1 06 00000 00 0000 000</t>
  </si>
  <si>
    <t xml:space="preserve">Налоги на имущество </t>
  </si>
  <si>
    <t>1 06 02000 02 0000 110</t>
  </si>
  <si>
    <t>Налог на имущество организаций</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</si>
  <si>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</si>
  <si>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</si>
  <si>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</si>
  <si>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</si>
  <si>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</si>
  <si>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</si>
  <si>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</si>
  <si>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</si>
  <si>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</si>
  <si>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</si>
  <si>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</si>
  <si>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</si>
  <si>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</si>
  <si>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</si>
  <si>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</si>
  <si>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</si>
  <si>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</si>
  <si>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</si>
  <si>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</si>
  <si>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</si>
  <si>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</si>
  <si>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</si>
  <si>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</si>
  <si>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</si>
  <si>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1 17 00000 00 0000 000</t>
  </si>
  <si>
    <t>Прочие неналоговые доходы</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</si>
  <si>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</si>
  <si>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</si>
  <si>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</si>
  <si>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</si>
  <si>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</si>
  <si>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</si>
  <si>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202 15001 05 0000 150</t>
  </si>
  <si>
    <t>Дотации бюджетам муниципальных районов на выравнивание бюджетной обеспеченности из бюджета субъекта Российской Федерации</t>
  </si>
  <si>
    <t>202 15002 05 0000 150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</si>
  <si>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</si>
  <si>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</si>
  <si>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</si>
  <si>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2 02 20216 05 0060 150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</si>
  <si>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</si>
  <si>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</si>
  <si>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</si>
  <si>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2 02 25519 05 0000 150</t>
  </si>
  <si>
    <t>Субсидия бюджетам муниципальных районов на поддержку отрасли культуры</t>
  </si>
  <si>
    <t>202 25299 05 0000 150</t>
  </si>
  <si>
    <t>Субсидии бюджетам муниципальных районов на обустройство и восстановление воинских захоронений</t>
  </si>
  <si>
    <t>2 02 25497 05 0000 150</t>
  </si>
  <si>
    <t>Субсидии бюджетам муниципальных районов на реализацию мероприятий по обеспечению жильем молодых семей</t>
  </si>
  <si>
    <t>2 02 25555 05 0000 150</t>
  </si>
  <si>
    <t>Субсидии бюджетам муниципальных районов на реализацию программ формирования современной городской среды</t>
  </si>
  <si>
    <t>2 02 29999 05 0076 150</t>
  </si>
  <si>
    <t>Прочие субсидии бюджетам муниципальных районов (снабжение населения топливом)</t>
  </si>
  <si>
    <t>2 02 30000 00 0000 150</t>
  </si>
  <si>
    <t>Субвенции бюджетам бюджетной системы Российской Федерации</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</si>
  <si>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</si>
  <si>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</si>
  <si>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2 02 30024 05 0062 150</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</si>
  <si>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</si>
  <si>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2 02 30024 05 0063 150</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</si>
  <si>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</si>
  <si>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2 02 30024 05 0065 150</t>
  </si>
  <si>
    <t>Субвенции бюджетам муниципальных районов на выполнение передаваемых полномочий субъектов Российской Федерации (оздоровление детей)</t>
  </si>
  <si>
    <t>2 02 30024 05 0067 150</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</si>
  <si>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</si>
  <si>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2 02 30024 05 0073 150</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</si>
  <si>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</si>
  <si>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2 02 30024 05 0075 150</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</si>
  <si>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</si>
  <si>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2 02 30029 05 0064 150</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</si>
  <si>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</si>
  <si>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2 02 40000 00 0000 150</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</si>
  <si>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</si>
  <si>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</si>
  <si>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Изменение №3</t>
  </si>
  <si>
    <t xml:space="preserve">Приложение №3
к решению Собрания представителей
Моздокского района № 228 от 26.12.2019 г.
</t>
  </si>
  <si>
    <t xml:space="preserve">Перечень и коды                                                                                                                                                                                                             главных администраторов доходов бюджета муниципального 
образования  Моздокский район и закрепляемые за ними доходы
</t>
  </si>
  <si>
    <t>Коды бюджетной классификации</t>
  </si>
  <si>
    <t>Наименование администратора доходов бюджета Моздокского района</t>
  </si>
  <si>
    <t>Российской Федерации</t>
  </si>
  <si>
    <t>администратора доходов</t>
  </si>
  <si>
    <t>доходов районного бюджета</t>
  </si>
  <si>
    <t xml:space="preserve">Администрация местного самоуправления </t>
  </si>
  <si>
    <t>Моздокского района</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</si>
  <si>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</si>
  <si>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</si>
  <si>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1 08 07174 01 4000 110</t>
  </si>
  <si>
    <t>1 08 07150 01 1000 110</t>
  </si>
  <si>
    <t xml:space="preserve">Государственная пошлина за выдачу разрешения на установку рекламной конструкции </t>
  </si>
  <si>
    <t>1 08 07150 01 4000 110</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</si>
  <si>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</si>
  <si>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</si>
  <si>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заключения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</si>
  <si>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</si>
  <si>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</si>
  <si>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</si>
  <si>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</si>
  <si>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</si>
  <si>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</si>
  <si>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</si>
  <si>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</si>
  <si>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</si>
  <si>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</si>
  <si>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</si>
  <si>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</si>
  <si>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</si>
  <si>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</si>
  <si>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</si>
  <si>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</si>
  <si>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</si>
  <si>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</si>
  <si>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</si>
  <si>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</si>
  <si>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</si>
  <si>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</si>
  <si>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</si>
  <si>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Средства  от распоряжения и реализации выморочного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</si>
  <si>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</si>
  <si>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 иного имущества, обращенного в доходы муниципальных районов (в части реализации материальных запасов по указанному имуществу)</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</si>
  <si>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</si>
  <si>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</si>
  <si>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</si>
  <si>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</si>
  <si>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</si>
  <si>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</si>
  <si>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</si>
  <si>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</si>
  <si>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</si>
  <si>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</si>
  <si>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</si>
  <si>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</si>
  <si>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1 17 05050 05 0000 180</t>
  </si>
  <si>
    <t>Прочие неналоговые доходы бюджетов муниципальных районов</t>
  </si>
  <si>
    <t>2 07 05030 05 0000 150</t>
  </si>
  <si>
    <t>Прочие безвозмездные поступления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</si>
  <si>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</si>
  <si>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</si>
  <si>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2 18 05020 05 0000 180</t>
  </si>
  <si>
    <t>Доходы бюджетов муниципальных районов от возврата автономными учреждениями остатков субсидий прошлых лет</t>
  </si>
  <si>
    <t>113 02995 05 0000 130</t>
  </si>
  <si>
    <t>Прочие доходы от компенсации затрат бюджетов муниципальных районов</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</si>
  <si>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</si>
  <si>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</si>
  <si>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</si>
  <si>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</si>
  <si>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</si>
  <si>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</si>
  <si>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117 05050 05 0000 180</t>
  </si>
  <si>
    <t>202 20041 05 0000 150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</si>
  <si>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</si>
  <si>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202 20077 05 0000 150</t>
  </si>
  <si>
    <t>Субсидии бюджетам муниципальных районов на софинансирование капитальных вложений в объекты муниципальной собственности</t>
  </si>
  <si>
    <t>202 20299 05 0000 150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</si>
  <si>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</si>
  <si>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202 20216 05 0060 150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</si>
  <si>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</si>
  <si>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2 02 25299 05 0000 150</t>
  </si>
  <si>
    <t xml:space="preserve">Субсидии бюджетам муниципальных районов на реализацию мероприятий государственной программы Российской Федерации "Доступная среда" </t>
  </si>
  <si>
    <t>2 02 25567 05 0000 150</t>
  </si>
  <si>
    <t>Субсидии бюджетам муниципальных районов на реализацию мероприятия по устойчивому развитию сельских территорий</t>
  </si>
  <si>
    <t>202 29999 05 0061 150</t>
  </si>
  <si>
    <t>Прочие субсидии бюджетам муниципальных районов (улучшение жилищных условий граждан, проживающих в сельской местности, в том числе молодых семей и молодых специалистов (в том числе на софинансирование Государственной программы «Развитие сельского хозяйства и регулирование рынков сельскохозяйственной продукции, сырья и продовольствия на 2013-2020 годы»</t>
  </si>
  <si>
    <t>202 29999 05 0076 150</t>
  </si>
  <si>
    <t>202 30024 05 0062 150</t>
  </si>
  <si>
    <t>202 30024 05 0063 150</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</si>
  <si>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</si>
  <si>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202 30024 05 0065 150</t>
  </si>
  <si>
    <t>202 30024 05 0066 150</t>
  </si>
  <si>
    <t>Субвенции бюджетам муниципальных районов на выполнение передаваемых полномочий субъектов Российской Федерации (оказание государственных услуг в сфере занятости населения)</t>
  </si>
  <si>
    <t>202 30024 05 0067 150</t>
  </si>
  <si>
    <t>202 30024 05 0073 150</t>
  </si>
  <si>
    <t>202 30024 05 0074 150</t>
  </si>
  <si>
    <t>Субвенции бюджетам муниципальных районов на  выполнение передаваемых полномочий субъектов Российской Федерации (предоставление дотаций бюджетам поселений на поощрение достижения наилучших показателей деятельности органов местного самоуправления)</t>
  </si>
  <si>
    <t>202 30024 05 0075 150</t>
  </si>
  <si>
    <t>202 30029 05 0064 150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</si>
  <si>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</si>
  <si>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202 35118 05 0000 150</t>
  </si>
  <si>
    <t>202 39999 05 0000 150</t>
  </si>
  <si>
    <t>Прочие субвенции бюджетам муниципальных районов</t>
  </si>
  <si>
    <t>202 40014 05 0000 150</t>
  </si>
  <si>
    <t>2 02 49999 05 0000 150</t>
  </si>
  <si>
    <t>Прочие межбюджетные трансферты бюджетам муниципальных районов</t>
  </si>
  <si>
    <t>202 90024 05 0000 150</t>
  </si>
  <si>
    <t>Прочие безвозмездные поступления в бюджеты муниципальных районов от бюджетов субъектов Российской Федерации</t>
  </si>
  <si>
    <t>207 05030 05 0000 150</t>
  </si>
  <si>
    <t>208 05000 05 0000 150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</si>
  <si>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</si>
  <si>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</si>
  <si>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</si>
  <si>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</si>
  <si>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</si>
  <si>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219 60010 05 0060 150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</si>
  <si>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дорожную деятельность в отношении автомобильных дорог общего пользования местного значения)</t>
  </si>
  <si>
    <t>219 60010 05 0061 150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</si>
  <si>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(улучшение жилищных условий граждан, проживающих в сельской местности, в том числе молодых семей и молодых специалистов)</t>
  </si>
  <si>
    <t>219 60010 05 0062 150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</si>
  <si>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образования в муниципальных дошкольных образовательных организациях)</t>
  </si>
  <si>
    <t>219 60010 05 0063 150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</si>
  <si>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</si>
  <si>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219 60010 05 0064 150</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</si>
  <si>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(компенсация части родительской платы за содержание ребенка в государственных и муниципальных образовательных учреждениях) </t>
  </si>
  <si>
    <t>219 60010 05 0065 150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</si>
  <si>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(оздоровление детей)</t>
  </si>
  <si>
    <t>219 60010 05 0067 150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</si>
  <si>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и поддержка учреждений культуры)</t>
  </si>
  <si>
    <t>219 60010 05 0068 150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</si>
  <si>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жильем молодых семей, в том числе софинансирование подпрограммы «Обеспечение жильем молодых семей» Федеральной целевой программы «Жилище» на 2011-2020 годы)</t>
  </si>
  <si>
    <t>219 60010 05 0070 150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</si>
  <si>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мероприятий по переселению граждан из аварийного жилищного фонда)</t>
  </si>
  <si>
    <t>219 60010 05 0075 150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</si>
  <si>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деятельности административных комиссий)</t>
  </si>
  <si>
    <t>219 60010 05 0076 150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</si>
  <si>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(снабжение населения топливом)</t>
  </si>
  <si>
    <t>Иные доходы районного бюджета,  администрирование которых может осуществляться главными администраторами доходов районного бюджета в пределах их компетенции</t>
  </si>
  <si>
    <t>1 17 01050 05 0000 180</t>
  </si>
  <si>
    <t>Невыясненные поступления, зачисляемые в бюджеты муниципальных районов</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</si>
  <si>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</si>
  <si>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</si>
  <si>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</si>
  <si>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</si>
  <si>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</si>
  <si>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</si>
  <si>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 xml:space="preserve">Приложение №14
к решению Собрания представителей
Моздокского района № 228 от 26.12.2019 г.  
</t>
  </si>
  <si>
    <t xml:space="preserve">Источники финансирования дефицита 
бюджета муниципального образования  Моздокский район 
на 2020 год
</t>
  </si>
  <si>
    <t>тыясч рублей</t>
  </si>
  <si>
    <t xml:space="preserve">Наименование кода группы, подгруппы, статьи, вида источника финансирования дефицита бюджетов, кода классификации операций сектора государственного управления, относящихся к источникам финансирования дефицита бюджетов Российской Федерации </t>
  </si>
  <si>
    <t>0000 01 00 00 00 00 0000 000</t>
  </si>
  <si>
    <t>ИСТОЧНИКИ ВНУТРЕННЕГО ФИНАНСИРОВАНИЯ ДЕФИЦИТА БЮДЖЕТА</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</si>
  <si>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</si>
  <si>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</si>
  <si>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</si>
  <si>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</si>
  <si>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000 01 02 00 00 05 0000 710</t>
  </si>
  <si>
    <t>Получение кредитов от кредитных организаций бюджетами муниципальных районов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</si>
  <si>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</si>
  <si>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</si>
  <si>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000 01 02 00 00 05 0000 810</t>
  </si>
  <si>
    <t>Погашение бюджетами муниципальных районов кредитов от кредитных организаций в валюте Российской Федерации</t>
  </si>
  <si>
    <t xml:space="preserve"> 000 01 03 01 00 05 0000 810</t>
  </si>
  <si>
    <t>Погашение бюджетом муниципального района кредитов, полученных от других бюджетов бюджетной системы Российской Федерации в валюте Российской Федерации</t>
  </si>
  <si>
    <t>000 01 03 00 00 00 0000 000</t>
  </si>
  <si>
    <t>Бюджетные кредиты от других бюджетов бюджетной системы Российской Федерации</t>
  </si>
  <si>
    <t>000 01 03 01 00 00 0000 000</t>
  </si>
  <si>
    <t>Бюджетные кредиты от других бюджетов бюджетной системы Российской Федерации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</si>
  <si>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</si>
  <si>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</si>
  <si>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000 01 03 01 00 02 0000 710</t>
  </si>
  <si>
    <t>Получение кредитов от других бюджетов бюджетной системы Российской Федерации бюджетом субъекта Российской Федерации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</si>
  <si>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</si>
  <si>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</si>
  <si>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</si>
  <si>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</si>
  <si>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</si>
  <si>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</si>
  <si>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000 01 05 00 00 00 0000 500</t>
  </si>
  <si>
    <t xml:space="preserve">Увеличение  остатков средств  бюджетов </t>
  </si>
  <si>
    <t>000 01 05 02 00 00 0000 500</t>
  </si>
  <si>
    <t xml:space="preserve">Увеличение прочих остатков средств  бюджетов </t>
  </si>
  <si>
    <t>000 01 05 02 01 00 0000 510</t>
  </si>
  <si>
    <t xml:space="preserve">Увеличение прочих остатков денежных средств  бюджетов </t>
  </si>
  <si>
    <t>000 01 05 02 01 0 50000 510</t>
  </si>
  <si>
    <t>Увеличение прочих остатков денежных средств  бюджетов муниципальных районов</t>
  </si>
  <si>
    <t>000 01 05 00 00 00 0000 600</t>
  </si>
  <si>
    <t xml:space="preserve">Уменьшение  остатков средств  бюджетов </t>
  </si>
  <si>
    <t>000 01 05 02 00 00 0000 600</t>
  </si>
  <si>
    <t xml:space="preserve">Уменьшение прочих остатков средств  бюджетов </t>
  </si>
  <si>
    <t>000 01 05 02 01 00 0000 610</t>
  </si>
  <si>
    <t xml:space="preserve">Уменьшение прочих остатков денежных средств  бюджетов </t>
  </si>
  <si>
    <t>000 01 05 02 01 0 50000 610</t>
  </si>
  <si>
    <t>Уменьшение прочих остатков денежных средств  бюджетов муниципальных районов</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</si>
  <si>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</si>
  <si>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</si>
  <si>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</si>
  <si>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</si>
  <si>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</si>
  <si>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</si>
  <si>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000 01 06 01 00 05 0000 630</t>
  </si>
  <si>
    <t xml:space="preserve">Средства от продажи акций и иных форм участия в капитале, находящихся в собственности муниципальных районов </t>
  </si>
  <si>
    <t>000 01 06 04 00 00 0000 000</t>
  </si>
  <si>
    <t xml:space="preserve">Исполнение государственных и муниципальных гарантий </t>
  </si>
  <si>
    <t>000 01 06 04 01 00 0000 000</t>
  </si>
  <si>
    <t>Исполнение государственных и муниципальных гарантий в валюте Российской Федерации</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</si>
  <si>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</si>
  <si>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</si>
  <si>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000 01 06 04 01 05 0000 810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</si>
  <si>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</si>
  <si>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</si>
  <si>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</si>
  <si>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202 25467 05 0000 150</t>
  </si>
  <si>
    <t>Расходы на обеспечение развития материально-технической базы домов культуры за счет средств вышестоящих бюджетов</t>
  </si>
  <si>
    <t>01 2 01 L467 1</t>
  </si>
  <si>
    <t>Расходы на обеспечение развития материально-технической базы домов культуры за счет средств местногго бюджета</t>
  </si>
  <si>
    <t>01 2 01 L467 3</t>
  </si>
  <si>
    <t>01 2 02 L519 1</t>
  </si>
  <si>
    <t>Расходы за счет субсидии на поддержку отрасли культуры из вышестоящих бюджетов</t>
  </si>
  <si>
    <t>Межбюджетные трансферты на поддержку отраси культуры за счет вышестоящих бюджетов</t>
  </si>
  <si>
    <t>99 4 00 L519 1</t>
  </si>
  <si>
    <t>Межбюджетные трансферты на поддержку отраси культуры за счет местного бюджета</t>
  </si>
  <si>
    <t>99 4 00 L519 3</t>
  </si>
  <si>
    <t>Расходы на обеспечение развития материально-технической базы домов культуры за счет средств местных бюджетов</t>
  </si>
  <si>
    <t>Расходы за счет субсидии на поддержку отрасли культуры из вышестояих бюджетов</t>
  </si>
  <si>
    <t>Таблица № 6</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</si>
  <si>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2020 год</t>
  </si>
  <si>
    <t>(тысяч рублей)</t>
  </si>
  <si>
    <t>№№ пп</t>
  </si>
  <si>
    <t>Наименование муниципальных образований городского и сельских поселений</t>
  </si>
  <si>
    <t>Веселовское</t>
  </si>
  <si>
    <t>Виноградненское</t>
  </si>
  <si>
    <t>Калининское</t>
  </si>
  <si>
    <t>Киевское</t>
  </si>
  <si>
    <t>Кизлярское</t>
  </si>
  <si>
    <t>Луковское</t>
  </si>
  <si>
    <t>Малгобекское</t>
  </si>
  <si>
    <t>Ново-Осетинское</t>
  </si>
  <si>
    <t>Павлодольское</t>
  </si>
  <si>
    <t>Притеречное</t>
  </si>
  <si>
    <t>Раздольненское</t>
  </si>
  <si>
    <t>Садовое</t>
  </si>
  <si>
    <t>Сухотское</t>
  </si>
  <si>
    <t>Терское</t>
  </si>
  <si>
    <t>Троицкое</t>
  </si>
  <si>
    <t>Хурикауское</t>
  </si>
  <si>
    <t>Итого по сельским поселениям</t>
  </si>
  <si>
    <t>Приложение №12
к решению Собрания представителей
Моздокского района № 228 от 26.12.2019 г.</t>
  </si>
  <si>
    <t>Таблица № 12</t>
  </si>
  <si>
    <t>Распределение дотации бюджетам на поддержку мер по обеспечению сбалансированности бюджетов на 2020 год</t>
  </si>
  <si>
    <t>Предгорное</t>
  </si>
  <si>
    <t>Таблица № 13</t>
  </si>
  <si>
    <t>Таблица № 14</t>
  </si>
  <si>
    <t>Распределение межбюджетных трансфертов на поддержку отрасли культуры за счет вышестоящих бюджетов на 2020 год</t>
  </si>
  <si>
    <t>Распределение межбюджетных трансфертов на поддержку отрасли культуры за счет местного бюджета на 2020 год</t>
  </si>
  <si>
    <t>Приложение №1</t>
  </si>
  <si>
    <t xml:space="preserve">к решению Собрания представителей
Моздокского района № 265 от 20.02.2020 г.
</t>
  </si>
  <si>
    <t xml:space="preserve"> к решению Собрания представителей
Моздокского района № 265 от 20.02.2020 г.
</t>
  </si>
  <si>
    <t>Приложение № 2</t>
  </si>
  <si>
    <t>Приложение № 3</t>
  </si>
  <si>
    <t xml:space="preserve">Приложение № 4 </t>
  </si>
  <si>
    <t>Приложение № 5</t>
  </si>
  <si>
    <t>Приложение № 6</t>
  </si>
  <si>
    <t>Приложение № 7</t>
  </si>
  <si>
    <t>к решению Собрания представителей
Моздокского района № 265 от 20.02.2020 г.</t>
  </si>
  <si>
    <t>Приложение № 8</t>
  </si>
  <si>
    <t>Приложение № 9</t>
  </si>
  <si>
    <t>Приложение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</si>
</sst>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12" x14ac:knownFonts="1">
    <font>
      <sz val="11"/>
      <color theme="1"/>
      <name val="Calibri"/>
      <family val="2"/>
      <charset val="204"/>
      <scheme val="minor"/>
    </font>
    <font>
      <sz val="8"/>
      <name val="Arial"/>
      <family val="2"/>
    </font>
    <font>
      <sz val="10"/>
      <color rgb="FF000000"/>
      <name val="Arial Cyr"/>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rgb="FF000000"/>
      <name val="Bookman Old Style"/>
      <family val="1"/>
      <charset val="204"/>
    </font>
    <font>
      <sz val="10"/>
      <color theme="1"/>
      <name val="Times New Roman"/>
      <family val="1"/>
      <charset val="204"/>
    </font>
    <font>
      <b/>
      <i/>
      <sz val="10"/>
      <color theme="1"/>
      <name val="Bookman Old Style"/>
      <family val="1"/>
      <charset val="204"/>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49" fontId="2" fillId="0" borderId="6">
      <alignment horizontal="center" vertical="top" shrinkToFit="1"/>
    </xf>
    <xf numFmtId="0" fontId="1" fillId="0" borderId="0"/>
  </cellStyleXfs>
  <cellXfs count="156">
    <xf numFmtId="0" fontId="0" fillId="0" borderId="0" xfId="0"/>
    <xf numFmtId="0" fontId="3" fillId="0" borderId="0" xfId="0" applyFont="1" applyFill="1"/>
    <xf numFmtId="164" fontId="5"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0" fontId="3" fillId="0" borderId="1" xfId="0" applyFont="1" applyFill="1" applyBorder="1"/>
    <xf numFmtId="0" fontId="3" fillId="0" borderId="0" xfId="0" applyFont="1" applyFill="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165" fontId="3" fillId="0" borderId="1" xfId="0" applyNumberFormat="1" applyFont="1" applyFill="1" applyBorder="1" applyAlignment="1">
      <alignment horizontal="center" vertical="center"/>
    </xf>
    <xf numFmtId="0" fontId="3" fillId="0" borderId="0" xfId="0" applyFont="1" applyFill="1" applyAlignment="1">
      <alignment horizontal="left" vertical="top" wrapText="1"/>
    </xf>
    <xf numFmtId="49" fontId="3" fillId="0" borderId="0" xfId="0" applyNumberFormat="1" applyFont="1" applyFill="1"/>
    <xf numFmtId="164" fontId="3" fillId="0" borderId="0" xfId="0" applyNumberFormat="1" applyFont="1" applyFill="1" applyAlignment="1">
      <alignment horizontal="right"/>
    </xf>
    <xf numFmtId="49" fontId="5"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164" fontId="4" fillId="0" borderId="1" xfId="0" applyNumberFormat="1" applyFont="1" applyFill="1" applyBorder="1" applyAlignment="1">
      <alignment horizontal="center" wrapText="1"/>
    </xf>
    <xf numFmtId="0" fontId="6" fillId="0" borderId="1" xfId="1" applyNumberFormat="1"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lignment horizontal="center"/>
    </xf>
    <xf numFmtId="0" fontId="6" fillId="0" borderId="1" xfId="1" applyNumberFormat="1" applyFont="1" applyFill="1" applyBorder="1" applyAlignment="1">
      <alignment horizontal="center" wrapText="1"/>
    </xf>
    <xf numFmtId="0" fontId="6" fillId="0" borderId="5" xfId="1" applyNumberFormat="1" applyFont="1" applyFill="1" applyBorder="1" applyAlignment="1">
      <alignment vertical="top" wrapText="1"/>
    </xf>
    <xf numFmtId="0" fontId="6" fillId="0" borderId="5" xfId="1" applyNumberFormat="1" applyFont="1" applyFill="1" applyBorder="1" applyAlignment="1">
      <alignment horizontal="left" vertical="top" wrapText="1"/>
    </xf>
    <xf numFmtId="0" fontId="4" fillId="0" borderId="1" xfId="0" applyFont="1" applyFill="1" applyBorder="1" applyAlignment="1">
      <alignment vertical="top" wrapText="1"/>
    </xf>
    <xf numFmtId="0" fontId="8" fillId="0" borderId="5" xfId="1" applyNumberFormat="1" applyFont="1" applyFill="1" applyBorder="1" applyAlignment="1">
      <alignment vertical="top" wrapText="1"/>
    </xf>
    <xf numFmtId="49" fontId="3" fillId="0" borderId="1" xfId="0" applyNumberFormat="1" applyFont="1" applyFill="1" applyBorder="1"/>
    <xf numFmtId="164" fontId="3" fillId="0" borderId="0" xfId="0" applyNumberFormat="1" applyFont="1" applyFill="1"/>
    <xf numFmtId="0" fontId="5" fillId="0" borderId="1" xfId="0" applyFont="1" applyFill="1" applyBorder="1" applyAlignment="1">
      <alignment horizontal="center"/>
    </xf>
    <xf numFmtId="0" fontId="4" fillId="0" borderId="1" xfId="0" applyFont="1" applyFill="1" applyBorder="1" applyAlignment="1">
      <alignment horizontal="center" wrapText="1"/>
    </xf>
    <xf numFmtId="165" fontId="3" fillId="0" borderId="1" xfId="0" applyNumberFormat="1" applyFont="1" applyFill="1" applyBorder="1" applyAlignment="1">
      <alignment horizontal="center" wrapText="1"/>
    </xf>
    <xf numFmtId="0" fontId="3" fillId="0" borderId="0" xfId="0" applyFont="1" applyFill="1" applyAlignment="1">
      <alignment wrapText="1"/>
    </xf>
    <xf numFmtId="165" fontId="3" fillId="0" borderId="1" xfId="0" applyNumberFormat="1" applyFont="1" applyFill="1" applyBorder="1" applyAlignment="1">
      <alignment horizontal="center"/>
    </xf>
    <xf numFmtId="0" fontId="6" fillId="0" borderId="7" xfId="1" applyNumberFormat="1" applyFont="1" applyFill="1" applyBorder="1" applyAlignment="1">
      <alignment horizontal="left" vertical="top" wrapText="1"/>
    </xf>
    <xf numFmtId="0" fontId="4" fillId="0" borderId="0" xfId="0" applyFont="1" applyFill="1" applyAlignment="1">
      <alignment horizontal="justify" vertical="top"/>
    </xf>
    <xf numFmtId="0" fontId="5" fillId="0" borderId="1" xfId="0" applyFont="1" applyFill="1" applyBorder="1" applyAlignment="1">
      <alignment vertical="top"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0" fontId="8" fillId="0" borderId="1" xfId="1" applyNumberFormat="1" applyFont="1" applyFill="1" applyBorder="1" applyAlignment="1">
      <alignment vertical="top" wrapText="1"/>
    </xf>
    <xf numFmtId="0" fontId="7" fillId="0" borderId="0" xfId="0" applyFont="1" applyFill="1"/>
    <xf numFmtId="0" fontId="8" fillId="0" borderId="1" xfId="1" applyNumberFormat="1" applyFont="1" applyFill="1" applyBorder="1" applyAlignment="1">
      <alignment horizontal="center" wrapText="1"/>
    </xf>
    <xf numFmtId="164" fontId="7" fillId="0" borderId="1" xfId="0" applyNumberFormat="1" applyFont="1" applyFill="1" applyBorder="1" applyAlignment="1">
      <alignment horizontal="center"/>
    </xf>
    <xf numFmtId="0" fontId="3" fillId="0" borderId="0" xfId="0" applyFont="1" applyFill="1" applyAlignment="1">
      <alignment vertical="top"/>
    </xf>
    <xf numFmtId="49" fontId="3" fillId="0" borderId="0" xfId="0" applyNumberFormat="1" applyFont="1" applyFill="1" applyAlignment="1">
      <alignment horizontal="center"/>
    </xf>
    <xf numFmtId="164" fontId="3" fillId="0" borderId="0" xfId="0" applyNumberFormat="1" applyFont="1" applyFill="1" applyAlignment="1">
      <alignment horizontal="center"/>
    </xf>
    <xf numFmtId="0" fontId="11" fillId="0" borderId="0" xfId="0" applyFont="1" applyFill="1"/>
    <xf numFmtId="165" fontId="3" fillId="0" borderId="0" xfId="0" applyNumberFormat="1" applyFont="1" applyFill="1"/>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1" xfId="0" applyFont="1" applyFill="1" applyBorder="1" applyAlignment="1">
      <alignment horizontal="right"/>
    </xf>
    <xf numFmtId="0" fontId="5" fillId="0" borderId="1" xfId="0" applyFont="1" applyFill="1" applyBorder="1" applyAlignment="1">
      <alignment horizontal="left" vertical="top"/>
    </xf>
    <xf numFmtId="165" fontId="7" fillId="0" borderId="1" xfId="0" applyNumberFormat="1" applyFont="1" applyFill="1" applyBorder="1"/>
    <xf numFmtId="0" fontId="5" fillId="0" borderId="1" xfId="0" applyFont="1" applyFill="1" applyBorder="1" applyAlignment="1">
      <alignment horizontal="right" wrapText="1"/>
    </xf>
    <xf numFmtId="0" fontId="4" fillId="0" borderId="1" xfId="0" applyFont="1" applyFill="1" applyBorder="1" applyAlignment="1">
      <alignment horizontal="right" wrapText="1"/>
    </xf>
    <xf numFmtId="165" fontId="3" fillId="0" borderId="1" xfId="0" applyNumberFormat="1" applyFont="1" applyFill="1" applyBorder="1"/>
    <xf numFmtId="0" fontId="5" fillId="0" borderId="1" xfId="0" applyFont="1" applyFill="1" applyBorder="1" applyAlignment="1">
      <alignment horizontal="right"/>
    </xf>
    <xf numFmtId="0" fontId="4" fillId="0" borderId="1" xfId="0" applyFont="1" applyFill="1" applyBorder="1" applyAlignment="1">
      <alignment horizontal="right"/>
    </xf>
    <xf numFmtId="0" fontId="4" fillId="0" borderId="1" xfId="0" applyFont="1" applyFill="1" applyBorder="1" applyAlignment="1">
      <alignment horizontal="right" vertical="center"/>
    </xf>
    <xf numFmtId="0" fontId="6" fillId="0" borderId="1" xfId="3" applyNumberFormat="1" applyFont="1" applyFill="1" applyBorder="1" applyAlignment="1">
      <alignment vertical="top" wrapText="1"/>
    </xf>
    <xf numFmtId="0" fontId="6" fillId="0" borderId="7" xfId="3" applyNumberFormat="1" applyFont="1" applyFill="1" applyBorder="1" applyAlignment="1">
      <alignment vertical="top" wrapText="1"/>
    </xf>
    <xf numFmtId="0" fontId="6" fillId="0" borderId="1" xfId="3"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wrapText="1"/>
    </xf>
    <xf numFmtId="0" fontId="3" fillId="0" borderId="1" xfId="0" applyFont="1" applyFill="1" applyBorder="1" applyAlignment="1">
      <alignment horizontal="justify" vertical="top" wrapText="1"/>
    </xf>
    <xf numFmtId="0" fontId="3" fillId="0" borderId="1" xfId="0" applyFont="1" applyFill="1" applyBorder="1" applyAlignment="1">
      <alignment wrapText="1"/>
    </xf>
    <xf numFmtId="0" fontId="6" fillId="0" borderId="0" xfId="0" applyFont="1" applyFill="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left" vertical="center" wrapText="1" shrinkToFit="1"/>
    </xf>
    <xf numFmtId="0" fontId="8" fillId="0" borderId="0" xfId="0" applyFont="1" applyFill="1" applyAlignment="1"/>
    <xf numFmtId="0" fontId="5" fillId="0" borderId="1" xfId="0" applyFont="1" applyFill="1" applyBorder="1" applyAlignment="1">
      <alignment vertical="center" wrapText="1"/>
    </xf>
    <xf numFmtId="0" fontId="8" fillId="0" borderId="1" xfId="0" applyFont="1" applyFill="1" applyBorder="1" applyAlignment="1">
      <alignment horizontal="left" vertical="center" wrapText="1" shrinkToFit="1"/>
    </xf>
    <xf numFmtId="0" fontId="7" fillId="0" borderId="1" xfId="0" applyFont="1" applyFill="1" applyBorder="1" applyAlignment="1">
      <alignment vertical="center"/>
    </xf>
    <xf numFmtId="0" fontId="7" fillId="0"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165" fontId="5" fillId="0" borderId="1" xfId="0" applyNumberFormat="1" applyFont="1" applyFill="1" applyBorder="1" applyAlignment="1">
      <alignment horizontal="center"/>
    </xf>
    <xf numFmtId="0" fontId="4"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165" fontId="4"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165" fontId="5"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xf>
    <xf numFmtId="0" fontId="7"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horizontal="righ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xf>
    <xf numFmtId="0" fontId="3" fillId="0" borderId="0" xfId="0" applyFont="1" applyFill="1" applyAlignment="1">
      <alignment horizontal="right"/>
    </xf>
    <xf numFmtId="0" fontId="4" fillId="0" borderId="2" xfId="0" applyFont="1" applyFill="1" applyBorder="1" applyAlignment="1">
      <alignment vertical="top" wrapText="1"/>
    </xf>
    <xf numFmtId="0" fontId="4" fillId="0" borderId="1" xfId="0" applyFont="1" applyFill="1" applyBorder="1" applyAlignment="1">
      <alignment horizontal="right" vertical="center" wrapText="1"/>
    </xf>
    <xf numFmtId="164" fontId="4" fillId="0" borderId="3" xfId="0" applyNumberFormat="1" applyFont="1" applyFill="1" applyBorder="1" applyAlignment="1">
      <alignment horizontal="center" wrapText="1"/>
    </xf>
    <xf numFmtId="0" fontId="5" fillId="0" borderId="0" xfId="0" applyFont="1" applyFill="1" applyAlignment="1">
      <alignment vertical="center"/>
    </xf>
    <xf numFmtId="0" fontId="4" fillId="0" borderId="0" xfId="0" applyFont="1" applyFill="1" applyAlignment="1">
      <alignment horizontal="right" vertical="center"/>
    </xf>
    <xf numFmtId="0" fontId="3" fillId="0" borderId="0" xfId="0" applyFont="1" applyFill="1" applyAlignment="1"/>
    <xf numFmtId="0" fontId="3" fillId="0" borderId="0" xfId="0" applyFont="1" applyFill="1" applyAlignment="1">
      <alignment vertical="top" wrapText="1"/>
    </xf>
    <xf numFmtId="0" fontId="5" fillId="0" borderId="0" xfId="0" applyFont="1" applyFill="1" applyBorder="1" applyAlignment="1">
      <alignment vertical="top" wrapText="1"/>
    </xf>
    <xf numFmtId="165" fontId="3"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xf numFmtId="0" fontId="5" fillId="0" borderId="0" xfId="0" applyFont="1" applyFill="1" applyBorder="1" applyAlignment="1">
      <alignment vertical="center"/>
    </xf>
    <xf numFmtId="0" fontId="4" fillId="0" borderId="0" xfId="0" applyFont="1" applyFill="1" applyBorder="1" applyAlignment="1">
      <alignment horizontal="left" vertical="top" wrapText="1"/>
    </xf>
    <xf numFmtId="0" fontId="6" fillId="0" borderId="0" xfId="0" applyFont="1" applyFill="1" applyAlignment="1">
      <alignment horizontal="center"/>
    </xf>
    <xf numFmtId="165" fontId="6" fillId="0" borderId="1" xfId="0" applyNumberFormat="1" applyFont="1" applyFill="1" applyBorder="1" applyAlignment="1">
      <alignment horizontal="center"/>
    </xf>
    <xf numFmtId="165" fontId="8" fillId="0" borderId="1" xfId="0" applyNumberFormat="1" applyFont="1" applyFill="1" applyBorder="1" applyAlignment="1">
      <alignment horizontal="center"/>
    </xf>
    <xf numFmtId="165" fontId="5" fillId="0" borderId="1" xfId="0" applyNumberFormat="1" applyFont="1" applyFill="1" applyBorder="1" applyAlignment="1">
      <alignment horizontal="center" wrapText="1"/>
    </xf>
    <xf numFmtId="165" fontId="4" fillId="0" borderId="1" xfId="0" applyNumberFormat="1" applyFont="1" applyFill="1" applyBorder="1" applyAlignment="1">
      <alignment horizontal="center" wrapText="1"/>
    </xf>
    <xf numFmtId="165" fontId="8" fillId="0" borderId="1" xfId="0" applyNumberFormat="1" applyFont="1" applyFill="1" applyBorder="1" applyAlignment="1">
      <alignment horizontal="center" wrapText="1" shrinkToFit="1"/>
    </xf>
    <xf numFmtId="164" fontId="4" fillId="0" borderId="3" xfId="0" applyNumberFormat="1" applyFont="1" applyFill="1" applyBorder="1" applyAlignment="1">
      <alignment horizontal="center"/>
    </xf>
    <xf numFmtId="165" fontId="4" fillId="0" borderId="3" xfId="0" applyNumberFormat="1" applyFont="1" applyFill="1" applyBorder="1" applyAlignment="1">
      <alignment horizontal="center" vertical="center"/>
    </xf>
    <xf numFmtId="0" fontId="7" fillId="0" borderId="0" xfId="0" applyFont="1" applyFill="1" applyAlignment="1">
      <alignment horizontal="center" wrapText="1"/>
    </xf>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horizontal="right" vertical="top"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7" fillId="0" borderId="0" xfId="0" applyFont="1" applyFill="1" applyAlignment="1">
      <alignment horizont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3" fillId="0" borderId="0" xfId="0" applyNumberFormat="1" applyFont="1" applyFill="1" applyAlignment="1">
      <alignment horizontal="right" wrapText="1"/>
    </xf>
    <xf numFmtId="0" fontId="7"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7" fillId="0" borderId="0" xfId="0" applyFont="1" applyFill="1" applyAlignment="1">
      <alignment horizontal="center" vertical="top"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0" fontId="3" fillId="0" borderId="4" xfId="0" applyFont="1" applyFill="1" applyBorder="1" applyAlignment="1">
      <alignment horizontal="right" vertical="top"/>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5" fillId="0" borderId="0" xfId="0" applyFont="1" applyFill="1" applyBorder="1" applyAlignment="1">
      <alignment horizontal="center" vertical="top" wrapText="1"/>
    </xf>
    <xf numFmtId="0" fontId="4" fillId="0" borderId="4" xfId="0" applyFont="1" applyFill="1" applyBorder="1" applyAlignment="1">
      <alignment horizontal="right" vertical="center"/>
    </xf>
    <xf numFmtId="0" fontId="4" fillId="0" borderId="8" xfId="0" applyFont="1" applyFill="1" applyBorder="1" applyAlignment="1">
      <alignment horizontal="center" vertical="center" wrapText="1"/>
    </xf>
    <xf numFmtId="0" fontId="8" fillId="0" borderId="0" xfId="0" applyFont="1" applyFill="1" applyAlignment="1">
      <alignment horizontal="center" vertical="top" wrapText="1"/>
    </xf>
    <xf numFmtId="0" fontId="6" fillId="0" borderId="4" xfId="0" applyFont="1" applyFill="1" applyBorder="1" applyAlignment="1">
      <alignment horizontal="right" vertical="center"/>
    </xf>
    <xf numFmtId="0" fontId="10" fillId="0" borderId="0" xfId="0" applyFont="1" applyFill="1" applyAlignment="1">
      <alignment horizontal="right" vertical="top" wrapText="1"/>
    </xf>
  </cellXfs>
  <cellStyles count="4">
    <cellStyle name="xl29" xfId="2"/>
    <cellStyle name="Обычный" xfId="0" builtinId="0"/>
    <cellStyle name="Обычный_прил 1." xfId="3"/>
    <cellStyle name="Обычный_прил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W57"/>
  <sheetViews>
    <sheetView workbookViewId="0">
      <selection activeCell="A2" sqref="A2:G2"/>
    </sheetView>
  </sheetViews>
  <sheetFormatPr defaultColWidth="9.140625" defaultRowHeight="15" outlineLevelCol="1" x14ac:dyDescent="0.3"/>
  <cols>
    <col min="1" max="1" width="27.42578125" style="1" customWidth="1"/>
    <col min="2" max="2" width="63.140625" style="5" customWidth="1"/>
    <col min="3" max="4" width="24.28515625" style="1" hidden="1" customWidth="1" outlineLevel="1"/>
    <col min="5" max="5" width="15.5703125" style="51" hidden="1" customWidth="1" outlineLevel="1"/>
    <col min="6" max="6" width="15.7109375" style="1" hidden="1" customWidth="1" outlineLevel="1"/>
    <col min="7" max="7" width="16.7109375" style="1" customWidth="1" collapsed="1"/>
    <col min="8" max="16384" width="9.140625" style="1"/>
  </cols>
  <sheetData>
    <row r="1" spans="1:23" ht="27.6" customHeight="1" x14ac:dyDescent="0.3">
      <c r="A1" s="129" t="s">
        <v>1171</v>
      </c>
      <c r="B1" s="129"/>
      <c r="C1" s="129"/>
      <c r="D1" s="129"/>
      <c r="E1" s="129"/>
      <c r="F1" s="129"/>
      <c r="G1" s="129"/>
      <c r="H1" s="111"/>
      <c r="I1" s="111"/>
      <c r="J1" s="111"/>
      <c r="K1" s="111"/>
      <c r="L1" s="111"/>
      <c r="M1" s="111"/>
      <c r="N1" s="111"/>
      <c r="O1" s="111"/>
      <c r="P1" s="111"/>
      <c r="Q1" s="111"/>
    </row>
    <row r="2" spans="1:23" ht="87" customHeight="1" x14ac:dyDescent="0.3">
      <c r="A2" s="131" t="s">
        <v>1172</v>
      </c>
      <c r="B2" s="131"/>
      <c r="C2" s="131"/>
      <c r="D2" s="131"/>
      <c r="E2" s="131"/>
      <c r="F2" s="131"/>
      <c r="G2" s="131"/>
      <c r="H2" s="32"/>
      <c r="I2" s="32"/>
      <c r="J2" s="32"/>
      <c r="K2" s="32"/>
      <c r="L2" s="32"/>
      <c r="M2" s="32"/>
      <c r="N2" s="32"/>
      <c r="O2" s="32"/>
      <c r="P2" s="32"/>
      <c r="Q2" s="32"/>
    </row>
    <row r="3" spans="1:23" ht="74.45" customHeight="1" x14ac:dyDescent="0.3">
      <c r="A3" s="131" t="s">
        <v>814</v>
      </c>
      <c r="B3" s="131"/>
      <c r="C3" s="131"/>
      <c r="D3" s="131"/>
      <c r="E3" s="131"/>
      <c r="F3" s="131"/>
      <c r="G3" s="131"/>
      <c r="H3" s="111"/>
      <c r="I3" s="111"/>
      <c r="J3" s="111"/>
      <c r="K3" s="111"/>
      <c r="L3" s="111"/>
      <c r="M3" s="111"/>
      <c r="N3" s="111"/>
      <c r="O3" s="111"/>
      <c r="P3" s="111"/>
      <c r="Q3" s="111"/>
      <c r="R3" s="111"/>
      <c r="S3" s="111"/>
      <c r="T3" s="111"/>
      <c r="U3" s="111"/>
      <c r="V3" s="111"/>
      <c r="W3" s="111"/>
    </row>
    <row r="4" spans="1:23" ht="50.45" customHeight="1" x14ac:dyDescent="0.3">
      <c r="A4" s="128" t="s">
        <v>815</v>
      </c>
      <c r="B4" s="128"/>
      <c r="C4" s="128"/>
      <c r="D4" s="128"/>
      <c r="E4" s="128"/>
    </row>
    <row r="5" spans="1:23" x14ac:dyDescent="0.3">
      <c r="C5" s="105" t="s">
        <v>4</v>
      </c>
      <c r="D5" s="105"/>
      <c r="E5" s="105" t="s">
        <v>4</v>
      </c>
      <c r="F5" s="105"/>
      <c r="G5" s="105" t="s">
        <v>4</v>
      </c>
    </row>
    <row r="6" spans="1:23" ht="50.25" customHeight="1" x14ac:dyDescent="0.3">
      <c r="A6" s="52" t="s">
        <v>816</v>
      </c>
      <c r="B6" s="52" t="s">
        <v>817</v>
      </c>
      <c r="C6" s="53" t="s">
        <v>2</v>
      </c>
      <c r="D6" s="53" t="s">
        <v>772</v>
      </c>
      <c r="E6" s="9" t="s">
        <v>2</v>
      </c>
      <c r="F6" s="53" t="s">
        <v>802</v>
      </c>
      <c r="G6" s="9" t="s">
        <v>2</v>
      </c>
    </row>
    <row r="7" spans="1:23" x14ac:dyDescent="0.3">
      <c r="A7" s="54"/>
      <c r="B7" s="55" t="s">
        <v>818</v>
      </c>
      <c r="C7" s="2">
        <f>C8+C32</f>
        <v>1284577.7</v>
      </c>
      <c r="D7" s="2">
        <f>D8+D32</f>
        <v>69103.100000000006</v>
      </c>
      <c r="E7" s="56">
        <f>C7+D7</f>
        <v>1353680.8</v>
      </c>
      <c r="F7" s="2">
        <f>F8+F32</f>
        <v>2278.1</v>
      </c>
      <c r="G7" s="56">
        <f>E7+F7</f>
        <v>1355958.9000000001</v>
      </c>
    </row>
    <row r="8" spans="1:23" x14ac:dyDescent="0.3">
      <c r="A8" s="57" t="s">
        <v>819</v>
      </c>
      <c r="B8" s="6" t="s">
        <v>820</v>
      </c>
      <c r="C8" s="2">
        <f>C9+C11+C12+C17+C20+C25+C27+C30+C31+C19</f>
        <v>442102.8</v>
      </c>
      <c r="D8" s="2">
        <f>D9+D11+D12+D17+D20+D25+D27+D30+D31+D19</f>
        <v>0</v>
      </c>
      <c r="E8" s="56">
        <f t="shared" ref="E8:E57" si="0">C8+D8</f>
        <v>442102.8</v>
      </c>
      <c r="F8" s="2">
        <f>F9+F11+F12+F17+F20+F25+F27+F30+F31+F19</f>
        <v>1300</v>
      </c>
      <c r="G8" s="56">
        <f t="shared" ref="G8:G57" si="1">E8+F8</f>
        <v>443402.8</v>
      </c>
    </row>
    <row r="9" spans="1:23" x14ac:dyDescent="0.3">
      <c r="A9" s="57" t="s">
        <v>821</v>
      </c>
      <c r="B9" s="6" t="s">
        <v>822</v>
      </c>
      <c r="C9" s="2">
        <f>C10</f>
        <v>281400</v>
      </c>
      <c r="D9" s="2">
        <f>D10</f>
        <v>0</v>
      </c>
      <c r="E9" s="56">
        <f t="shared" si="0"/>
        <v>281400</v>
      </c>
      <c r="F9" s="2">
        <f>F10</f>
        <v>0</v>
      </c>
      <c r="G9" s="56">
        <f t="shared" si="1"/>
        <v>281400</v>
      </c>
    </row>
    <row r="10" spans="1:23" x14ac:dyDescent="0.3">
      <c r="A10" s="58" t="s">
        <v>823</v>
      </c>
      <c r="B10" s="7" t="s">
        <v>824</v>
      </c>
      <c r="C10" s="3">
        <v>281400</v>
      </c>
      <c r="D10" s="3"/>
      <c r="E10" s="59">
        <f t="shared" si="0"/>
        <v>281400</v>
      </c>
      <c r="F10" s="3"/>
      <c r="G10" s="59">
        <f t="shared" si="1"/>
        <v>281400</v>
      </c>
    </row>
    <row r="11" spans="1:23" ht="25.5" x14ac:dyDescent="0.3">
      <c r="A11" s="60" t="s">
        <v>825</v>
      </c>
      <c r="B11" s="6" t="s">
        <v>826</v>
      </c>
      <c r="C11" s="2">
        <v>39189.599999999999</v>
      </c>
      <c r="D11" s="2"/>
      <c r="E11" s="56">
        <f t="shared" si="0"/>
        <v>39189.599999999999</v>
      </c>
      <c r="F11" s="2"/>
      <c r="G11" s="56">
        <f t="shared" si="1"/>
        <v>39189.599999999999</v>
      </c>
    </row>
    <row r="12" spans="1:23" x14ac:dyDescent="0.3">
      <c r="A12" s="57" t="s">
        <v>827</v>
      </c>
      <c r="B12" s="6" t="s">
        <v>828</v>
      </c>
      <c r="C12" s="2">
        <f>C13+C14+C15+C16</f>
        <v>39554</v>
      </c>
      <c r="D12" s="2">
        <f>D13+D14+D15+D16</f>
        <v>0</v>
      </c>
      <c r="E12" s="56">
        <f t="shared" si="0"/>
        <v>39554</v>
      </c>
      <c r="F12" s="2">
        <f>F13+F14+F15+F16</f>
        <v>0</v>
      </c>
      <c r="G12" s="56">
        <f t="shared" si="1"/>
        <v>39554</v>
      </c>
    </row>
    <row r="13" spans="1:23" ht="30" x14ac:dyDescent="0.3">
      <c r="A13" s="58" t="s">
        <v>829</v>
      </c>
      <c r="B13" s="7" t="s">
        <v>830</v>
      </c>
      <c r="C13" s="3">
        <v>30410</v>
      </c>
      <c r="D13" s="3"/>
      <c r="E13" s="59">
        <f t="shared" si="0"/>
        <v>30410</v>
      </c>
      <c r="F13" s="3"/>
      <c r="G13" s="59">
        <f t="shared" si="1"/>
        <v>30410</v>
      </c>
    </row>
    <row r="14" spans="1:23" ht="30" x14ac:dyDescent="0.3">
      <c r="A14" s="58" t="s">
        <v>831</v>
      </c>
      <c r="B14" s="7" t="s">
        <v>832</v>
      </c>
      <c r="C14" s="3">
        <v>5579</v>
      </c>
      <c r="D14" s="3"/>
      <c r="E14" s="59">
        <f t="shared" si="0"/>
        <v>5579</v>
      </c>
      <c r="F14" s="3"/>
      <c r="G14" s="59">
        <f t="shared" si="1"/>
        <v>5579</v>
      </c>
    </row>
    <row r="15" spans="1:23" x14ac:dyDescent="0.3">
      <c r="A15" s="58" t="s">
        <v>833</v>
      </c>
      <c r="B15" s="7" t="s">
        <v>834</v>
      </c>
      <c r="C15" s="3">
        <v>2565</v>
      </c>
      <c r="D15" s="3"/>
      <c r="E15" s="59">
        <f t="shared" si="0"/>
        <v>2565</v>
      </c>
      <c r="F15" s="3"/>
      <c r="G15" s="59">
        <f t="shared" si="1"/>
        <v>2565</v>
      </c>
    </row>
    <row r="16" spans="1:23" ht="30" x14ac:dyDescent="0.3">
      <c r="A16" s="58" t="s">
        <v>835</v>
      </c>
      <c r="B16" s="7" t="s">
        <v>836</v>
      </c>
      <c r="C16" s="3">
        <v>1000</v>
      </c>
      <c r="D16" s="3"/>
      <c r="E16" s="59">
        <f t="shared" si="0"/>
        <v>1000</v>
      </c>
      <c r="F16" s="3"/>
      <c r="G16" s="59">
        <f t="shared" si="1"/>
        <v>1000</v>
      </c>
    </row>
    <row r="17" spans="1:7" x14ac:dyDescent="0.3">
      <c r="A17" s="57" t="s">
        <v>837</v>
      </c>
      <c r="B17" s="6" t="s">
        <v>838</v>
      </c>
      <c r="C17" s="2">
        <f>C18</f>
        <v>9500</v>
      </c>
      <c r="D17" s="2">
        <f>D18</f>
        <v>0</v>
      </c>
      <c r="E17" s="56">
        <f t="shared" si="0"/>
        <v>9500</v>
      </c>
      <c r="F17" s="2">
        <f>F18</f>
        <v>0</v>
      </c>
      <c r="G17" s="56">
        <f t="shared" si="1"/>
        <v>9500</v>
      </c>
    </row>
    <row r="18" spans="1:7" x14ac:dyDescent="0.3">
      <c r="A18" s="58" t="s">
        <v>839</v>
      </c>
      <c r="B18" s="7" t="s">
        <v>840</v>
      </c>
      <c r="C18" s="3">
        <v>9500</v>
      </c>
      <c r="D18" s="3"/>
      <c r="E18" s="59">
        <f t="shared" si="0"/>
        <v>9500</v>
      </c>
      <c r="F18" s="3"/>
      <c r="G18" s="59">
        <f t="shared" si="1"/>
        <v>9500</v>
      </c>
    </row>
    <row r="19" spans="1:7" x14ac:dyDescent="0.3">
      <c r="A19" s="57" t="s">
        <v>841</v>
      </c>
      <c r="B19" s="6" t="s">
        <v>842</v>
      </c>
      <c r="C19" s="2">
        <v>5400</v>
      </c>
      <c r="D19" s="2"/>
      <c r="E19" s="56">
        <f t="shared" si="0"/>
        <v>5400</v>
      </c>
      <c r="F19" s="2"/>
      <c r="G19" s="56">
        <f t="shared" si="1"/>
        <v>5400</v>
      </c>
    </row>
    <row r="20" spans="1:7" ht="25.5" x14ac:dyDescent="0.3">
      <c r="A20" s="57" t="s">
        <v>843</v>
      </c>
      <c r="B20" s="6" t="s">
        <v>844</v>
      </c>
      <c r="C20" s="2">
        <f>C21+C22+C23+C24</f>
        <v>56742</v>
      </c>
      <c r="D20" s="2">
        <f>D21+D22+D23+D24</f>
        <v>0</v>
      </c>
      <c r="E20" s="56">
        <f t="shared" si="0"/>
        <v>56742</v>
      </c>
      <c r="F20" s="2">
        <f>F21+F22+F23+F24</f>
        <v>0</v>
      </c>
      <c r="G20" s="56">
        <f t="shared" si="1"/>
        <v>56742</v>
      </c>
    </row>
    <row r="21" spans="1:7" ht="90" x14ac:dyDescent="0.3">
      <c r="A21" s="58" t="s">
        <v>845</v>
      </c>
      <c r="B21" s="8" t="s">
        <v>846</v>
      </c>
      <c r="C21" s="3">
        <v>53460.6</v>
      </c>
      <c r="D21" s="3"/>
      <c r="E21" s="59">
        <f t="shared" si="0"/>
        <v>53460.6</v>
      </c>
      <c r="F21" s="3"/>
      <c r="G21" s="59">
        <f t="shared" si="1"/>
        <v>53460.6</v>
      </c>
    </row>
    <row r="22" spans="1:7" ht="76.5" customHeight="1" x14ac:dyDescent="0.3">
      <c r="A22" s="58" t="s">
        <v>847</v>
      </c>
      <c r="B22" s="8" t="s">
        <v>848</v>
      </c>
      <c r="C22" s="3">
        <v>1988.4</v>
      </c>
      <c r="D22" s="3"/>
      <c r="E22" s="59">
        <f t="shared" si="0"/>
        <v>1988.4</v>
      </c>
      <c r="F22" s="3"/>
      <c r="G22" s="59">
        <f t="shared" si="1"/>
        <v>1988.4</v>
      </c>
    </row>
    <row r="23" spans="1:7" ht="33" customHeight="1" x14ac:dyDescent="0.3">
      <c r="A23" s="58" t="s">
        <v>849</v>
      </c>
      <c r="B23" s="7" t="s">
        <v>850</v>
      </c>
      <c r="C23" s="3">
        <v>979</v>
      </c>
      <c r="D23" s="3"/>
      <c r="E23" s="59">
        <f t="shared" si="0"/>
        <v>979</v>
      </c>
      <c r="F23" s="3"/>
      <c r="G23" s="59">
        <f t="shared" si="1"/>
        <v>979</v>
      </c>
    </row>
    <row r="24" spans="1:7" ht="47.25" customHeight="1" x14ac:dyDescent="0.3">
      <c r="A24" s="58" t="s">
        <v>851</v>
      </c>
      <c r="B24" s="7" t="s">
        <v>852</v>
      </c>
      <c r="C24" s="3">
        <v>314</v>
      </c>
      <c r="D24" s="3"/>
      <c r="E24" s="59">
        <f t="shared" si="0"/>
        <v>314</v>
      </c>
      <c r="F24" s="3"/>
      <c r="G24" s="59">
        <f t="shared" si="1"/>
        <v>314</v>
      </c>
    </row>
    <row r="25" spans="1:7" x14ac:dyDescent="0.3">
      <c r="A25" s="57" t="s">
        <v>853</v>
      </c>
      <c r="B25" s="6" t="s">
        <v>854</v>
      </c>
      <c r="C25" s="2">
        <f>C26</f>
        <v>500</v>
      </c>
      <c r="D25" s="2">
        <f>D26</f>
        <v>0</v>
      </c>
      <c r="E25" s="56">
        <f t="shared" si="0"/>
        <v>500</v>
      </c>
      <c r="F25" s="2">
        <f>F26</f>
        <v>1300</v>
      </c>
      <c r="G25" s="56">
        <f t="shared" si="1"/>
        <v>1800</v>
      </c>
    </row>
    <row r="26" spans="1:7" x14ac:dyDescent="0.3">
      <c r="A26" s="58" t="s">
        <v>855</v>
      </c>
      <c r="B26" s="7" t="s">
        <v>856</v>
      </c>
      <c r="C26" s="3">
        <v>500</v>
      </c>
      <c r="D26" s="3"/>
      <c r="E26" s="59">
        <f t="shared" si="0"/>
        <v>500</v>
      </c>
      <c r="F26" s="3">
        <v>1300</v>
      </c>
      <c r="G26" s="59">
        <f t="shared" si="1"/>
        <v>1800</v>
      </c>
    </row>
    <row r="27" spans="1:7" ht="25.5" x14ac:dyDescent="0.3">
      <c r="A27" s="57" t="s">
        <v>857</v>
      </c>
      <c r="B27" s="6" t="s">
        <v>858</v>
      </c>
      <c r="C27" s="2">
        <f>C28+C29</f>
        <v>2217.1999999999998</v>
      </c>
      <c r="D27" s="2">
        <f>D28+D29</f>
        <v>0</v>
      </c>
      <c r="E27" s="59">
        <f t="shared" si="0"/>
        <v>2217.1999999999998</v>
      </c>
      <c r="F27" s="2">
        <f>F28+F29</f>
        <v>0</v>
      </c>
      <c r="G27" s="59">
        <f t="shared" si="1"/>
        <v>2217.1999999999998</v>
      </c>
    </row>
    <row r="28" spans="1:7" ht="60" x14ac:dyDescent="0.3">
      <c r="A28" s="58" t="s">
        <v>859</v>
      </c>
      <c r="B28" s="8" t="s">
        <v>860</v>
      </c>
      <c r="C28" s="3">
        <v>1100</v>
      </c>
      <c r="D28" s="3"/>
      <c r="E28" s="59">
        <f t="shared" si="0"/>
        <v>1100</v>
      </c>
      <c r="F28" s="3"/>
      <c r="G28" s="59">
        <f t="shared" si="1"/>
        <v>1100</v>
      </c>
    </row>
    <row r="29" spans="1:7" ht="45" x14ac:dyDescent="0.3">
      <c r="A29" s="58" t="s">
        <v>861</v>
      </c>
      <c r="B29" s="8" t="s">
        <v>862</v>
      </c>
      <c r="C29" s="3">
        <v>1117.2</v>
      </c>
      <c r="D29" s="3"/>
      <c r="E29" s="59">
        <f t="shared" si="0"/>
        <v>1117.2</v>
      </c>
      <c r="F29" s="3"/>
      <c r="G29" s="59">
        <f t="shared" si="1"/>
        <v>1117.2</v>
      </c>
    </row>
    <row r="30" spans="1:7" x14ac:dyDescent="0.3">
      <c r="A30" s="57" t="s">
        <v>863</v>
      </c>
      <c r="B30" s="6" t="s">
        <v>864</v>
      </c>
      <c r="C30" s="2">
        <v>7000</v>
      </c>
      <c r="D30" s="2"/>
      <c r="E30" s="56">
        <f t="shared" si="0"/>
        <v>7000</v>
      </c>
      <c r="F30" s="2"/>
      <c r="G30" s="56">
        <f t="shared" si="1"/>
        <v>7000</v>
      </c>
    </row>
    <row r="31" spans="1:7" x14ac:dyDescent="0.3">
      <c r="A31" s="57" t="s">
        <v>865</v>
      </c>
      <c r="B31" s="6" t="s">
        <v>866</v>
      </c>
      <c r="C31" s="2">
        <v>600</v>
      </c>
      <c r="D31" s="2"/>
      <c r="E31" s="56">
        <f t="shared" si="0"/>
        <v>600</v>
      </c>
      <c r="F31" s="2"/>
      <c r="G31" s="56">
        <f t="shared" si="1"/>
        <v>600</v>
      </c>
    </row>
    <row r="32" spans="1:7" x14ac:dyDescent="0.3">
      <c r="A32" s="60" t="s">
        <v>867</v>
      </c>
      <c r="B32" s="6" t="s">
        <v>868</v>
      </c>
      <c r="C32" s="2">
        <f>C33</f>
        <v>842474.9</v>
      </c>
      <c r="D32" s="2">
        <f>D33</f>
        <v>69103.100000000006</v>
      </c>
      <c r="E32" s="56">
        <f t="shared" si="0"/>
        <v>911578</v>
      </c>
      <c r="F32" s="2">
        <f>F33</f>
        <v>978.1</v>
      </c>
      <c r="G32" s="56">
        <f t="shared" si="1"/>
        <v>912556.1</v>
      </c>
    </row>
    <row r="33" spans="1:7" ht="25.5" x14ac:dyDescent="0.3">
      <c r="A33" s="60" t="s">
        <v>869</v>
      </c>
      <c r="B33" s="6" t="s">
        <v>870</v>
      </c>
      <c r="C33" s="2">
        <f>C34+C37+C47+C56</f>
        <v>842474.9</v>
      </c>
      <c r="D33" s="2">
        <f>D34+D37+D47+D56</f>
        <v>69103.100000000006</v>
      </c>
      <c r="E33" s="56">
        <f t="shared" si="0"/>
        <v>911578</v>
      </c>
      <c r="F33" s="2">
        <f>F34+F37+F47+F56</f>
        <v>978.1</v>
      </c>
      <c r="G33" s="56">
        <f t="shared" si="1"/>
        <v>912556.1</v>
      </c>
    </row>
    <row r="34" spans="1:7" ht="25.5" x14ac:dyDescent="0.3">
      <c r="A34" s="60" t="s">
        <v>871</v>
      </c>
      <c r="B34" s="6" t="s">
        <v>872</v>
      </c>
      <c r="C34" s="2">
        <f>C35+C36</f>
        <v>98158</v>
      </c>
      <c r="D34" s="2">
        <f>D35+D36</f>
        <v>0</v>
      </c>
      <c r="E34" s="56">
        <f t="shared" si="0"/>
        <v>98158</v>
      </c>
      <c r="F34" s="2">
        <f>F35+F36</f>
        <v>0</v>
      </c>
      <c r="G34" s="56">
        <f t="shared" si="1"/>
        <v>98158</v>
      </c>
    </row>
    <row r="35" spans="1:7" ht="45" x14ac:dyDescent="0.3">
      <c r="A35" s="61" t="s">
        <v>873</v>
      </c>
      <c r="B35" s="7" t="s">
        <v>874</v>
      </c>
      <c r="C35" s="3">
        <v>69519</v>
      </c>
      <c r="D35" s="3"/>
      <c r="E35" s="59">
        <f t="shared" si="0"/>
        <v>69519</v>
      </c>
      <c r="F35" s="3"/>
      <c r="G35" s="59">
        <f t="shared" si="1"/>
        <v>69519</v>
      </c>
    </row>
    <row r="36" spans="1:7" ht="30" x14ac:dyDescent="0.3">
      <c r="A36" s="61" t="s">
        <v>875</v>
      </c>
      <c r="B36" s="7" t="s">
        <v>876</v>
      </c>
      <c r="C36" s="3">
        <v>28639</v>
      </c>
      <c r="D36" s="3"/>
      <c r="E36" s="59">
        <f t="shared" si="0"/>
        <v>28639</v>
      </c>
      <c r="F36" s="3"/>
      <c r="G36" s="59">
        <f t="shared" si="1"/>
        <v>28639</v>
      </c>
    </row>
    <row r="37" spans="1:7" ht="25.5" x14ac:dyDescent="0.3">
      <c r="A37" s="60" t="s">
        <v>877</v>
      </c>
      <c r="B37" s="6" t="s">
        <v>878</v>
      </c>
      <c r="C37" s="2">
        <f>C38+C46</f>
        <v>121000</v>
      </c>
      <c r="D37" s="2">
        <f>D38+D46+D43+D41+D45+D40+D39</f>
        <v>37646.699999999997</v>
      </c>
      <c r="E37" s="56">
        <f t="shared" si="0"/>
        <v>158646.70000000001</v>
      </c>
      <c r="F37" s="2">
        <f>F38+F46+F43+F41+F45+F40+F39+F42+F44</f>
        <v>978.1</v>
      </c>
      <c r="G37" s="56">
        <f t="shared" si="1"/>
        <v>159624.80000000002</v>
      </c>
    </row>
    <row r="38" spans="1:7" ht="90.75" customHeight="1" x14ac:dyDescent="0.3">
      <c r="A38" s="62" t="s">
        <v>879</v>
      </c>
      <c r="B38" s="7" t="s">
        <v>880</v>
      </c>
      <c r="C38" s="3">
        <v>120000</v>
      </c>
      <c r="D38" s="3"/>
      <c r="E38" s="59">
        <f t="shared" si="0"/>
        <v>120000</v>
      </c>
      <c r="F38" s="3"/>
      <c r="G38" s="59">
        <f t="shared" si="1"/>
        <v>120000</v>
      </c>
    </row>
    <row r="39" spans="1:7" ht="45" x14ac:dyDescent="0.3">
      <c r="A39" s="62" t="s">
        <v>881</v>
      </c>
      <c r="B39" s="63" t="s">
        <v>882</v>
      </c>
      <c r="C39" s="3"/>
      <c r="D39" s="3">
        <v>1591.7</v>
      </c>
      <c r="E39" s="59">
        <f t="shared" si="0"/>
        <v>1591.7</v>
      </c>
      <c r="F39" s="3"/>
      <c r="G39" s="59">
        <f t="shared" si="1"/>
        <v>1591.7</v>
      </c>
    </row>
    <row r="40" spans="1:7" ht="30" x14ac:dyDescent="0.3">
      <c r="A40" s="62" t="s">
        <v>883</v>
      </c>
      <c r="B40" s="64" t="s">
        <v>884</v>
      </c>
      <c r="C40" s="3"/>
      <c r="D40" s="3">
        <v>7366.4</v>
      </c>
      <c r="E40" s="59">
        <f t="shared" si="0"/>
        <v>7366.4</v>
      </c>
      <c r="F40" s="3"/>
      <c r="G40" s="59">
        <f t="shared" si="1"/>
        <v>7366.4</v>
      </c>
    </row>
    <row r="41" spans="1:7" ht="30" x14ac:dyDescent="0.3">
      <c r="A41" s="62" t="s">
        <v>885</v>
      </c>
      <c r="B41" s="7" t="s">
        <v>886</v>
      </c>
      <c r="C41" s="3"/>
      <c r="D41" s="3">
        <v>2404.8000000000002</v>
      </c>
      <c r="E41" s="59">
        <f t="shared" si="0"/>
        <v>2404.8000000000002</v>
      </c>
      <c r="F41" s="3"/>
      <c r="G41" s="59">
        <f t="shared" si="1"/>
        <v>2404.8000000000002</v>
      </c>
    </row>
    <row r="42" spans="1:7" ht="60" x14ac:dyDescent="0.3">
      <c r="A42" s="62" t="s">
        <v>1128</v>
      </c>
      <c r="B42" s="7" t="s">
        <v>1127</v>
      </c>
      <c r="C42" s="3"/>
      <c r="D42" s="3"/>
      <c r="E42" s="59"/>
      <c r="F42" s="3">
        <v>800.7</v>
      </c>
      <c r="G42" s="59">
        <f t="shared" si="1"/>
        <v>800.7</v>
      </c>
    </row>
    <row r="43" spans="1:7" ht="30" x14ac:dyDescent="0.3">
      <c r="A43" s="62" t="s">
        <v>887</v>
      </c>
      <c r="B43" s="65" t="s">
        <v>888</v>
      </c>
      <c r="C43" s="3"/>
      <c r="D43" s="3">
        <v>10783.8</v>
      </c>
      <c r="E43" s="59">
        <f t="shared" si="0"/>
        <v>10783.8</v>
      </c>
      <c r="F43" s="3"/>
      <c r="G43" s="59">
        <f t="shared" si="1"/>
        <v>10783.8</v>
      </c>
    </row>
    <row r="44" spans="1:7" ht="30" x14ac:dyDescent="0.3">
      <c r="A44" s="107" t="s">
        <v>883</v>
      </c>
      <c r="B44" s="63" t="s">
        <v>884</v>
      </c>
      <c r="C44" s="3"/>
      <c r="D44" s="3"/>
      <c r="E44" s="59"/>
      <c r="F44" s="3">
        <v>177.4</v>
      </c>
      <c r="G44" s="59">
        <f t="shared" si="1"/>
        <v>177.4</v>
      </c>
    </row>
    <row r="45" spans="1:7" ht="30" x14ac:dyDescent="0.3">
      <c r="A45" s="62" t="s">
        <v>889</v>
      </c>
      <c r="B45" s="65" t="s">
        <v>890</v>
      </c>
      <c r="C45" s="3"/>
      <c r="D45" s="3">
        <v>15500</v>
      </c>
      <c r="E45" s="59">
        <f t="shared" si="0"/>
        <v>15500</v>
      </c>
      <c r="F45" s="3"/>
      <c r="G45" s="59">
        <f t="shared" si="1"/>
        <v>15500</v>
      </c>
    </row>
    <row r="46" spans="1:7" ht="30" x14ac:dyDescent="0.3">
      <c r="A46" s="61" t="s">
        <v>891</v>
      </c>
      <c r="B46" s="7" t="s">
        <v>892</v>
      </c>
      <c r="C46" s="3">
        <v>1000</v>
      </c>
      <c r="D46" s="3"/>
      <c r="E46" s="59">
        <f t="shared" si="0"/>
        <v>1000</v>
      </c>
      <c r="F46" s="3"/>
      <c r="G46" s="59">
        <f t="shared" si="1"/>
        <v>1000</v>
      </c>
    </row>
    <row r="47" spans="1:7" ht="25.5" x14ac:dyDescent="0.3">
      <c r="A47" s="60" t="s">
        <v>893</v>
      </c>
      <c r="B47" s="6" t="s">
        <v>894</v>
      </c>
      <c r="C47" s="2">
        <f>C48+C49+C50+C51+C52+C53+C54+C55</f>
        <v>620734.70000000007</v>
      </c>
      <c r="D47" s="2">
        <f>D48+D49+D50+D51+D52+D53+D54+D55</f>
        <v>31456.400000000001</v>
      </c>
      <c r="E47" s="56">
        <f t="shared" si="0"/>
        <v>652191.10000000009</v>
      </c>
      <c r="F47" s="2">
        <f>F48+F49+F50+F51+F52+F53+F54+F55</f>
        <v>0</v>
      </c>
      <c r="G47" s="56">
        <f t="shared" si="1"/>
        <v>652191.10000000009</v>
      </c>
    </row>
    <row r="48" spans="1:7" ht="45" x14ac:dyDescent="0.3">
      <c r="A48" s="61" t="s">
        <v>895</v>
      </c>
      <c r="B48" s="7" t="s">
        <v>896</v>
      </c>
      <c r="C48" s="3">
        <v>2348</v>
      </c>
      <c r="D48" s="3"/>
      <c r="E48" s="59">
        <f t="shared" si="0"/>
        <v>2348</v>
      </c>
      <c r="F48" s="3"/>
      <c r="G48" s="59">
        <f t="shared" si="1"/>
        <v>2348</v>
      </c>
    </row>
    <row r="49" spans="1:7" ht="75" x14ac:dyDescent="0.3">
      <c r="A49" s="61" t="s">
        <v>897</v>
      </c>
      <c r="B49" s="7" t="s">
        <v>898</v>
      </c>
      <c r="C49" s="3">
        <v>195076</v>
      </c>
      <c r="D49" s="3">
        <v>241</v>
      </c>
      <c r="E49" s="59">
        <f t="shared" si="0"/>
        <v>195317</v>
      </c>
      <c r="F49" s="3"/>
      <c r="G49" s="59">
        <f t="shared" si="1"/>
        <v>195317</v>
      </c>
    </row>
    <row r="50" spans="1:7" ht="90" x14ac:dyDescent="0.3">
      <c r="A50" s="61" t="s">
        <v>899</v>
      </c>
      <c r="B50" s="7" t="s">
        <v>900</v>
      </c>
      <c r="C50" s="3">
        <v>386483</v>
      </c>
      <c r="D50" s="3">
        <v>31215.4</v>
      </c>
      <c r="E50" s="59">
        <f t="shared" si="0"/>
        <v>417698.4</v>
      </c>
      <c r="F50" s="3"/>
      <c r="G50" s="59">
        <f t="shared" si="1"/>
        <v>417698.4</v>
      </c>
    </row>
    <row r="51" spans="1:7" ht="45" x14ac:dyDescent="0.3">
      <c r="A51" s="61" t="s">
        <v>901</v>
      </c>
      <c r="B51" s="7" t="s">
        <v>902</v>
      </c>
      <c r="C51" s="3">
        <v>3025.3</v>
      </c>
      <c r="D51" s="3"/>
      <c r="E51" s="59">
        <f t="shared" si="0"/>
        <v>3025.3</v>
      </c>
      <c r="F51" s="3"/>
      <c r="G51" s="59">
        <f t="shared" si="1"/>
        <v>3025.3</v>
      </c>
    </row>
    <row r="52" spans="1:7" ht="45" x14ac:dyDescent="0.3">
      <c r="A52" s="61" t="s">
        <v>903</v>
      </c>
      <c r="B52" s="7" t="s">
        <v>904</v>
      </c>
      <c r="C52" s="3">
        <v>22984</v>
      </c>
      <c r="D52" s="3"/>
      <c r="E52" s="59">
        <f t="shared" si="0"/>
        <v>22984</v>
      </c>
      <c r="F52" s="3"/>
      <c r="G52" s="59">
        <f t="shared" si="1"/>
        <v>22984</v>
      </c>
    </row>
    <row r="53" spans="1:7" ht="60" x14ac:dyDescent="0.3">
      <c r="A53" s="61" t="s">
        <v>905</v>
      </c>
      <c r="B53" s="7" t="s">
        <v>906</v>
      </c>
      <c r="C53" s="3">
        <v>5035.3999999999996</v>
      </c>
      <c r="D53" s="3"/>
      <c r="E53" s="59">
        <f t="shared" si="0"/>
        <v>5035.3999999999996</v>
      </c>
      <c r="F53" s="3"/>
      <c r="G53" s="59">
        <f t="shared" si="1"/>
        <v>5035.3999999999996</v>
      </c>
    </row>
    <row r="54" spans="1:7" ht="60" x14ac:dyDescent="0.3">
      <c r="A54" s="61" t="s">
        <v>907</v>
      </c>
      <c r="B54" s="7" t="s">
        <v>908</v>
      </c>
      <c r="C54" s="3">
        <v>683</v>
      </c>
      <c r="D54" s="3"/>
      <c r="E54" s="59">
        <f t="shared" si="0"/>
        <v>683</v>
      </c>
      <c r="F54" s="3"/>
      <c r="G54" s="59">
        <f t="shared" si="1"/>
        <v>683</v>
      </c>
    </row>
    <row r="55" spans="1:7" ht="78" customHeight="1" x14ac:dyDescent="0.3">
      <c r="A55" s="61" t="s">
        <v>909</v>
      </c>
      <c r="B55" s="7" t="s">
        <v>910</v>
      </c>
      <c r="C55" s="3">
        <v>5100</v>
      </c>
      <c r="D55" s="3"/>
      <c r="E55" s="59">
        <f t="shared" si="0"/>
        <v>5100</v>
      </c>
      <c r="F55" s="3"/>
      <c r="G55" s="59">
        <f t="shared" si="1"/>
        <v>5100</v>
      </c>
    </row>
    <row r="56" spans="1:7" x14ac:dyDescent="0.3">
      <c r="A56" s="60" t="s">
        <v>911</v>
      </c>
      <c r="B56" s="66" t="s">
        <v>3</v>
      </c>
      <c r="C56" s="2">
        <f>C57</f>
        <v>2582.1999999999998</v>
      </c>
      <c r="D56" s="2">
        <f>D57</f>
        <v>0</v>
      </c>
      <c r="E56" s="56">
        <f t="shared" si="0"/>
        <v>2582.1999999999998</v>
      </c>
      <c r="F56" s="2">
        <f>F57</f>
        <v>0</v>
      </c>
      <c r="G56" s="56">
        <f t="shared" si="1"/>
        <v>2582.1999999999998</v>
      </c>
    </row>
    <row r="57" spans="1:7" ht="75" x14ac:dyDescent="0.3">
      <c r="A57" s="54" t="s">
        <v>912</v>
      </c>
      <c r="B57" s="8" t="s">
        <v>913</v>
      </c>
      <c r="C57" s="3">
        <v>2582.1999999999998</v>
      </c>
      <c r="D57" s="3"/>
      <c r="E57" s="59">
        <f t="shared" si="0"/>
        <v>2582.1999999999998</v>
      </c>
      <c r="F57" s="3"/>
      <c r="G57" s="59">
        <f t="shared" si="1"/>
        <v>2582.1999999999998</v>
      </c>
    </row>
  </sheetData>
  <mergeCells count="4">
    <mergeCell ref="A4:E4"/>
    <mergeCell ref="A1:G1"/>
    <mergeCell ref="A2:G2"/>
    <mergeCell ref="A3:G3"/>
  </mergeCells>
  <pageMargins left="1.1811023622047245" right="0.39370078740157483" top="0.78740157480314965" bottom="0.78740157480314965" header="0" footer="0"/>
  <pageSetup paperSize="9" scale="7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E49"/>
  <sheetViews>
    <sheetView tabSelected="1" workbookViewId="0">
      <selection activeCell="A3" sqref="A1:E1048576"/>
    </sheetView>
  </sheetViews>
  <sheetFormatPr defaultColWidth="9.140625" defaultRowHeight="15" outlineLevelRow="2" outlineLevelCol="1" x14ac:dyDescent="0.3"/>
  <cols>
    <col min="1" max="1" width="32.85546875" style="75" customWidth="1"/>
    <col min="2" max="2" width="63.7109375" style="76" customWidth="1"/>
    <col min="3" max="3" width="16.7109375" style="77" hidden="1" customWidth="1" outlineLevel="1"/>
    <col min="4" max="4" width="16.7109375" style="120" hidden="1" customWidth="1" outlineLevel="1"/>
    <col min="5" max="5" width="16.7109375" style="120" customWidth="1" collapsed="1"/>
    <col min="6" max="252" width="9.140625" style="72"/>
    <col min="253" max="253" width="26.7109375" style="72" customWidth="1"/>
    <col min="254" max="254" width="81.42578125" style="72" customWidth="1"/>
    <col min="255" max="257" width="13.85546875" style="72" customWidth="1"/>
    <col min="258" max="508" width="9.140625" style="72"/>
    <col min="509" max="509" width="26.7109375" style="72" customWidth="1"/>
    <col min="510" max="510" width="81.42578125" style="72" customWidth="1"/>
    <col min="511" max="513" width="13.85546875" style="72" customWidth="1"/>
    <col min="514" max="764" width="9.140625" style="72"/>
    <col min="765" max="765" width="26.7109375" style="72" customWidth="1"/>
    <col min="766" max="766" width="81.42578125" style="72" customWidth="1"/>
    <col min="767" max="769" width="13.85546875" style="72" customWidth="1"/>
    <col min="770" max="1020" width="9.140625" style="72"/>
    <col min="1021" max="1021" width="26.7109375" style="72" customWidth="1"/>
    <col min="1022" max="1022" width="81.42578125" style="72" customWidth="1"/>
    <col min="1023" max="1025" width="13.85546875" style="72" customWidth="1"/>
    <col min="1026" max="1276" width="9.140625" style="72"/>
    <col min="1277" max="1277" width="26.7109375" style="72" customWidth="1"/>
    <col min="1278" max="1278" width="81.42578125" style="72" customWidth="1"/>
    <col min="1279" max="1281" width="13.85546875" style="72" customWidth="1"/>
    <col min="1282" max="1532" width="9.140625" style="72"/>
    <col min="1533" max="1533" width="26.7109375" style="72" customWidth="1"/>
    <col min="1534" max="1534" width="81.42578125" style="72" customWidth="1"/>
    <col min="1535" max="1537" width="13.85546875" style="72" customWidth="1"/>
    <col min="1538" max="1788" width="9.140625" style="72"/>
    <col min="1789" max="1789" width="26.7109375" style="72" customWidth="1"/>
    <col min="1790" max="1790" width="81.42578125" style="72" customWidth="1"/>
    <col min="1791" max="1793" width="13.85546875" style="72" customWidth="1"/>
    <col min="1794" max="2044" width="9.140625" style="72"/>
    <col min="2045" max="2045" width="26.7109375" style="72" customWidth="1"/>
    <col min="2046" max="2046" width="81.42578125" style="72" customWidth="1"/>
    <col min="2047" max="2049" width="13.85546875" style="72" customWidth="1"/>
    <col min="2050" max="2300" width="9.140625" style="72"/>
    <col min="2301" max="2301" width="26.7109375" style="72" customWidth="1"/>
    <col min="2302" max="2302" width="81.42578125" style="72" customWidth="1"/>
    <col min="2303" max="2305" width="13.85546875" style="72" customWidth="1"/>
    <col min="2306" max="2556" width="9.140625" style="72"/>
    <col min="2557" max="2557" width="26.7109375" style="72" customWidth="1"/>
    <col min="2558" max="2558" width="81.42578125" style="72" customWidth="1"/>
    <col min="2559" max="2561" width="13.85546875" style="72" customWidth="1"/>
    <col min="2562" max="2812" width="9.140625" style="72"/>
    <col min="2813" max="2813" width="26.7109375" style="72" customWidth="1"/>
    <col min="2814" max="2814" width="81.42578125" style="72" customWidth="1"/>
    <col min="2815" max="2817" width="13.85546875" style="72" customWidth="1"/>
    <col min="2818" max="3068" width="9.140625" style="72"/>
    <col min="3069" max="3069" width="26.7109375" style="72" customWidth="1"/>
    <col min="3070" max="3070" width="81.42578125" style="72" customWidth="1"/>
    <col min="3071" max="3073" width="13.85546875" style="72" customWidth="1"/>
    <col min="3074" max="3324" width="9.140625" style="72"/>
    <col min="3325" max="3325" width="26.7109375" style="72" customWidth="1"/>
    <col min="3326" max="3326" width="81.42578125" style="72" customWidth="1"/>
    <col min="3327" max="3329" width="13.85546875" style="72" customWidth="1"/>
    <col min="3330" max="3580" width="9.140625" style="72"/>
    <col min="3581" max="3581" width="26.7109375" style="72" customWidth="1"/>
    <col min="3582" max="3582" width="81.42578125" style="72" customWidth="1"/>
    <col min="3583" max="3585" width="13.85546875" style="72" customWidth="1"/>
    <col min="3586" max="3836" width="9.140625" style="72"/>
    <col min="3837" max="3837" width="26.7109375" style="72" customWidth="1"/>
    <col min="3838" max="3838" width="81.42578125" style="72" customWidth="1"/>
    <col min="3839" max="3841" width="13.85546875" style="72" customWidth="1"/>
    <col min="3842" max="4092" width="9.140625" style="72"/>
    <col min="4093" max="4093" width="26.7109375" style="72" customWidth="1"/>
    <col min="4094" max="4094" width="81.42578125" style="72" customWidth="1"/>
    <col min="4095" max="4097" width="13.85546875" style="72" customWidth="1"/>
    <col min="4098" max="4348" width="9.140625" style="72"/>
    <col min="4349" max="4349" width="26.7109375" style="72" customWidth="1"/>
    <col min="4350" max="4350" width="81.42578125" style="72" customWidth="1"/>
    <col min="4351" max="4353" width="13.85546875" style="72" customWidth="1"/>
    <col min="4354" max="4604" width="9.140625" style="72"/>
    <col min="4605" max="4605" width="26.7109375" style="72" customWidth="1"/>
    <col min="4606" max="4606" width="81.42578125" style="72" customWidth="1"/>
    <col min="4607" max="4609" width="13.85546875" style="72" customWidth="1"/>
    <col min="4610" max="4860" width="9.140625" style="72"/>
    <col min="4861" max="4861" width="26.7109375" style="72" customWidth="1"/>
    <col min="4862" max="4862" width="81.42578125" style="72" customWidth="1"/>
    <col min="4863" max="4865" width="13.85546875" style="72" customWidth="1"/>
    <col min="4866" max="5116" width="9.140625" style="72"/>
    <col min="5117" max="5117" width="26.7109375" style="72" customWidth="1"/>
    <col min="5118" max="5118" width="81.42578125" style="72" customWidth="1"/>
    <col min="5119" max="5121" width="13.85546875" style="72" customWidth="1"/>
    <col min="5122" max="5372" width="9.140625" style="72"/>
    <col min="5373" max="5373" width="26.7109375" style="72" customWidth="1"/>
    <col min="5374" max="5374" width="81.42578125" style="72" customWidth="1"/>
    <col min="5375" max="5377" width="13.85546875" style="72" customWidth="1"/>
    <col min="5378" max="5628" width="9.140625" style="72"/>
    <col min="5629" max="5629" width="26.7109375" style="72" customWidth="1"/>
    <col min="5630" max="5630" width="81.42578125" style="72" customWidth="1"/>
    <col min="5631" max="5633" width="13.85546875" style="72" customWidth="1"/>
    <col min="5634" max="5884" width="9.140625" style="72"/>
    <col min="5885" max="5885" width="26.7109375" style="72" customWidth="1"/>
    <col min="5886" max="5886" width="81.42578125" style="72" customWidth="1"/>
    <col min="5887" max="5889" width="13.85546875" style="72" customWidth="1"/>
    <col min="5890" max="6140" width="9.140625" style="72"/>
    <col min="6141" max="6141" width="26.7109375" style="72" customWidth="1"/>
    <col min="6142" max="6142" width="81.42578125" style="72" customWidth="1"/>
    <col min="6143" max="6145" width="13.85546875" style="72" customWidth="1"/>
    <col min="6146" max="6396" width="9.140625" style="72"/>
    <col min="6397" max="6397" width="26.7109375" style="72" customWidth="1"/>
    <col min="6398" max="6398" width="81.42578125" style="72" customWidth="1"/>
    <col min="6399" max="6401" width="13.85546875" style="72" customWidth="1"/>
    <col min="6402" max="6652" width="9.140625" style="72"/>
    <col min="6653" max="6653" width="26.7109375" style="72" customWidth="1"/>
    <col min="6654" max="6654" width="81.42578125" style="72" customWidth="1"/>
    <col min="6655" max="6657" width="13.85546875" style="72" customWidth="1"/>
    <col min="6658" max="6908" width="9.140625" style="72"/>
    <col min="6909" max="6909" width="26.7109375" style="72" customWidth="1"/>
    <col min="6910" max="6910" width="81.42578125" style="72" customWidth="1"/>
    <col min="6911" max="6913" width="13.85546875" style="72" customWidth="1"/>
    <col min="6914" max="7164" width="9.140625" style="72"/>
    <col min="7165" max="7165" width="26.7109375" style="72" customWidth="1"/>
    <col min="7166" max="7166" width="81.42578125" style="72" customWidth="1"/>
    <col min="7167" max="7169" width="13.85546875" style="72" customWidth="1"/>
    <col min="7170" max="7420" width="9.140625" style="72"/>
    <col min="7421" max="7421" width="26.7109375" style="72" customWidth="1"/>
    <col min="7422" max="7422" width="81.42578125" style="72" customWidth="1"/>
    <col min="7423" max="7425" width="13.85546875" style="72" customWidth="1"/>
    <col min="7426" max="7676" width="9.140625" style="72"/>
    <col min="7677" max="7677" width="26.7109375" style="72" customWidth="1"/>
    <col min="7678" max="7678" width="81.42578125" style="72" customWidth="1"/>
    <col min="7679" max="7681" width="13.85546875" style="72" customWidth="1"/>
    <col min="7682" max="7932" width="9.140625" style="72"/>
    <col min="7933" max="7933" width="26.7109375" style="72" customWidth="1"/>
    <col min="7934" max="7934" width="81.42578125" style="72" customWidth="1"/>
    <col min="7935" max="7937" width="13.85546875" style="72" customWidth="1"/>
    <col min="7938" max="8188" width="9.140625" style="72"/>
    <col min="8189" max="8189" width="26.7109375" style="72" customWidth="1"/>
    <col min="8190" max="8190" width="81.42578125" style="72" customWidth="1"/>
    <col min="8191" max="8193" width="13.85546875" style="72" customWidth="1"/>
    <col min="8194" max="8444" width="9.140625" style="72"/>
    <col min="8445" max="8445" width="26.7109375" style="72" customWidth="1"/>
    <col min="8446" max="8446" width="81.42578125" style="72" customWidth="1"/>
    <col min="8447" max="8449" width="13.85546875" style="72" customWidth="1"/>
    <col min="8450" max="8700" width="9.140625" style="72"/>
    <col min="8701" max="8701" width="26.7109375" style="72" customWidth="1"/>
    <col min="8702" max="8702" width="81.42578125" style="72" customWidth="1"/>
    <col min="8703" max="8705" width="13.85546875" style="72" customWidth="1"/>
    <col min="8706" max="8956" width="9.140625" style="72"/>
    <col min="8957" max="8957" width="26.7109375" style="72" customWidth="1"/>
    <col min="8958" max="8958" width="81.42578125" style="72" customWidth="1"/>
    <col min="8959" max="8961" width="13.85546875" style="72" customWidth="1"/>
    <col min="8962" max="9212" width="9.140625" style="72"/>
    <col min="9213" max="9213" width="26.7109375" style="72" customWidth="1"/>
    <col min="9214" max="9214" width="81.42578125" style="72" customWidth="1"/>
    <col min="9215" max="9217" width="13.85546875" style="72" customWidth="1"/>
    <col min="9218" max="9468" width="9.140625" style="72"/>
    <col min="9469" max="9469" width="26.7109375" style="72" customWidth="1"/>
    <col min="9470" max="9470" width="81.42578125" style="72" customWidth="1"/>
    <col min="9471" max="9473" width="13.85546875" style="72" customWidth="1"/>
    <col min="9474" max="9724" width="9.140625" style="72"/>
    <col min="9725" max="9725" width="26.7109375" style="72" customWidth="1"/>
    <col min="9726" max="9726" width="81.42578125" style="72" customWidth="1"/>
    <col min="9727" max="9729" width="13.85546875" style="72" customWidth="1"/>
    <col min="9730" max="9980" width="9.140625" style="72"/>
    <col min="9981" max="9981" width="26.7109375" style="72" customWidth="1"/>
    <col min="9982" max="9982" width="81.42578125" style="72" customWidth="1"/>
    <col min="9983" max="9985" width="13.85546875" style="72" customWidth="1"/>
    <col min="9986" max="10236" width="9.140625" style="72"/>
    <col min="10237" max="10237" width="26.7109375" style="72" customWidth="1"/>
    <col min="10238" max="10238" width="81.42578125" style="72" customWidth="1"/>
    <col min="10239" max="10241" width="13.85546875" style="72" customWidth="1"/>
    <col min="10242" max="10492" width="9.140625" style="72"/>
    <col min="10493" max="10493" width="26.7109375" style="72" customWidth="1"/>
    <col min="10494" max="10494" width="81.42578125" style="72" customWidth="1"/>
    <col min="10495" max="10497" width="13.85546875" style="72" customWidth="1"/>
    <col min="10498" max="10748" width="9.140625" style="72"/>
    <col min="10749" max="10749" width="26.7109375" style="72" customWidth="1"/>
    <col min="10750" max="10750" width="81.42578125" style="72" customWidth="1"/>
    <col min="10751" max="10753" width="13.85546875" style="72" customWidth="1"/>
    <col min="10754" max="11004" width="9.140625" style="72"/>
    <col min="11005" max="11005" width="26.7109375" style="72" customWidth="1"/>
    <col min="11006" max="11006" width="81.42578125" style="72" customWidth="1"/>
    <col min="11007" max="11009" width="13.85546875" style="72" customWidth="1"/>
    <col min="11010" max="11260" width="9.140625" style="72"/>
    <col min="11261" max="11261" width="26.7109375" style="72" customWidth="1"/>
    <col min="11262" max="11262" width="81.42578125" style="72" customWidth="1"/>
    <col min="11263" max="11265" width="13.85546875" style="72" customWidth="1"/>
    <col min="11266" max="11516" width="9.140625" style="72"/>
    <col min="11517" max="11517" width="26.7109375" style="72" customWidth="1"/>
    <col min="11518" max="11518" width="81.42578125" style="72" customWidth="1"/>
    <col min="11519" max="11521" width="13.85546875" style="72" customWidth="1"/>
    <col min="11522" max="11772" width="9.140625" style="72"/>
    <col min="11773" max="11773" width="26.7109375" style="72" customWidth="1"/>
    <col min="11774" max="11774" width="81.42578125" style="72" customWidth="1"/>
    <col min="11775" max="11777" width="13.85546875" style="72" customWidth="1"/>
    <col min="11778" max="12028" width="9.140625" style="72"/>
    <col min="12029" max="12029" width="26.7109375" style="72" customWidth="1"/>
    <col min="12030" max="12030" width="81.42578125" style="72" customWidth="1"/>
    <col min="12031" max="12033" width="13.85546875" style="72" customWidth="1"/>
    <col min="12034" max="12284" width="9.140625" style="72"/>
    <col min="12285" max="12285" width="26.7109375" style="72" customWidth="1"/>
    <col min="12286" max="12286" width="81.42578125" style="72" customWidth="1"/>
    <col min="12287" max="12289" width="13.85546875" style="72" customWidth="1"/>
    <col min="12290" max="12540" width="9.140625" style="72"/>
    <col min="12541" max="12541" width="26.7109375" style="72" customWidth="1"/>
    <col min="12542" max="12542" width="81.42578125" style="72" customWidth="1"/>
    <col min="12543" max="12545" width="13.85546875" style="72" customWidth="1"/>
    <col min="12546" max="12796" width="9.140625" style="72"/>
    <col min="12797" max="12797" width="26.7109375" style="72" customWidth="1"/>
    <col min="12798" max="12798" width="81.42578125" style="72" customWidth="1"/>
    <col min="12799" max="12801" width="13.85546875" style="72" customWidth="1"/>
    <col min="12802" max="13052" width="9.140625" style="72"/>
    <col min="13053" max="13053" width="26.7109375" style="72" customWidth="1"/>
    <col min="13054" max="13054" width="81.42578125" style="72" customWidth="1"/>
    <col min="13055" max="13057" width="13.85546875" style="72" customWidth="1"/>
    <col min="13058" max="13308" width="9.140625" style="72"/>
    <col min="13309" max="13309" width="26.7109375" style="72" customWidth="1"/>
    <col min="13310" max="13310" width="81.42578125" style="72" customWidth="1"/>
    <col min="13311" max="13313" width="13.85546875" style="72" customWidth="1"/>
    <col min="13314" max="13564" width="9.140625" style="72"/>
    <col min="13565" max="13565" width="26.7109375" style="72" customWidth="1"/>
    <col min="13566" max="13566" width="81.42578125" style="72" customWidth="1"/>
    <col min="13567" max="13569" width="13.85546875" style="72" customWidth="1"/>
    <col min="13570" max="13820" width="9.140625" style="72"/>
    <col min="13821" max="13821" width="26.7109375" style="72" customWidth="1"/>
    <col min="13822" max="13822" width="81.42578125" style="72" customWidth="1"/>
    <col min="13823" max="13825" width="13.85546875" style="72" customWidth="1"/>
    <col min="13826" max="14076" width="9.140625" style="72"/>
    <col min="14077" max="14077" width="26.7109375" style="72" customWidth="1"/>
    <col min="14078" max="14078" width="81.42578125" style="72" customWidth="1"/>
    <col min="14079" max="14081" width="13.85546875" style="72" customWidth="1"/>
    <col min="14082" max="14332" width="9.140625" style="72"/>
    <col min="14333" max="14333" width="26.7109375" style="72" customWidth="1"/>
    <col min="14334" max="14334" width="81.42578125" style="72" customWidth="1"/>
    <col min="14335" max="14337" width="13.85546875" style="72" customWidth="1"/>
    <col min="14338" max="14588" width="9.140625" style="72"/>
    <col min="14589" max="14589" width="26.7109375" style="72" customWidth="1"/>
    <col min="14590" max="14590" width="81.42578125" style="72" customWidth="1"/>
    <col min="14591" max="14593" width="13.85546875" style="72" customWidth="1"/>
    <col min="14594" max="14844" width="9.140625" style="72"/>
    <col min="14845" max="14845" width="26.7109375" style="72" customWidth="1"/>
    <col min="14846" max="14846" width="81.42578125" style="72" customWidth="1"/>
    <col min="14847" max="14849" width="13.85546875" style="72" customWidth="1"/>
    <col min="14850" max="15100" width="9.140625" style="72"/>
    <col min="15101" max="15101" width="26.7109375" style="72" customWidth="1"/>
    <col min="15102" max="15102" width="81.42578125" style="72" customWidth="1"/>
    <col min="15103" max="15105" width="13.85546875" style="72" customWidth="1"/>
    <col min="15106" max="15356" width="9.140625" style="72"/>
    <col min="15357" max="15357" width="26.7109375" style="72" customWidth="1"/>
    <col min="15358" max="15358" width="81.42578125" style="72" customWidth="1"/>
    <col min="15359" max="15361" width="13.85546875" style="72" customWidth="1"/>
    <col min="15362" max="15612" width="9.140625" style="72"/>
    <col min="15613" max="15613" width="26.7109375" style="72" customWidth="1"/>
    <col min="15614" max="15614" width="81.42578125" style="72" customWidth="1"/>
    <col min="15615" max="15617" width="13.85546875" style="72" customWidth="1"/>
    <col min="15618" max="15868" width="9.140625" style="72"/>
    <col min="15869" max="15869" width="26.7109375" style="72" customWidth="1"/>
    <col min="15870" max="15870" width="81.42578125" style="72" customWidth="1"/>
    <col min="15871" max="15873" width="13.85546875" style="72" customWidth="1"/>
    <col min="15874" max="16124" width="9.140625" style="72"/>
    <col min="16125" max="16125" width="26.7109375" style="72" customWidth="1"/>
    <col min="16126" max="16126" width="81.42578125" style="72" customWidth="1"/>
    <col min="16127" max="16129" width="13.85546875" style="72" customWidth="1"/>
    <col min="16130" max="16384" width="9.140625" style="72"/>
  </cols>
  <sheetData>
    <row r="1" spans="1:5" x14ac:dyDescent="0.3">
      <c r="A1" s="129" t="s">
        <v>1183</v>
      </c>
      <c r="B1" s="129"/>
      <c r="C1" s="129"/>
      <c r="D1" s="129"/>
      <c r="E1" s="129"/>
    </row>
    <row r="2" spans="1:5" ht="52.9" customHeight="1" x14ac:dyDescent="0.3">
      <c r="A2" s="131" t="s">
        <v>1180</v>
      </c>
      <c r="B2" s="131"/>
      <c r="C2" s="131"/>
      <c r="D2" s="131"/>
      <c r="E2" s="131"/>
    </row>
    <row r="3" spans="1:5" ht="16.899999999999999" customHeight="1" x14ac:dyDescent="0.3">
      <c r="A3" s="73"/>
      <c r="B3" s="74"/>
      <c r="C3" s="98"/>
    </row>
    <row r="4" spans="1:5" ht="56.45" customHeight="1" x14ac:dyDescent="0.3">
      <c r="A4" s="130" t="s">
        <v>1062</v>
      </c>
      <c r="B4" s="130"/>
      <c r="C4" s="130"/>
      <c r="D4" s="130"/>
      <c r="E4" s="130"/>
    </row>
    <row r="5" spans="1:5" ht="54.75" customHeight="1" x14ac:dyDescent="0.3">
      <c r="A5" s="153" t="s">
        <v>1063</v>
      </c>
      <c r="B5" s="153"/>
      <c r="C5" s="153"/>
      <c r="D5" s="153"/>
      <c r="E5" s="153"/>
    </row>
    <row r="6" spans="1:5" ht="18.75" customHeight="1" x14ac:dyDescent="0.3">
      <c r="A6" s="154" t="s">
        <v>1064</v>
      </c>
      <c r="B6" s="154"/>
      <c r="C6" s="154"/>
      <c r="D6" s="154"/>
      <c r="E6" s="154"/>
    </row>
    <row r="7" spans="1:5" s="80" customFormat="1" ht="94.5" customHeight="1" x14ac:dyDescent="0.2">
      <c r="A7" s="78" t="s">
        <v>816</v>
      </c>
      <c r="B7" s="79" t="s">
        <v>1065</v>
      </c>
      <c r="C7" s="103" t="s">
        <v>2</v>
      </c>
      <c r="D7" s="103" t="s">
        <v>772</v>
      </c>
      <c r="E7" s="103" t="s">
        <v>2</v>
      </c>
    </row>
    <row r="8" spans="1:5" ht="31.9" customHeight="1" x14ac:dyDescent="0.3">
      <c r="A8" s="81" t="s">
        <v>1066</v>
      </c>
      <c r="B8" s="82" t="s">
        <v>1067</v>
      </c>
      <c r="C8" s="123">
        <f>C9+C15+C23+C32</f>
        <v>3150.8</v>
      </c>
      <c r="D8" s="123">
        <f t="shared" ref="D8" si="0">D9+D15+D23+D32</f>
        <v>2980.5</v>
      </c>
      <c r="E8" s="123">
        <f>C8+D8</f>
        <v>6131.3</v>
      </c>
    </row>
    <row r="9" spans="1:5" ht="31.9" customHeight="1" x14ac:dyDescent="0.3">
      <c r="A9" s="83" t="s">
        <v>1068</v>
      </c>
      <c r="B9" s="84" t="s">
        <v>1069</v>
      </c>
      <c r="C9" s="123">
        <f>C10+C12</f>
        <v>4320</v>
      </c>
      <c r="D9" s="123">
        <f>D10+D12</f>
        <v>0</v>
      </c>
      <c r="E9" s="123">
        <f t="shared" ref="E9:E39" si="1">C9+D9</f>
        <v>4320</v>
      </c>
    </row>
    <row r="10" spans="1:5" ht="31.9" customHeight="1" x14ac:dyDescent="0.3">
      <c r="A10" s="83" t="s">
        <v>1070</v>
      </c>
      <c r="B10" s="84" t="s">
        <v>1071</v>
      </c>
      <c r="C10" s="123">
        <f>C11</f>
        <v>4320</v>
      </c>
      <c r="D10" s="123">
        <f>D11</f>
        <v>0</v>
      </c>
      <c r="E10" s="123">
        <f t="shared" si="1"/>
        <v>4320</v>
      </c>
    </row>
    <row r="11" spans="1:5" ht="45" customHeight="1" x14ac:dyDescent="0.3">
      <c r="A11" s="85" t="s">
        <v>1072</v>
      </c>
      <c r="B11" s="86" t="s">
        <v>1073</v>
      </c>
      <c r="C11" s="95">
        <v>4320</v>
      </c>
      <c r="D11" s="121"/>
      <c r="E11" s="123">
        <f t="shared" si="1"/>
        <v>4320</v>
      </c>
    </row>
    <row r="12" spans="1:5" ht="30" customHeight="1" outlineLevel="2" x14ac:dyDescent="0.3">
      <c r="A12" s="83" t="s">
        <v>1074</v>
      </c>
      <c r="B12" s="84" t="s">
        <v>1075</v>
      </c>
      <c r="C12" s="87">
        <f>C13</f>
        <v>0</v>
      </c>
      <c r="D12" s="87">
        <f>D13</f>
        <v>0</v>
      </c>
      <c r="E12" s="123">
        <f t="shared" si="1"/>
        <v>0</v>
      </c>
    </row>
    <row r="13" spans="1:5" ht="51" customHeight="1" outlineLevel="2" x14ac:dyDescent="0.3">
      <c r="A13" s="83" t="s">
        <v>1076</v>
      </c>
      <c r="B13" s="84" t="s">
        <v>1077</v>
      </c>
      <c r="C13" s="87">
        <f>C14</f>
        <v>0</v>
      </c>
      <c r="D13" s="87">
        <f>D14</f>
        <v>0</v>
      </c>
      <c r="E13" s="123">
        <f t="shared" si="1"/>
        <v>0</v>
      </c>
    </row>
    <row r="14" spans="1:5" ht="48.6" customHeight="1" outlineLevel="2" x14ac:dyDescent="0.3">
      <c r="A14" s="78" t="s">
        <v>1078</v>
      </c>
      <c r="B14" s="88" t="s">
        <v>1079</v>
      </c>
      <c r="C14" s="124">
        <v>0</v>
      </c>
      <c r="D14" s="121"/>
      <c r="E14" s="123">
        <f t="shared" si="1"/>
        <v>0</v>
      </c>
    </row>
    <row r="15" spans="1:5" ht="34.15" customHeight="1" x14ac:dyDescent="0.3">
      <c r="A15" s="89" t="s">
        <v>1080</v>
      </c>
      <c r="B15" s="82" t="s">
        <v>1081</v>
      </c>
      <c r="C15" s="123">
        <f>C19+C21</f>
        <v>-4320</v>
      </c>
      <c r="D15" s="121"/>
      <c r="E15" s="123">
        <f t="shared" si="1"/>
        <v>-4320</v>
      </c>
    </row>
    <row r="16" spans="1:5" ht="30.6" customHeight="1" outlineLevel="1" x14ac:dyDescent="0.3">
      <c r="A16" s="90" t="s">
        <v>1082</v>
      </c>
      <c r="B16" s="91" t="s">
        <v>1083</v>
      </c>
      <c r="C16" s="125">
        <f>C17</f>
        <v>0</v>
      </c>
      <c r="D16" s="121"/>
      <c r="E16" s="123">
        <f t="shared" si="1"/>
        <v>0</v>
      </c>
    </row>
    <row r="17" spans="1:5" ht="45" outlineLevel="1" x14ac:dyDescent="0.3">
      <c r="A17" s="90" t="s">
        <v>1084</v>
      </c>
      <c r="B17" s="91" t="s">
        <v>1085</v>
      </c>
      <c r="C17" s="124">
        <f>C18</f>
        <v>0</v>
      </c>
      <c r="D17" s="121"/>
      <c r="E17" s="123">
        <f t="shared" si="1"/>
        <v>0</v>
      </c>
    </row>
    <row r="18" spans="1:5" ht="45" outlineLevel="1" x14ac:dyDescent="0.3">
      <c r="A18" s="90" t="s">
        <v>1086</v>
      </c>
      <c r="B18" s="91" t="s">
        <v>1087</v>
      </c>
      <c r="C18" s="95">
        <v>0</v>
      </c>
      <c r="D18" s="121"/>
      <c r="E18" s="123">
        <f t="shared" si="1"/>
        <v>0</v>
      </c>
    </row>
    <row r="19" spans="1:5" ht="38.25" outlineLevel="1" x14ac:dyDescent="0.3">
      <c r="A19" s="89" t="s">
        <v>1084</v>
      </c>
      <c r="B19" s="93" t="s">
        <v>1085</v>
      </c>
      <c r="C19" s="87">
        <f>C20</f>
        <v>0</v>
      </c>
      <c r="D19" s="121"/>
      <c r="E19" s="123">
        <f t="shared" si="1"/>
        <v>0</v>
      </c>
    </row>
    <row r="20" spans="1:5" ht="45" outlineLevel="1" x14ac:dyDescent="0.3">
      <c r="A20" s="90" t="s">
        <v>1086</v>
      </c>
      <c r="B20" s="91" t="s">
        <v>1087</v>
      </c>
      <c r="C20" s="95">
        <v>0</v>
      </c>
      <c r="D20" s="121"/>
      <c r="E20" s="123">
        <f t="shared" si="1"/>
        <v>0</v>
      </c>
    </row>
    <row r="21" spans="1:5" ht="65.45" customHeight="1" x14ac:dyDescent="0.3">
      <c r="A21" s="89" t="s">
        <v>1088</v>
      </c>
      <c r="B21" s="93" t="s">
        <v>1089</v>
      </c>
      <c r="C21" s="123">
        <f>C22</f>
        <v>-4320</v>
      </c>
      <c r="D21" s="121"/>
      <c r="E21" s="123">
        <f t="shared" si="1"/>
        <v>-4320</v>
      </c>
    </row>
    <row r="22" spans="1:5" ht="47.45" customHeight="1" x14ac:dyDescent="0.3">
      <c r="A22" s="90" t="s">
        <v>1090</v>
      </c>
      <c r="B22" s="91" t="s">
        <v>1091</v>
      </c>
      <c r="C22" s="95">
        <v>-4320</v>
      </c>
      <c r="D22" s="121"/>
      <c r="E22" s="123">
        <f t="shared" si="1"/>
        <v>-4320</v>
      </c>
    </row>
    <row r="23" spans="1:5" ht="30.6" customHeight="1" x14ac:dyDescent="0.3">
      <c r="A23" s="96" t="s">
        <v>1092</v>
      </c>
      <c r="B23" s="84" t="s">
        <v>1093</v>
      </c>
      <c r="C23" s="87">
        <f>C24+C28</f>
        <v>3150.8</v>
      </c>
      <c r="D23" s="87">
        <f>D24+D28</f>
        <v>2980.5</v>
      </c>
      <c r="E23" s="123">
        <f t="shared" si="1"/>
        <v>6131.3</v>
      </c>
    </row>
    <row r="24" spans="1:5" ht="22.9" customHeight="1" x14ac:dyDescent="0.3">
      <c r="A24" s="96" t="s">
        <v>1094</v>
      </c>
      <c r="B24" s="84" t="s">
        <v>1095</v>
      </c>
      <c r="C24" s="87">
        <f>C25</f>
        <v>0</v>
      </c>
      <c r="D24" s="121"/>
      <c r="E24" s="123">
        <f t="shared" si="1"/>
        <v>0</v>
      </c>
    </row>
    <row r="25" spans="1:5" ht="22.9" customHeight="1" x14ac:dyDescent="0.3">
      <c r="A25" s="96" t="s">
        <v>1096</v>
      </c>
      <c r="B25" s="84" t="s">
        <v>1097</v>
      </c>
      <c r="C25" s="87">
        <f>C26</f>
        <v>0</v>
      </c>
      <c r="D25" s="121"/>
      <c r="E25" s="123">
        <f t="shared" si="1"/>
        <v>0</v>
      </c>
    </row>
    <row r="26" spans="1:5" ht="28.15" customHeight="1" x14ac:dyDescent="0.3">
      <c r="A26" s="96" t="s">
        <v>1098</v>
      </c>
      <c r="B26" s="84" t="s">
        <v>1099</v>
      </c>
      <c r="C26" s="87">
        <f>C27</f>
        <v>0</v>
      </c>
      <c r="D26" s="121"/>
      <c r="E26" s="123">
        <f t="shared" si="1"/>
        <v>0</v>
      </c>
    </row>
    <row r="27" spans="1:5" ht="33.6" customHeight="1" x14ac:dyDescent="0.3">
      <c r="A27" s="97" t="s">
        <v>1100</v>
      </c>
      <c r="B27" s="86" t="s">
        <v>1101</v>
      </c>
      <c r="C27" s="95">
        <v>0</v>
      </c>
      <c r="D27" s="121"/>
      <c r="E27" s="123">
        <f t="shared" si="1"/>
        <v>0</v>
      </c>
    </row>
    <row r="28" spans="1:5" ht="25.15" customHeight="1" x14ac:dyDescent="0.3">
      <c r="A28" s="96" t="s">
        <v>1102</v>
      </c>
      <c r="B28" s="84" t="s">
        <v>1103</v>
      </c>
      <c r="C28" s="87">
        <f t="shared" ref="C28:D30" si="2">C29</f>
        <v>3150.8</v>
      </c>
      <c r="D28" s="87">
        <f t="shared" si="2"/>
        <v>2980.5</v>
      </c>
      <c r="E28" s="123">
        <f t="shared" si="1"/>
        <v>6131.3</v>
      </c>
    </row>
    <row r="29" spans="1:5" ht="25.15" customHeight="1" x14ac:dyDescent="0.3">
      <c r="A29" s="96" t="s">
        <v>1104</v>
      </c>
      <c r="B29" s="84" t="s">
        <v>1105</v>
      </c>
      <c r="C29" s="87">
        <f t="shared" si="2"/>
        <v>3150.8</v>
      </c>
      <c r="D29" s="87">
        <f t="shared" si="2"/>
        <v>2980.5</v>
      </c>
      <c r="E29" s="123">
        <f t="shared" si="1"/>
        <v>6131.3</v>
      </c>
    </row>
    <row r="30" spans="1:5" ht="33.6" customHeight="1" x14ac:dyDescent="0.3">
      <c r="A30" s="96" t="s">
        <v>1106</v>
      </c>
      <c r="B30" s="84" t="s">
        <v>1107</v>
      </c>
      <c r="C30" s="87">
        <f t="shared" si="2"/>
        <v>3150.8</v>
      </c>
      <c r="D30" s="87">
        <f t="shared" si="2"/>
        <v>2980.5</v>
      </c>
      <c r="E30" s="123">
        <f t="shared" si="1"/>
        <v>6131.3</v>
      </c>
    </row>
    <row r="31" spans="1:5" ht="32.450000000000003" customHeight="1" x14ac:dyDescent="0.3">
      <c r="A31" s="97" t="s">
        <v>1108</v>
      </c>
      <c r="B31" s="86" t="s">
        <v>1109</v>
      </c>
      <c r="C31" s="95">
        <v>3150.8</v>
      </c>
      <c r="D31" s="121">
        <v>2980.5</v>
      </c>
      <c r="E31" s="123">
        <f t="shared" si="1"/>
        <v>6131.3</v>
      </c>
    </row>
    <row r="32" spans="1:5" ht="56.45" customHeight="1" x14ac:dyDescent="0.3">
      <c r="A32" s="89" t="s">
        <v>1110</v>
      </c>
      <c r="B32" s="82" t="s">
        <v>1111</v>
      </c>
      <c r="C32" s="122">
        <v>0</v>
      </c>
      <c r="D32" s="121"/>
      <c r="E32" s="123">
        <f t="shared" si="1"/>
        <v>0</v>
      </c>
    </row>
    <row r="33" spans="1:5" ht="62.45" customHeight="1" x14ac:dyDescent="0.3">
      <c r="A33" s="89" t="s">
        <v>1112</v>
      </c>
      <c r="B33" s="82" t="s">
        <v>1113</v>
      </c>
      <c r="C33" s="121">
        <v>0</v>
      </c>
      <c r="D33" s="121"/>
      <c r="E33" s="123">
        <f t="shared" si="1"/>
        <v>0</v>
      </c>
    </row>
    <row r="34" spans="1:5" ht="46.5" customHeight="1" x14ac:dyDescent="0.3">
      <c r="A34" s="90" t="s">
        <v>1114</v>
      </c>
      <c r="B34" s="91" t="s">
        <v>1115</v>
      </c>
      <c r="C34" s="121">
        <v>0</v>
      </c>
      <c r="D34" s="121"/>
      <c r="E34" s="123">
        <f t="shared" si="1"/>
        <v>0</v>
      </c>
    </row>
    <row r="35" spans="1:5" ht="54" customHeight="1" x14ac:dyDescent="0.3">
      <c r="A35" s="90" t="s">
        <v>1116</v>
      </c>
      <c r="B35" s="91" t="s">
        <v>1117</v>
      </c>
      <c r="C35" s="121">
        <v>0</v>
      </c>
      <c r="D35" s="121"/>
      <c r="E35" s="123">
        <f t="shared" si="1"/>
        <v>0</v>
      </c>
    </row>
    <row r="36" spans="1:5" ht="33" customHeight="1" x14ac:dyDescent="0.3">
      <c r="A36" s="89" t="s">
        <v>1118</v>
      </c>
      <c r="B36" s="82" t="s">
        <v>1119</v>
      </c>
      <c r="C36" s="122">
        <f t="shared" ref="C36:C38" si="3">+C37</f>
        <v>0</v>
      </c>
      <c r="D36" s="122">
        <f>D37</f>
        <v>0</v>
      </c>
      <c r="E36" s="123">
        <f t="shared" si="1"/>
        <v>0</v>
      </c>
    </row>
    <row r="37" spans="1:5" ht="43.9" customHeight="1" x14ac:dyDescent="0.3">
      <c r="A37" s="90" t="s">
        <v>1120</v>
      </c>
      <c r="B37" s="91" t="s">
        <v>1121</v>
      </c>
      <c r="C37" s="121">
        <f t="shared" si="3"/>
        <v>0</v>
      </c>
      <c r="D37" s="121">
        <f>D38</f>
        <v>0</v>
      </c>
      <c r="E37" s="124">
        <f t="shared" si="1"/>
        <v>0</v>
      </c>
    </row>
    <row r="38" spans="1:5" ht="114.6" customHeight="1" x14ac:dyDescent="0.3">
      <c r="A38" s="90" t="s">
        <v>1122</v>
      </c>
      <c r="B38" s="91" t="s">
        <v>1123</v>
      </c>
      <c r="C38" s="121">
        <f t="shared" si="3"/>
        <v>0</v>
      </c>
      <c r="D38" s="121">
        <f>D39</f>
        <v>0</v>
      </c>
      <c r="E38" s="124">
        <f t="shared" si="1"/>
        <v>0</v>
      </c>
    </row>
    <row r="39" spans="1:5" ht="126.6" customHeight="1" x14ac:dyDescent="0.3">
      <c r="A39" s="90" t="s">
        <v>1124</v>
      </c>
      <c r="B39" s="91" t="s">
        <v>1125</v>
      </c>
      <c r="C39" s="121">
        <v>0</v>
      </c>
      <c r="D39" s="121"/>
      <c r="E39" s="124">
        <f t="shared" si="1"/>
        <v>0</v>
      </c>
    </row>
    <row r="40" spans="1:5" ht="54" customHeight="1" x14ac:dyDescent="0.25">
      <c r="C40" s="72"/>
    </row>
    <row r="41" spans="1:5" ht="69.599999999999994" customHeight="1" x14ac:dyDescent="0.3">
      <c r="C41" s="72"/>
    </row>
    <row r="42" spans="1:5" ht="31.5" customHeight="1" x14ac:dyDescent="0.3">
      <c r="C42" s="72"/>
    </row>
    <row r="43" spans="1:5" ht="52.9" customHeight="1" x14ac:dyDescent="0.3">
      <c r="C43" s="72"/>
    </row>
    <row r="44" spans="1:5" ht="9" customHeight="1" x14ac:dyDescent="0.3">
      <c r="C44" s="72"/>
    </row>
    <row r="47" spans="1:5" x14ac:dyDescent="0.3">
      <c r="C47" s="72"/>
    </row>
    <row r="49" spans="3:3" ht="59.25" customHeight="1" x14ac:dyDescent="0.3">
      <c r="C49" s="72"/>
    </row>
  </sheetData>
  <mergeCells count="5">
    <mergeCell ref="A4:E4"/>
    <mergeCell ref="A2:E2"/>
    <mergeCell ref="A5:E5"/>
    <mergeCell ref="A6:E6"/>
    <mergeCell ref="A1:E1"/>
  </mergeCells>
  <pageMargins left="1.1811023622047245" right="0.39370078740157483" top="0.78740157480314965" bottom="0.78740157480314965" header="0" footer="0"/>
  <pageSetup paperSize="9" scale="7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E110"/>
  <sheetViews>
    <sheetView view="pageBreakPreview" topLeftCell="A88" zoomScale="90" zoomScaleNormal="100" zoomScaleSheetLayoutView="90" workbookViewId="0">
      <selection activeCell="A88" sqref="A1:C1048576"/>
    </sheetView>
  </sheetViews>
  <sheetFormatPr defaultColWidth="9.140625" defaultRowHeight="15" x14ac:dyDescent="0.3"/>
  <cols>
    <col min="1" max="1" width="9.85546875" style="1" customWidth="1"/>
    <col min="2" max="2" width="26.28515625" style="1" customWidth="1"/>
    <col min="3" max="3" width="70.85546875" style="5" customWidth="1"/>
    <col min="4" max="16384" width="9.140625" style="1"/>
  </cols>
  <sheetData>
    <row r="1" spans="1:5" x14ac:dyDescent="0.3">
      <c r="A1" s="129" t="s">
        <v>1174</v>
      </c>
      <c r="B1" s="129"/>
      <c r="C1" s="129"/>
      <c r="D1" s="111"/>
      <c r="E1" s="111"/>
    </row>
    <row r="2" spans="1:5" ht="75.599999999999994" customHeight="1" x14ac:dyDescent="0.3">
      <c r="A2" s="131" t="s">
        <v>1173</v>
      </c>
      <c r="B2" s="131"/>
      <c r="C2" s="131"/>
      <c r="D2" s="32"/>
      <c r="E2" s="32"/>
    </row>
    <row r="4" spans="1:5" ht="59.25" customHeight="1" x14ac:dyDescent="0.3">
      <c r="A4" s="131" t="s">
        <v>915</v>
      </c>
      <c r="B4" s="131"/>
      <c r="C4" s="131"/>
    </row>
    <row r="5" spans="1:5" ht="75" customHeight="1" x14ac:dyDescent="0.3">
      <c r="A5" s="128" t="s">
        <v>916</v>
      </c>
      <c r="B5" s="134"/>
      <c r="C5" s="134"/>
    </row>
    <row r="6" spans="1:5" ht="13.15" customHeight="1" x14ac:dyDescent="0.3">
      <c r="A6" s="135" t="s">
        <v>917</v>
      </c>
      <c r="B6" s="135"/>
      <c r="C6" s="136" t="s">
        <v>918</v>
      </c>
    </row>
    <row r="7" spans="1:5" ht="15" customHeight="1" x14ac:dyDescent="0.3">
      <c r="A7" s="135" t="s">
        <v>919</v>
      </c>
      <c r="B7" s="135"/>
      <c r="C7" s="136"/>
    </row>
    <row r="8" spans="1:5" ht="45" x14ac:dyDescent="0.3">
      <c r="A8" s="101" t="s">
        <v>920</v>
      </c>
      <c r="B8" s="101" t="s">
        <v>921</v>
      </c>
      <c r="C8" s="136"/>
    </row>
    <row r="9" spans="1:5" x14ac:dyDescent="0.3">
      <c r="A9" s="132">
        <v>522</v>
      </c>
      <c r="B9" s="133"/>
      <c r="C9" s="6" t="s">
        <v>922</v>
      </c>
    </row>
    <row r="10" spans="1:5" x14ac:dyDescent="0.3">
      <c r="A10" s="132"/>
      <c r="B10" s="133"/>
      <c r="C10" s="6" t="s">
        <v>923</v>
      </c>
    </row>
    <row r="11" spans="1:5" ht="90" customHeight="1" x14ac:dyDescent="0.3">
      <c r="A11" s="102">
        <v>522</v>
      </c>
      <c r="B11" s="102" t="s">
        <v>924</v>
      </c>
      <c r="C11" s="7" t="s">
        <v>925</v>
      </c>
    </row>
    <row r="12" spans="1:5" ht="90" customHeight="1" x14ac:dyDescent="0.3">
      <c r="A12" s="102">
        <v>522</v>
      </c>
      <c r="B12" s="102" t="s">
        <v>926</v>
      </c>
      <c r="C12" s="7" t="s">
        <v>925</v>
      </c>
    </row>
    <row r="13" spans="1:5" ht="30" x14ac:dyDescent="0.3">
      <c r="A13" s="102">
        <v>522</v>
      </c>
      <c r="B13" s="102" t="s">
        <v>927</v>
      </c>
      <c r="C13" s="7" t="s">
        <v>928</v>
      </c>
    </row>
    <row r="14" spans="1:5" ht="30" x14ac:dyDescent="0.3">
      <c r="A14" s="102">
        <v>522</v>
      </c>
      <c r="B14" s="102" t="s">
        <v>929</v>
      </c>
      <c r="C14" s="7" t="s">
        <v>928</v>
      </c>
    </row>
    <row r="15" spans="1:5" ht="45" x14ac:dyDescent="0.3">
      <c r="A15" s="102">
        <v>522</v>
      </c>
      <c r="B15" s="102" t="s">
        <v>930</v>
      </c>
      <c r="C15" s="7" t="s">
        <v>931</v>
      </c>
    </row>
    <row r="16" spans="1:5" ht="75" x14ac:dyDescent="0.3">
      <c r="A16" s="102">
        <v>522</v>
      </c>
      <c r="B16" s="102" t="s">
        <v>845</v>
      </c>
      <c r="C16" s="8" t="s">
        <v>932</v>
      </c>
    </row>
    <row r="17" spans="1:3" ht="75" x14ac:dyDescent="0.3">
      <c r="A17" s="102">
        <v>522</v>
      </c>
      <c r="B17" s="102" t="s">
        <v>933</v>
      </c>
      <c r="C17" s="7" t="s">
        <v>934</v>
      </c>
    </row>
    <row r="18" spans="1:3" ht="60" x14ac:dyDescent="0.3">
      <c r="A18" s="102">
        <v>522</v>
      </c>
      <c r="B18" s="102" t="s">
        <v>935</v>
      </c>
      <c r="C18" s="7" t="s">
        <v>936</v>
      </c>
    </row>
    <row r="19" spans="1:3" ht="29.25" customHeight="1" x14ac:dyDescent="0.3">
      <c r="A19" s="102">
        <v>522</v>
      </c>
      <c r="B19" s="102" t="s">
        <v>849</v>
      </c>
      <c r="C19" s="7" t="s">
        <v>850</v>
      </c>
    </row>
    <row r="20" spans="1:3" ht="109.5" customHeight="1" x14ac:dyDescent="0.3">
      <c r="A20" s="102">
        <v>522</v>
      </c>
      <c r="B20" s="102" t="s">
        <v>937</v>
      </c>
      <c r="C20" s="67" t="s">
        <v>938</v>
      </c>
    </row>
    <row r="21" spans="1:3" ht="45" x14ac:dyDescent="0.3">
      <c r="A21" s="102">
        <v>522</v>
      </c>
      <c r="B21" s="102" t="s">
        <v>851</v>
      </c>
      <c r="C21" s="7" t="s">
        <v>852</v>
      </c>
    </row>
    <row r="22" spans="1:3" ht="75" x14ac:dyDescent="0.3">
      <c r="A22" s="102">
        <v>522</v>
      </c>
      <c r="B22" s="102" t="s">
        <v>939</v>
      </c>
      <c r="C22" s="7" t="s">
        <v>940</v>
      </c>
    </row>
    <row r="23" spans="1:3" ht="75" x14ac:dyDescent="0.3">
      <c r="A23" s="102">
        <v>522</v>
      </c>
      <c r="B23" s="102" t="s">
        <v>941</v>
      </c>
      <c r="C23" s="7" t="s">
        <v>942</v>
      </c>
    </row>
    <row r="24" spans="1:3" ht="30" x14ac:dyDescent="0.3">
      <c r="A24" s="102">
        <v>522</v>
      </c>
      <c r="B24" s="102" t="s">
        <v>943</v>
      </c>
      <c r="C24" s="7" t="s">
        <v>944</v>
      </c>
    </row>
    <row r="25" spans="1:3" ht="30" x14ac:dyDescent="0.3">
      <c r="A25" s="102">
        <v>522</v>
      </c>
      <c r="B25" s="102" t="s">
        <v>945</v>
      </c>
      <c r="C25" s="7" t="s">
        <v>946</v>
      </c>
    </row>
    <row r="26" spans="1:3" ht="75" x14ac:dyDescent="0.3">
      <c r="A26" s="102">
        <v>522</v>
      </c>
      <c r="B26" s="102" t="s">
        <v>947</v>
      </c>
      <c r="C26" s="7" t="s">
        <v>948</v>
      </c>
    </row>
    <row r="27" spans="1:3" ht="90" x14ac:dyDescent="0.3">
      <c r="A27" s="102">
        <v>522</v>
      </c>
      <c r="B27" s="102" t="s">
        <v>949</v>
      </c>
      <c r="C27" s="7" t="s">
        <v>950</v>
      </c>
    </row>
    <row r="28" spans="1:3" ht="75" x14ac:dyDescent="0.3">
      <c r="A28" s="102">
        <v>522</v>
      </c>
      <c r="B28" s="102" t="s">
        <v>951</v>
      </c>
      <c r="C28" s="7" t="s">
        <v>952</v>
      </c>
    </row>
    <row r="29" spans="1:3" ht="81.75" customHeight="1" x14ac:dyDescent="0.3">
      <c r="A29" s="102">
        <v>522</v>
      </c>
      <c r="B29" s="102" t="s">
        <v>953</v>
      </c>
      <c r="C29" s="7" t="s">
        <v>954</v>
      </c>
    </row>
    <row r="30" spans="1:3" ht="45" x14ac:dyDescent="0.3">
      <c r="A30" s="102">
        <v>522</v>
      </c>
      <c r="B30" s="102" t="s">
        <v>955</v>
      </c>
      <c r="C30" s="7" t="s">
        <v>956</v>
      </c>
    </row>
    <row r="31" spans="1:3" ht="45" x14ac:dyDescent="0.3">
      <c r="A31" s="102">
        <v>522</v>
      </c>
      <c r="B31" s="102" t="s">
        <v>957</v>
      </c>
      <c r="C31" s="7" t="s">
        <v>958</v>
      </c>
    </row>
    <row r="32" spans="1:3" ht="60" x14ac:dyDescent="0.3">
      <c r="A32" s="102">
        <v>522</v>
      </c>
      <c r="B32" s="102" t="s">
        <v>859</v>
      </c>
      <c r="C32" s="8" t="s">
        <v>860</v>
      </c>
    </row>
    <row r="33" spans="1:3" ht="75.75" customHeight="1" x14ac:dyDescent="0.3">
      <c r="A33" s="102">
        <v>522</v>
      </c>
      <c r="B33" s="102" t="s">
        <v>959</v>
      </c>
      <c r="C33" s="8" t="s">
        <v>960</v>
      </c>
    </row>
    <row r="34" spans="1:3" ht="61.5" customHeight="1" x14ac:dyDescent="0.3">
      <c r="A34" s="102">
        <v>522</v>
      </c>
      <c r="B34" s="102" t="s">
        <v>1058</v>
      </c>
      <c r="C34" s="8" t="s">
        <v>1059</v>
      </c>
    </row>
    <row r="35" spans="1:3" ht="75.75" customHeight="1" x14ac:dyDescent="0.3">
      <c r="A35" s="102">
        <v>522</v>
      </c>
      <c r="B35" s="102" t="s">
        <v>1061</v>
      </c>
      <c r="C35" s="8" t="s">
        <v>1060</v>
      </c>
    </row>
    <row r="36" spans="1:3" ht="75" x14ac:dyDescent="0.3">
      <c r="A36" s="102">
        <v>522</v>
      </c>
      <c r="B36" s="102" t="s">
        <v>961</v>
      </c>
      <c r="C36" s="8" t="s">
        <v>962</v>
      </c>
    </row>
    <row r="37" spans="1:3" ht="60" x14ac:dyDescent="0.3">
      <c r="A37" s="102">
        <v>522</v>
      </c>
      <c r="B37" s="102" t="s">
        <v>963</v>
      </c>
      <c r="C37" s="8" t="s">
        <v>964</v>
      </c>
    </row>
    <row r="38" spans="1:3" ht="90" x14ac:dyDescent="0.3">
      <c r="A38" s="102">
        <v>522</v>
      </c>
      <c r="B38" s="102" t="s">
        <v>965</v>
      </c>
      <c r="C38" s="8" t="s">
        <v>966</v>
      </c>
    </row>
    <row r="39" spans="1:3" ht="60" x14ac:dyDescent="0.3">
      <c r="A39" s="102">
        <v>522</v>
      </c>
      <c r="B39" s="102" t="s">
        <v>967</v>
      </c>
      <c r="C39" s="8" t="s">
        <v>968</v>
      </c>
    </row>
    <row r="40" spans="1:3" ht="60" x14ac:dyDescent="0.3">
      <c r="A40" s="102">
        <v>522</v>
      </c>
      <c r="B40" s="102" t="s">
        <v>969</v>
      </c>
      <c r="C40" s="7" t="s">
        <v>970</v>
      </c>
    </row>
    <row r="41" spans="1:3" x14ac:dyDescent="0.3">
      <c r="A41" s="102">
        <v>522</v>
      </c>
      <c r="B41" s="101" t="s">
        <v>971</v>
      </c>
      <c r="C41" s="7" t="s">
        <v>972</v>
      </c>
    </row>
    <row r="42" spans="1:3" ht="32.25" customHeight="1" x14ac:dyDescent="0.3">
      <c r="A42" s="102">
        <v>522</v>
      </c>
      <c r="B42" s="101" t="s">
        <v>973</v>
      </c>
      <c r="C42" s="7" t="s">
        <v>974</v>
      </c>
    </row>
    <row r="43" spans="1:3" ht="25.5" x14ac:dyDescent="0.3">
      <c r="A43" s="68">
        <v>543</v>
      </c>
      <c r="B43" s="67"/>
      <c r="C43" s="6" t="s">
        <v>0</v>
      </c>
    </row>
    <row r="44" spans="1:3" ht="30" x14ac:dyDescent="0.3">
      <c r="A44" s="101">
        <v>543</v>
      </c>
      <c r="B44" s="101" t="s">
        <v>943</v>
      </c>
      <c r="C44" s="7" t="s">
        <v>944</v>
      </c>
    </row>
    <row r="45" spans="1:3" ht="30" x14ac:dyDescent="0.3">
      <c r="A45" s="101">
        <v>543</v>
      </c>
      <c r="B45" s="101" t="s">
        <v>945</v>
      </c>
      <c r="C45" s="7" t="s">
        <v>946</v>
      </c>
    </row>
    <row r="46" spans="1:3" x14ac:dyDescent="0.3">
      <c r="A46" s="101">
        <v>543</v>
      </c>
      <c r="B46" s="101" t="s">
        <v>971</v>
      </c>
      <c r="C46" s="7" t="s">
        <v>972</v>
      </c>
    </row>
    <row r="47" spans="1:3" ht="29.25" customHeight="1" x14ac:dyDescent="0.3">
      <c r="A47" s="101">
        <v>543</v>
      </c>
      <c r="B47" s="101" t="s">
        <v>973</v>
      </c>
      <c r="C47" s="7" t="s">
        <v>974</v>
      </c>
    </row>
    <row r="48" spans="1:3" ht="30" x14ac:dyDescent="0.3">
      <c r="A48" s="101">
        <v>543</v>
      </c>
      <c r="B48" s="101" t="s">
        <v>975</v>
      </c>
      <c r="C48" s="7" t="s">
        <v>976</v>
      </c>
    </row>
    <row r="49" spans="1:3" ht="30" x14ac:dyDescent="0.3">
      <c r="A49" s="101">
        <v>543</v>
      </c>
      <c r="B49" s="101" t="s">
        <v>977</v>
      </c>
      <c r="C49" s="7" t="s">
        <v>978</v>
      </c>
    </row>
    <row r="50" spans="1:3" ht="25.5" x14ac:dyDescent="0.3">
      <c r="A50" s="68">
        <v>544</v>
      </c>
      <c r="B50" s="67"/>
      <c r="C50" s="6" t="s">
        <v>1</v>
      </c>
    </row>
    <row r="51" spans="1:3" ht="60" x14ac:dyDescent="0.3">
      <c r="A51" s="101">
        <v>544</v>
      </c>
      <c r="B51" s="102" t="s">
        <v>935</v>
      </c>
      <c r="C51" s="7" t="s">
        <v>936</v>
      </c>
    </row>
    <row r="52" spans="1:3" ht="30" x14ac:dyDescent="0.3">
      <c r="A52" s="101">
        <v>544</v>
      </c>
      <c r="B52" s="102" t="s">
        <v>943</v>
      </c>
      <c r="C52" s="7" t="s">
        <v>944</v>
      </c>
    </row>
    <row r="53" spans="1:3" ht="30" x14ac:dyDescent="0.3">
      <c r="A53" s="101">
        <v>544</v>
      </c>
      <c r="B53" s="102" t="s">
        <v>945</v>
      </c>
      <c r="C53" s="7" t="s">
        <v>946</v>
      </c>
    </row>
    <row r="54" spans="1:3" x14ac:dyDescent="0.3">
      <c r="A54" s="101">
        <v>544</v>
      </c>
      <c r="B54" s="102" t="s">
        <v>971</v>
      </c>
      <c r="C54" s="7" t="s">
        <v>972</v>
      </c>
    </row>
    <row r="55" spans="1:3" ht="30.75" customHeight="1" x14ac:dyDescent="0.3">
      <c r="A55" s="102">
        <v>544</v>
      </c>
      <c r="B55" s="102" t="s">
        <v>973</v>
      </c>
      <c r="C55" s="7" t="s">
        <v>974</v>
      </c>
    </row>
    <row r="56" spans="1:3" ht="30" x14ac:dyDescent="0.3">
      <c r="A56" s="101">
        <v>544</v>
      </c>
      <c r="B56" s="102" t="s">
        <v>975</v>
      </c>
      <c r="C56" s="7" t="s">
        <v>976</v>
      </c>
    </row>
    <row r="57" spans="1:3" ht="25.5" x14ac:dyDescent="0.3">
      <c r="A57" s="68">
        <v>547</v>
      </c>
      <c r="B57" s="67"/>
      <c r="C57" s="6" t="s">
        <v>417</v>
      </c>
    </row>
    <row r="58" spans="1:3" ht="30" x14ac:dyDescent="0.3">
      <c r="A58" s="102">
        <v>547</v>
      </c>
      <c r="B58" s="102" t="s">
        <v>979</v>
      </c>
      <c r="C58" s="7" t="s">
        <v>980</v>
      </c>
    </row>
    <row r="59" spans="1:3" ht="105" x14ac:dyDescent="0.3">
      <c r="A59" s="102">
        <v>547</v>
      </c>
      <c r="B59" s="102" t="s">
        <v>981</v>
      </c>
      <c r="C59" s="7" t="s">
        <v>982</v>
      </c>
    </row>
    <row r="60" spans="1:3" ht="105" x14ac:dyDescent="0.3">
      <c r="A60" s="102">
        <v>547</v>
      </c>
      <c r="B60" s="102" t="s">
        <v>983</v>
      </c>
      <c r="C60" s="7" t="s">
        <v>984</v>
      </c>
    </row>
    <row r="61" spans="1:3" ht="195" x14ac:dyDescent="0.3">
      <c r="A61" s="102">
        <v>547</v>
      </c>
      <c r="B61" s="102" t="s">
        <v>985</v>
      </c>
      <c r="C61" s="7" t="s">
        <v>986</v>
      </c>
    </row>
    <row r="62" spans="1:3" ht="60" x14ac:dyDescent="0.3">
      <c r="A62" s="102">
        <v>547</v>
      </c>
      <c r="B62" s="102" t="s">
        <v>963</v>
      </c>
      <c r="C62" s="7" t="s">
        <v>964</v>
      </c>
    </row>
    <row r="63" spans="1:3" ht="18.75" customHeight="1" x14ac:dyDescent="0.3">
      <c r="A63" s="102">
        <v>547</v>
      </c>
      <c r="B63" s="102" t="s">
        <v>987</v>
      </c>
      <c r="C63" s="7" t="s">
        <v>972</v>
      </c>
    </row>
    <row r="64" spans="1:3" ht="45" x14ac:dyDescent="0.3">
      <c r="A64" s="102">
        <v>547</v>
      </c>
      <c r="B64" s="102" t="s">
        <v>873</v>
      </c>
      <c r="C64" s="7" t="s">
        <v>874</v>
      </c>
    </row>
    <row r="65" spans="1:3" ht="30" x14ac:dyDescent="0.3">
      <c r="A65" s="102">
        <v>547</v>
      </c>
      <c r="B65" s="102" t="s">
        <v>875</v>
      </c>
      <c r="C65" s="7" t="s">
        <v>876</v>
      </c>
    </row>
    <row r="66" spans="1:3" ht="60" x14ac:dyDescent="0.3">
      <c r="A66" s="102">
        <v>547</v>
      </c>
      <c r="B66" s="102" t="s">
        <v>988</v>
      </c>
      <c r="C66" s="7" t="s">
        <v>989</v>
      </c>
    </row>
    <row r="67" spans="1:3" ht="30" x14ac:dyDescent="0.3">
      <c r="A67" s="102">
        <v>547</v>
      </c>
      <c r="B67" s="102" t="s">
        <v>990</v>
      </c>
      <c r="C67" s="7" t="s">
        <v>991</v>
      </c>
    </row>
    <row r="68" spans="1:3" ht="105" x14ac:dyDescent="0.3">
      <c r="A68" s="102">
        <v>547</v>
      </c>
      <c r="B68" s="102" t="s">
        <v>992</v>
      </c>
      <c r="C68" s="7" t="s">
        <v>993</v>
      </c>
    </row>
    <row r="69" spans="1:3" ht="75" x14ac:dyDescent="0.3">
      <c r="A69" s="102">
        <v>547</v>
      </c>
      <c r="B69" s="102" t="s">
        <v>994</v>
      </c>
      <c r="C69" s="7" t="s">
        <v>995</v>
      </c>
    </row>
    <row r="70" spans="1:3" ht="30" x14ac:dyDescent="0.3">
      <c r="A70" s="102">
        <v>547</v>
      </c>
      <c r="B70" s="102" t="s">
        <v>996</v>
      </c>
      <c r="C70" s="7" t="s">
        <v>886</v>
      </c>
    </row>
    <row r="71" spans="1:3" ht="51" customHeight="1" x14ac:dyDescent="0.3">
      <c r="A71" s="102">
        <v>547</v>
      </c>
      <c r="B71" s="102" t="s">
        <v>1126</v>
      </c>
      <c r="C71" s="7" t="s">
        <v>1127</v>
      </c>
    </row>
    <row r="72" spans="1:3" ht="35.25" customHeight="1" x14ac:dyDescent="0.3">
      <c r="A72" s="102">
        <v>547</v>
      </c>
      <c r="B72" s="102" t="s">
        <v>887</v>
      </c>
      <c r="C72" s="69" t="s">
        <v>888</v>
      </c>
    </row>
    <row r="73" spans="1:3" ht="45" x14ac:dyDescent="0.3">
      <c r="A73" s="102">
        <v>547</v>
      </c>
      <c r="B73" s="102" t="s">
        <v>881</v>
      </c>
      <c r="C73" s="70" t="s">
        <v>997</v>
      </c>
    </row>
    <row r="74" spans="1:3" ht="30" x14ac:dyDescent="0.3">
      <c r="A74" s="102">
        <v>547</v>
      </c>
      <c r="B74" s="102" t="s">
        <v>883</v>
      </c>
      <c r="C74" s="63" t="s">
        <v>884</v>
      </c>
    </row>
    <row r="75" spans="1:3" ht="38.25" customHeight="1" x14ac:dyDescent="0.3">
      <c r="A75" s="102">
        <v>547</v>
      </c>
      <c r="B75" s="102" t="s">
        <v>889</v>
      </c>
      <c r="C75" s="70" t="s">
        <v>890</v>
      </c>
    </row>
    <row r="76" spans="1:3" ht="30" x14ac:dyDescent="0.3">
      <c r="A76" s="102">
        <v>547</v>
      </c>
      <c r="B76" s="102" t="s">
        <v>998</v>
      </c>
      <c r="C76" s="69" t="s">
        <v>999</v>
      </c>
    </row>
    <row r="77" spans="1:3" ht="90" x14ac:dyDescent="0.3">
      <c r="A77" s="102">
        <v>547</v>
      </c>
      <c r="B77" s="102" t="s">
        <v>1000</v>
      </c>
      <c r="C77" s="7" t="s">
        <v>1001</v>
      </c>
    </row>
    <row r="78" spans="1:3" ht="30" x14ac:dyDescent="0.3">
      <c r="A78" s="102">
        <v>547</v>
      </c>
      <c r="B78" s="102" t="s">
        <v>1002</v>
      </c>
      <c r="C78" s="7" t="s">
        <v>892</v>
      </c>
    </row>
    <row r="79" spans="1:3" ht="60" x14ac:dyDescent="0.3">
      <c r="A79" s="102">
        <v>547</v>
      </c>
      <c r="B79" s="102" t="s">
        <v>1003</v>
      </c>
      <c r="C79" s="7" t="s">
        <v>898</v>
      </c>
    </row>
    <row r="80" spans="1:3" ht="90.75" customHeight="1" x14ac:dyDescent="0.3">
      <c r="A80" s="102">
        <v>547</v>
      </c>
      <c r="B80" s="102" t="s">
        <v>1004</v>
      </c>
      <c r="C80" s="7" t="s">
        <v>1005</v>
      </c>
    </row>
    <row r="81" spans="1:3" ht="45" x14ac:dyDescent="0.3">
      <c r="A81" s="102">
        <v>547</v>
      </c>
      <c r="B81" s="102" t="s">
        <v>1006</v>
      </c>
      <c r="C81" s="7" t="s">
        <v>902</v>
      </c>
    </row>
    <row r="82" spans="1:3" ht="45" x14ac:dyDescent="0.3">
      <c r="A82" s="102">
        <v>547</v>
      </c>
      <c r="B82" s="102" t="s">
        <v>1007</v>
      </c>
      <c r="C82" s="7" t="s">
        <v>1008</v>
      </c>
    </row>
    <row r="83" spans="1:3" ht="33.75" customHeight="1" x14ac:dyDescent="0.3">
      <c r="A83" s="102">
        <v>547</v>
      </c>
      <c r="B83" s="102" t="s">
        <v>1009</v>
      </c>
      <c r="C83" s="7" t="s">
        <v>904</v>
      </c>
    </row>
    <row r="84" spans="1:3" ht="45" x14ac:dyDescent="0.3">
      <c r="A84" s="102">
        <v>547</v>
      </c>
      <c r="B84" s="102" t="s">
        <v>1010</v>
      </c>
      <c r="C84" s="7" t="s">
        <v>906</v>
      </c>
    </row>
    <row r="85" spans="1:3" ht="75" x14ac:dyDescent="0.3">
      <c r="A85" s="102">
        <v>547</v>
      </c>
      <c r="B85" s="102" t="s">
        <v>1011</v>
      </c>
      <c r="C85" s="7" t="s">
        <v>1012</v>
      </c>
    </row>
    <row r="86" spans="1:3" ht="45" x14ac:dyDescent="0.3">
      <c r="A86" s="102">
        <v>547</v>
      </c>
      <c r="B86" s="102" t="s">
        <v>1013</v>
      </c>
      <c r="C86" s="7" t="s">
        <v>908</v>
      </c>
    </row>
    <row r="87" spans="1:3" ht="75" x14ac:dyDescent="0.3">
      <c r="A87" s="102">
        <v>547</v>
      </c>
      <c r="B87" s="102" t="s">
        <v>1014</v>
      </c>
      <c r="C87" s="7" t="s">
        <v>1015</v>
      </c>
    </row>
    <row r="88" spans="1:3" ht="45" x14ac:dyDescent="0.3">
      <c r="A88" s="102">
        <v>547</v>
      </c>
      <c r="B88" s="102" t="s">
        <v>1016</v>
      </c>
      <c r="C88" s="7" t="s">
        <v>896</v>
      </c>
    </row>
    <row r="89" spans="1:3" x14ac:dyDescent="0.3">
      <c r="A89" s="102">
        <v>547</v>
      </c>
      <c r="B89" s="102" t="s">
        <v>1017</v>
      </c>
      <c r="C89" s="7" t="s">
        <v>1018</v>
      </c>
    </row>
    <row r="90" spans="1:3" ht="60" x14ac:dyDescent="0.3">
      <c r="A90" s="102">
        <v>547</v>
      </c>
      <c r="B90" s="102" t="s">
        <v>1019</v>
      </c>
      <c r="C90" s="8" t="s">
        <v>913</v>
      </c>
    </row>
    <row r="91" spans="1:3" ht="30" x14ac:dyDescent="0.3">
      <c r="A91" s="102">
        <v>547</v>
      </c>
      <c r="B91" s="102" t="s">
        <v>1020</v>
      </c>
      <c r="C91" s="71" t="s">
        <v>1021</v>
      </c>
    </row>
    <row r="92" spans="1:3" ht="30" x14ac:dyDescent="0.3">
      <c r="A92" s="102">
        <v>547</v>
      </c>
      <c r="B92" s="102" t="s">
        <v>1022</v>
      </c>
      <c r="C92" s="7" t="s">
        <v>1023</v>
      </c>
    </row>
    <row r="93" spans="1:3" ht="33" customHeight="1" x14ac:dyDescent="0.3">
      <c r="A93" s="102">
        <v>547</v>
      </c>
      <c r="B93" s="102" t="s">
        <v>1024</v>
      </c>
      <c r="C93" s="7" t="s">
        <v>974</v>
      </c>
    </row>
    <row r="94" spans="1:3" ht="72.75" customHeight="1" x14ac:dyDescent="0.3">
      <c r="A94" s="102">
        <v>547</v>
      </c>
      <c r="B94" s="102" t="s">
        <v>1025</v>
      </c>
      <c r="C94" s="7" t="s">
        <v>1026</v>
      </c>
    </row>
    <row r="95" spans="1:3" ht="48" customHeight="1" x14ac:dyDescent="0.3">
      <c r="A95" s="102">
        <v>547</v>
      </c>
      <c r="B95" s="102" t="s">
        <v>1027</v>
      </c>
      <c r="C95" s="7" t="s">
        <v>1028</v>
      </c>
    </row>
    <row r="96" spans="1:3" ht="47.25" customHeight="1" x14ac:dyDescent="0.3">
      <c r="A96" s="102">
        <v>547</v>
      </c>
      <c r="B96" s="102" t="s">
        <v>1029</v>
      </c>
      <c r="C96" s="7" t="s">
        <v>1030</v>
      </c>
    </row>
    <row r="97" spans="1:3" ht="76.5" customHeight="1" x14ac:dyDescent="0.3">
      <c r="A97" s="102">
        <v>547</v>
      </c>
      <c r="B97" s="102" t="s">
        <v>1031</v>
      </c>
      <c r="C97" s="7" t="s">
        <v>1032</v>
      </c>
    </row>
    <row r="98" spans="1:3" ht="75" x14ac:dyDescent="0.3">
      <c r="A98" s="102">
        <v>547</v>
      </c>
      <c r="B98" s="102" t="s">
        <v>1033</v>
      </c>
      <c r="C98" s="7" t="s">
        <v>1034</v>
      </c>
    </row>
    <row r="99" spans="1:3" ht="75" x14ac:dyDescent="0.3">
      <c r="A99" s="102">
        <v>547</v>
      </c>
      <c r="B99" s="102" t="s">
        <v>1035</v>
      </c>
      <c r="C99" s="7" t="s">
        <v>1036</v>
      </c>
    </row>
    <row r="100" spans="1:3" ht="90" x14ac:dyDescent="0.3">
      <c r="A100" s="102">
        <v>547</v>
      </c>
      <c r="B100" s="102" t="s">
        <v>1037</v>
      </c>
      <c r="C100" s="7" t="s">
        <v>1038</v>
      </c>
    </row>
    <row r="101" spans="1:3" ht="65.25" customHeight="1" x14ac:dyDescent="0.3">
      <c r="A101" s="102">
        <v>547</v>
      </c>
      <c r="B101" s="102" t="s">
        <v>1039</v>
      </c>
      <c r="C101" s="7" t="s">
        <v>1040</v>
      </c>
    </row>
    <row r="102" spans="1:3" ht="45" x14ac:dyDescent="0.3">
      <c r="A102" s="102">
        <v>547</v>
      </c>
      <c r="B102" s="102" t="s">
        <v>1041</v>
      </c>
      <c r="C102" s="7" t="s">
        <v>1042</v>
      </c>
    </row>
    <row r="103" spans="1:3" ht="60" x14ac:dyDescent="0.3">
      <c r="A103" s="102">
        <v>547</v>
      </c>
      <c r="B103" s="102" t="s">
        <v>1043</v>
      </c>
      <c r="C103" s="7" t="s">
        <v>1044</v>
      </c>
    </row>
    <row r="104" spans="1:3" ht="90" x14ac:dyDescent="0.3">
      <c r="A104" s="102">
        <v>547</v>
      </c>
      <c r="B104" s="102" t="s">
        <v>1045</v>
      </c>
      <c r="C104" s="7" t="s">
        <v>1046</v>
      </c>
    </row>
    <row r="105" spans="1:3" ht="62.25" customHeight="1" x14ac:dyDescent="0.3">
      <c r="A105" s="102">
        <v>547</v>
      </c>
      <c r="B105" s="102" t="s">
        <v>1047</v>
      </c>
      <c r="C105" s="7" t="s">
        <v>1048</v>
      </c>
    </row>
    <row r="106" spans="1:3" ht="60" x14ac:dyDescent="0.3">
      <c r="A106" s="102">
        <v>547</v>
      </c>
      <c r="B106" s="102" t="s">
        <v>1049</v>
      </c>
      <c r="C106" s="7" t="s">
        <v>1050</v>
      </c>
    </row>
    <row r="107" spans="1:3" ht="45" x14ac:dyDescent="0.3">
      <c r="A107" s="102">
        <v>547</v>
      </c>
      <c r="B107" s="102" t="s">
        <v>1051</v>
      </c>
      <c r="C107" s="7" t="s">
        <v>1052</v>
      </c>
    </row>
    <row r="108" spans="1:3" ht="38.25" x14ac:dyDescent="0.3">
      <c r="A108" s="99">
        <v>0</v>
      </c>
      <c r="B108" s="102"/>
      <c r="C108" s="6" t="s">
        <v>1053</v>
      </c>
    </row>
    <row r="109" spans="1:3" ht="30" x14ac:dyDescent="0.3">
      <c r="A109" s="102">
        <v>0</v>
      </c>
      <c r="B109" s="102" t="s">
        <v>1054</v>
      </c>
      <c r="C109" s="7" t="s">
        <v>1055</v>
      </c>
    </row>
    <row r="110" spans="1:3" ht="60" x14ac:dyDescent="0.3">
      <c r="A110" s="102">
        <v>0</v>
      </c>
      <c r="B110" s="102" t="s">
        <v>1056</v>
      </c>
      <c r="C110" s="7" t="s">
        <v>1057</v>
      </c>
    </row>
  </sheetData>
  <mergeCells count="9">
    <mergeCell ref="A9:A10"/>
    <mergeCell ref="B9:B10"/>
    <mergeCell ref="A1:C1"/>
    <mergeCell ref="A2:C2"/>
    <mergeCell ref="A4:C4"/>
    <mergeCell ref="A5:C5"/>
    <mergeCell ref="A6:B6"/>
    <mergeCell ref="C6:C8"/>
    <mergeCell ref="A7:B7"/>
  </mergeCells>
  <pageMargins left="1.1811023622047245" right="0.39370078740157483" top="0.78740157480314965" bottom="0.78740157480314965" header="0" footer="0"/>
  <pageSetup paperSize="9" scale="79" fitToHeight="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680"/>
  <sheetViews>
    <sheetView topLeftCell="A34" zoomScaleNormal="100" workbookViewId="0">
      <selection activeCell="A34" sqref="A1:M1048576"/>
    </sheetView>
  </sheetViews>
  <sheetFormatPr defaultColWidth="9.140625" defaultRowHeight="15" outlineLevelRow="1" outlineLevelCol="1" x14ac:dyDescent="0.3"/>
  <cols>
    <col min="1" max="1" width="48.7109375" style="10" customWidth="1"/>
    <col min="2" max="2" width="8.5703125" style="11" customWidth="1"/>
    <col min="3" max="3" width="7.85546875" style="11" customWidth="1"/>
    <col min="4" max="4" width="8.5703125" style="11" customWidth="1"/>
    <col min="5" max="5" width="18" style="11" customWidth="1"/>
    <col min="6" max="6" width="10.5703125" style="11" customWidth="1"/>
    <col min="7" max="11" width="17.140625" style="28" hidden="1" customWidth="1" outlineLevel="1"/>
    <col min="12" max="12" width="17.140625" style="1" hidden="1" customWidth="1" outlineLevel="1"/>
    <col min="13" max="13" width="13.85546875" style="1" customWidth="1" collapsed="1"/>
    <col min="14" max="16384" width="9.140625" style="1"/>
  </cols>
  <sheetData>
    <row r="1" spans="1:13" x14ac:dyDescent="0.3">
      <c r="A1" s="129" t="s">
        <v>1175</v>
      </c>
      <c r="B1" s="129"/>
      <c r="C1" s="129"/>
      <c r="D1" s="129"/>
      <c r="E1" s="129"/>
      <c r="F1" s="129"/>
      <c r="G1" s="129"/>
      <c r="H1" s="129"/>
      <c r="I1" s="129"/>
      <c r="J1" s="129"/>
      <c r="K1" s="129"/>
      <c r="L1" s="129"/>
      <c r="M1" s="129"/>
    </row>
    <row r="2" spans="1:13" ht="78.599999999999994" customHeight="1" x14ac:dyDescent="0.3">
      <c r="A2" s="131" t="s">
        <v>1172</v>
      </c>
      <c r="B2" s="131"/>
      <c r="C2" s="131"/>
      <c r="D2" s="131"/>
      <c r="E2" s="131"/>
      <c r="F2" s="131"/>
      <c r="G2" s="131"/>
      <c r="H2" s="131"/>
      <c r="I2" s="131"/>
      <c r="J2" s="131"/>
      <c r="K2" s="131"/>
      <c r="L2" s="131"/>
      <c r="M2" s="131"/>
    </row>
    <row r="3" spans="1:13" ht="61.5" customHeight="1" x14ac:dyDescent="0.3">
      <c r="A3" s="138" t="s">
        <v>773</v>
      </c>
      <c r="B3" s="138"/>
      <c r="C3" s="138"/>
      <c r="D3" s="138"/>
      <c r="E3" s="138"/>
      <c r="F3" s="138"/>
      <c r="G3" s="138"/>
      <c r="H3" s="138"/>
      <c r="I3" s="138"/>
      <c r="J3" s="138"/>
      <c r="K3" s="138"/>
      <c r="L3" s="138"/>
      <c r="M3" s="138"/>
    </row>
    <row r="4" spans="1:13" ht="39" customHeight="1" x14ac:dyDescent="0.3">
      <c r="A4" s="139" t="s">
        <v>617</v>
      </c>
      <c r="B4" s="139"/>
      <c r="C4" s="139"/>
      <c r="D4" s="139"/>
      <c r="E4" s="139"/>
      <c r="F4" s="139"/>
      <c r="G4" s="139"/>
      <c r="H4" s="139"/>
      <c r="I4" s="139"/>
      <c r="J4" s="139"/>
      <c r="K4" s="139"/>
      <c r="L4" s="139"/>
      <c r="M4" s="139"/>
    </row>
    <row r="5" spans="1:13" x14ac:dyDescent="0.3">
      <c r="G5" s="12"/>
      <c r="H5" s="12"/>
      <c r="I5" s="12" t="s">
        <v>4</v>
      </c>
      <c r="J5" s="12"/>
      <c r="K5" s="12" t="s">
        <v>4</v>
      </c>
      <c r="L5" s="12"/>
      <c r="M5" s="12" t="s">
        <v>4</v>
      </c>
    </row>
    <row r="6" spans="1:13" ht="21" customHeight="1" x14ac:dyDescent="0.3">
      <c r="A6" s="135" t="s">
        <v>457</v>
      </c>
      <c r="B6" s="140" t="s">
        <v>369</v>
      </c>
      <c r="C6" s="140" t="s">
        <v>6</v>
      </c>
      <c r="D6" s="140" t="s">
        <v>7</v>
      </c>
      <c r="E6" s="140" t="s">
        <v>8</v>
      </c>
      <c r="F6" s="140" t="s">
        <v>370</v>
      </c>
      <c r="G6" s="137" t="s">
        <v>2</v>
      </c>
      <c r="H6" s="137" t="s">
        <v>772</v>
      </c>
      <c r="I6" s="137" t="s">
        <v>2</v>
      </c>
      <c r="J6" s="137" t="s">
        <v>802</v>
      </c>
      <c r="K6" s="137" t="s">
        <v>2</v>
      </c>
      <c r="L6" s="137" t="s">
        <v>914</v>
      </c>
      <c r="M6" s="137" t="s">
        <v>2</v>
      </c>
    </row>
    <row r="7" spans="1:13" x14ac:dyDescent="0.3">
      <c r="A7" s="135"/>
      <c r="B7" s="140"/>
      <c r="C7" s="140"/>
      <c r="D7" s="140"/>
      <c r="E7" s="140"/>
      <c r="F7" s="140"/>
      <c r="G7" s="137"/>
      <c r="H7" s="137"/>
      <c r="I7" s="137"/>
      <c r="J7" s="137"/>
      <c r="K7" s="137"/>
      <c r="L7" s="137"/>
      <c r="M7" s="137"/>
    </row>
    <row r="8" spans="1:13" ht="37.15" customHeight="1" x14ac:dyDescent="0.3">
      <c r="A8" s="6" t="s">
        <v>371</v>
      </c>
      <c r="B8" s="13">
        <v>522</v>
      </c>
      <c r="C8" s="13" t="s">
        <v>12</v>
      </c>
      <c r="D8" s="13" t="s">
        <v>12</v>
      </c>
      <c r="E8" s="13" t="s">
        <v>13</v>
      </c>
      <c r="F8" s="13" t="s">
        <v>14</v>
      </c>
      <c r="G8" s="14">
        <f>G9+G77+G114+G153+G167+G187</f>
        <v>184293.31000000003</v>
      </c>
      <c r="H8" s="14">
        <f>H9+H77+H114+H153+H167+H187</f>
        <v>2726.4</v>
      </c>
      <c r="I8" s="14">
        <f>G8+H8</f>
        <v>187019.71000000002</v>
      </c>
      <c r="J8" s="14">
        <f>J9+J77+J114+J153+J167+J187</f>
        <v>-29914.3</v>
      </c>
      <c r="K8" s="14">
        <f>I8+J8</f>
        <v>157105.41000000003</v>
      </c>
      <c r="L8" s="14">
        <f>L9+L77+L114+L153+L167+L187</f>
        <v>1562.8</v>
      </c>
      <c r="M8" s="14">
        <f>K8+L8</f>
        <v>158668.21000000002</v>
      </c>
    </row>
    <row r="9" spans="1:13" x14ac:dyDescent="0.3">
      <c r="A9" s="6" t="s">
        <v>10</v>
      </c>
      <c r="B9" s="13">
        <v>522</v>
      </c>
      <c r="C9" s="15" t="s">
        <v>11</v>
      </c>
      <c r="D9" s="15" t="s">
        <v>12</v>
      </c>
      <c r="E9" s="15" t="s">
        <v>13</v>
      </c>
      <c r="F9" s="15" t="s">
        <v>14</v>
      </c>
      <c r="G9" s="14">
        <f>G10+G23+G29+G34</f>
        <v>47059.1</v>
      </c>
      <c r="H9" s="14">
        <f>H10+H23+H29+H34</f>
        <v>0</v>
      </c>
      <c r="I9" s="14">
        <f t="shared" ref="I9:I72" si="0">G9+H9</f>
        <v>47059.1</v>
      </c>
      <c r="J9" s="14">
        <f>J10+J23+J29+J34</f>
        <v>0</v>
      </c>
      <c r="K9" s="14">
        <f t="shared" ref="K9:K72" si="1">I9+J9</f>
        <v>47059.1</v>
      </c>
      <c r="L9" s="14">
        <f>L10+L23+L29+L34</f>
        <v>1205.8</v>
      </c>
      <c r="M9" s="14">
        <f t="shared" ref="M9:M72" si="2">K9+L9</f>
        <v>48264.9</v>
      </c>
    </row>
    <row r="10" spans="1:13" ht="47.45" customHeight="1" x14ac:dyDescent="0.3">
      <c r="A10" s="7" t="s">
        <v>39</v>
      </c>
      <c r="B10" s="16">
        <v>522</v>
      </c>
      <c r="C10" s="17" t="s">
        <v>11</v>
      </c>
      <c r="D10" s="17" t="s">
        <v>40</v>
      </c>
      <c r="E10" s="17" t="s">
        <v>13</v>
      </c>
      <c r="F10" s="17" t="s">
        <v>14</v>
      </c>
      <c r="G10" s="3">
        <f>G11</f>
        <v>38593.699999999997</v>
      </c>
      <c r="H10" s="3">
        <f>H11</f>
        <v>0</v>
      </c>
      <c r="I10" s="18">
        <f t="shared" si="0"/>
        <v>38593.699999999997</v>
      </c>
      <c r="J10" s="3">
        <f>J11</f>
        <v>0</v>
      </c>
      <c r="K10" s="18">
        <f t="shared" si="1"/>
        <v>38593.699999999997</v>
      </c>
      <c r="L10" s="3">
        <f>L11</f>
        <v>0</v>
      </c>
      <c r="M10" s="18">
        <f t="shared" si="2"/>
        <v>38593.699999999997</v>
      </c>
    </row>
    <row r="11" spans="1:13" ht="33" customHeight="1" x14ac:dyDescent="0.3">
      <c r="A11" s="7" t="s">
        <v>372</v>
      </c>
      <c r="B11" s="16">
        <v>522</v>
      </c>
      <c r="C11" s="17" t="s">
        <v>11</v>
      </c>
      <c r="D11" s="17" t="s">
        <v>40</v>
      </c>
      <c r="E11" s="17" t="s">
        <v>41</v>
      </c>
      <c r="F11" s="17" t="s">
        <v>14</v>
      </c>
      <c r="G11" s="3">
        <f>G12</f>
        <v>38593.699999999997</v>
      </c>
      <c r="H11" s="3">
        <f>H12</f>
        <v>0</v>
      </c>
      <c r="I11" s="18">
        <f t="shared" si="0"/>
        <v>38593.699999999997</v>
      </c>
      <c r="J11" s="3">
        <f>J12</f>
        <v>0</v>
      </c>
      <c r="K11" s="18">
        <f t="shared" si="1"/>
        <v>38593.699999999997</v>
      </c>
      <c r="L11" s="3">
        <f>L12</f>
        <v>0</v>
      </c>
      <c r="M11" s="18">
        <f t="shared" si="2"/>
        <v>38593.699999999997</v>
      </c>
    </row>
    <row r="12" spans="1:13" ht="30" x14ac:dyDescent="0.3">
      <c r="A12" s="7" t="s">
        <v>557</v>
      </c>
      <c r="B12" s="16">
        <v>522</v>
      </c>
      <c r="C12" s="17" t="s">
        <v>11</v>
      </c>
      <c r="D12" s="17" t="s">
        <v>40</v>
      </c>
      <c r="E12" s="17" t="s">
        <v>42</v>
      </c>
      <c r="F12" s="17" t="s">
        <v>14</v>
      </c>
      <c r="G12" s="3">
        <f>G13+G16</f>
        <v>38593.699999999997</v>
      </c>
      <c r="H12" s="3">
        <f>H13+H16</f>
        <v>0</v>
      </c>
      <c r="I12" s="18">
        <f t="shared" si="0"/>
        <v>38593.699999999997</v>
      </c>
      <c r="J12" s="3">
        <f>J13+J16</f>
        <v>0</v>
      </c>
      <c r="K12" s="18">
        <f t="shared" si="1"/>
        <v>38593.699999999997</v>
      </c>
      <c r="L12" s="3">
        <f>L13+L16</f>
        <v>0</v>
      </c>
      <c r="M12" s="18">
        <f t="shared" si="2"/>
        <v>38593.699999999997</v>
      </c>
    </row>
    <row r="13" spans="1:13" ht="28.5" customHeight="1" x14ac:dyDescent="0.3">
      <c r="A13" s="7" t="s">
        <v>50</v>
      </c>
      <c r="B13" s="16">
        <v>522</v>
      </c>
      <c r="C13" s="17" t="s">
        <v>11</v>
      </c>
      <c r="D13" s="17" t="s">
        <v>40</v>
      </c>
      <c r="E13" s="17" t="s">
        <v>43</v>
      </c>
      <c r="F13" s="17" t="s">
        <v>14</v>
      </c>
      <c r="G13" s="3">
        <f>G14</f>
        <v>31615.8</v>
      </c>
      <c r="H13" s="3">
        <f>H14</f>
        <v>0</v>
      </c>
      <c r="I13" s="18">
        <f t="shared" si="0"/>
        <v>31615.8</v>
      </c>
      <c r="J13" s="3">
        <f>J14</f>
        <v>0</v>
      </c>
      <c r="K13" s="18">
        <f t="shared" si="1"/>
        <v>31615.8</v>
      </c>
      <c r="L13" s="3">
        <f>L14</f>
        <v>0</v>
      </c>
      <c r="M13" s="18">
        <f t="shared" si="2"/>
        <v>31615.8</v>
      </c>
    </row>
    <row r="14" spans="1:13" ht="87.75" customHeight="1" x14ac:dyDescent="0.3">
      <c r="A14" s="7" t="s">
        <v>23</v>
      </c>
      <c r="B14" s="16">
        <v>522</v>
      </c>
      <c r="C14" s="17" t="s">
        <v>11</v>
      </c>
      <c r="D14" s="17" t="s">
        <v>40</v>
      </c>
      <c r="E14" s="17" t="s">
        <v>43</v>
      </c>
      <c r="F14" s="17">
        <v>100</v>
      </c>
      <c r="G14" s="3">
        <f>G15</f>
        <v>31615.8</v>
      </c>
      <c r="H14" s="3">
        <f>H15</f>
        <v>0</v>
      </c>
      <c r="I14" s="18">
        <f t="shared" si="0"/>
        <v>31615.8</v>
      </c>
      <c r="J14" s="3">
        <f>J15</f>
        <v>0</v>
      </c>
      <c r="K14" s="18">
        <f t="shared" si="1"/>
        <v>31615.8</v>
      </c>
      <c r="L14" s="3">
        <f>L15</f>
        <v>0</v>
      </c>
      <c r="M14" s="18">
        <f t="shared" si="2"/>
        <v>31615.8</v>
      </c>
    </row>
    <row r="15" spans="1:13" ht="30" x14ac:dyDescent="0.3">
      <c r="A15" s="7" t="s">
        <v>24</v>
      </c>
      <c r="B15" s="16">
        <v>522</v>
      </c>
      <c r="C15" s="17" t="s">
        <v>11</v>
      </c>
      <c r="D15" s="17" t="s">
        <v>40</v>
      </c>
      <c r="E15" s="17" t="s">
        <v>43</v>
      </c>
      <c r="F15" s="17">
        <v>120</v>
      </c>
      <c r="G15" s="3">
        <v>31615.8</v>
      </c>
      <c r="H15" s="3"/>
      <c r="I15" s="18">
        <f t="shared" si="0"/>
        <v>31615.8</v>
      </c>
      <c r="J15" s="3"/>
      <c r="K15" s="18">
        <f t="shared" si="1"/>
        <v>31615.8</v>
      </c>
      <c r="L15" s="3"/>
      <c r="M15" s="18">
        <f t="shared" si="2"/>
        <v>31615.8</v>
      </c>
    </row>
    <row r="16" spans="1:13" ht="30" x14ac:dyDescent="0.3">
      <c r="A16" s="7" t="s">
        <v>25</v>
      </c>
      <c r="B16" s="16">
        <v>522</v>
      </c>
      <c r="C16" s="17" t="s">
        <v>11</v>
      </c>
      <c r="D16" s="17" t="s">
        <v>40</v>
      </c>
      <c r="E16" s="17" t="s">
        <v>44</v>
      </c>
      <c r="F16" s="17" t="s">
        <v>14</v>
      </c>
      <c r="G16" s="3">
        <f>G17+G19+G21</f>
        <v>6977.9</v>
      </c>
      <c r="H16" s="3">
        <f>H17+H19+H21</f>
        <v>0</v>
      </c>
      <c r="I16" s="18">
        <f t="shared" si="0"/>
        <v>6977.9</v>
      </c>
      <c r="J16" s="3">
        <f>J17+J19+J21</f>
        <v>0</v>
      </c>
      <c r="K16" s="18">
        <f t="shared" si="1"/>
        <v>6977.9</v>
      </c>
      <c r="L16" s="3">
        <f>L17+L19+L21</f>
        <v>0</v>
      </c>
      <c r="M16" s="18">
        <f t="shared" si="2"/>
        <v>6977.9</v>
      </c>
    </row>
    <row r="17" spans="1:13" ht="80.25" customHeight="1" x14ac:dyDescent="0.3">
      <c r="A17" s="7" t="s">
        <v>23</v>
      </c>
      <c r="B17" s="16">
        <v>522</v>
      </c>
      <c r="C17" s="17" t="s">
        <v>11</v>
      </c>
      <c r="D17" s="17" t="s">
        <v>40</v>
      </c>
      <c r="E17" s="17" t="s">
        <v>44</v>
      </c>
      <c r="F17" s="17">
        <v>100</v>
      </c>
      <c r="G17" s="3">
        <f>G18</f>
        <v>200</v>
      </c>
      <c r="H17" s="3">
        <f>H18</f>
        <v>0</v>
      </c>
      <c r="I17" s="18">
        <f t="shared" si="0"/>
        <v>200</v>
      </c>
      <c r="J17" s="3">
        <f>J18</f>
        <v>0</v>
      </c>
      <c r="K17" s="18">
        <f t="shared" si="1"/>
        <v>200</v>
      </c>
      <c r="L17" s="3">
        <f>L18</f>
        <v>0</v>
      </c>
      <c r="M17" s="18">
        <f t="shared" si="2"/>
        <v>200</v>
      </c>
    </row>
    <row r="18" spans="1:13" ht="30" x14ac:dyDescent="0.3">
      <c r="A18" s="7" t="s">
        <v>24</v>
      </c>
      <c r="B18" s="16">
        <v>522</v>
      </c>
      <c r="C18" s="17" t="s">
        <v>11</v>
      </c>
      <c r="D18" s="17" t="s">
        <v>40</v>
      </c>
      <c r="E18" s="17" t="s">
        <v>44</v>
      </c>
      <c r="F18" s="17">
        <v>120</v>
      </c>
      <c r="G18" s="3">
        <v>200</v>
      </c>
      <c r="H18" s="3"/>
      <c r="I18" s="18">
        <f t="shared" si="0"/>
        <v>200</v>
      </c>
      <c r="J18" s="3"/>
      <c r="K18" s="18">
        <f t="shared" si="1"/>
        <v>200</v>
      </c>
      <c r="L18" s="3"/>
      <c r="M18" s="18">
        <f t="shared" si="2"/>
        <v>200</v>
      </c>
    </row>
    <row r="19" spans="1:13" ht="30" x14ac:dyDescent="0.3">
      <c r="A19" s="7" t="s">
        <v>35</v>
      </c>
      <c r="B19" s="16">
        <v>522</v>
      </c>
      <c r="C19" s="17" t="s">
        <v>11</v>
      </c>
      <c r="D19" s="17" t="s">
        <v>40</v>
      </c>
      <c r="E19" s="17" t="s">
        <v>44</v>
      </c>
      <c r="F19" s="17">
        <v>200</v>
      </c>
      <c r="G19" s="3">
        <f>G20</f>
        <v>6333.2</v>
      </c>
      <c r="H19" s="3">
        <f>H20</f>
        <v>0</v>
      </c>
      <c r="I19" s="18">
        <f t="shared" si="0"/>
        <v>6333.2</v>
      </c>
      <c r="J19" s="3">
        <f>J20</f>
        <v>0</v>
      </c>
      <c r="K19" s="18">
        <f t="shared" si="1"/>
        <v>6333.2</v>
      </c>
      <c r="L19" s="3">
        <f>L20</f>
        <v>0</v>
      </c>
      <c r="M19" s="18">
        <f t="shared" si="2"/>
        <v>6333.2</v>
      </c>
    </row>
    <row r="20" spans="1:13" ht="45" x14ac:dyDescent="0.3">
      <c r="A20" s="7" t="s">
        <v>36</v>
      </c>
      <c r="B20" s="16">
        <v>522</v>
      </c>
      <c r="C20" s="17" t="s">
        <v>11</v>
      </c>
      <c r="D20" s="17" t="s">
        <v>40</v>
      </c>
      <c r="E20" s="17" t="s">
        <v>44</v>
      </c>
      <c r="F20" s="17">
        <v>240</v>
      </c>
      <c r="G20" s="3">
        <v>6333.2</v>
      </c>
      <c r="H20" s="3"/>
      <c r="I20" s="18">
        <f t="shared" si="0"/>
        <v>6333.2</v>
      </c>
      <c r="J20" s="3"/>
      <c r="K20" s="18">
        <f t="shared" si="1"/>
        <v>6333.2</v>
      </c>
      <c r="L20" s="3"/>
      <c r="M20" s="18">
        <f t="shared" si="2"/>
        <v>6333.2</v>
      </c>
    </row>
    <row r="21" spans="1:13" x14ac:dyDescent="0.3">
      <c r="A21" s="7" t="s">
        <v>37</v>
      </c>
      <c r="B21" s="16">
        <v>522</v>
      </c>
      <c r="C21" s="17" t="s">
        <v>11</v>
      </c>
      <c r="D21" s="17" t="s">
        <v>40</v>
      </c>
      <c r="E21" s="17" t="s">
        <v>44</v>
      </c>
      <c r="F21" s="17">
        <v>800</v>
      </c>
      <c r="G21" s="3">
        <f>G22</f>
        <v>444.7</v>
      </c>
      <c r="H21" s="3">
        <f>H22</f>
        <v>0</v>
      </c>
      <c r="I21" s="18">
        <f t="shared" si="0"/>
        <v>444.7</v>
      </c>
      <c r="J21" s="3">
        <f>J22</f>
        <v>0</v>
      </c>
      <c r="K21" s="18">
        <f t="shared" si="1"/>
        <v>444.7</v>
      </c>
      <c r="L21" s="3">
        <f>L22</f>
        <v>0</v>
      </c>
      <c r="M21" s="18">
        <f t="shared" si="2"/>
        <v>444.7</v>
      </c>
    </row>
    <row r="22" spans="1:13" x14ac:dyDescent="0.3">
      <c r="A22" s="7" t="s">
        <v>38</v>
      </c>
      <c r="B22" s="16">
        <v>522</v>
      </c>
      <c r="C22" s="17" t="s">
        <v>11</v>
      </c>
      <c r="D22" s="17" t="s">
        <v>40</v>
      </c>
      <c r="E22" s="17" t="s">
        <v>44</v>
      </c>
      <c r="F22" s="17">
        <v>850</v>
      </c>
      <c r="G22" s="3">
        <v>444.7</v>
      </c>
      <c r="H22" s="3"/>
      <c r="I22" s="18">
        <f t="shared" si="0"/>
        <v>444.7</v>
      </c>
      <c r="J22" s="3"/>
      <c r="K22" s="18">
        <f t="shared" si="1"/>
        <v>444.7</v>
      </c>
      <c r="L22" s="3"/>
      <c r="M22" s="18">
        <f t="shared" si="2"/>
        <v>444.7</v>
      </c>
    </row>
    <row r="23" spans="1:13" ht="29.25" customHeight="1" x14ac:dyDescent="0.3">
      <c r="A23" s="7" t="s">
        <v>57</v>
      </c>
      <c r="B23" s="16">
        <v>522</v>
      </c>
      <c r="C23" s="17" t="s">
        <v>11</v>
      </c>
      <c r="D23" s="17" t="s">
        <v>58</v>
      </c>
      <c r="E23" s="17" t="s">
        <v>13</v>
      </c>
      <c r="F23" s="17" t="s">
        <v>14</v>
      </c>
      <c r="G23" s="3">
        <f t="shared" ref="G23:L27" si="3">G24</f>
        <v>185</v>
      </c>
      <c r="H23" s="3">
        <f t="shared" si="3"/>
        <v>0</v>
      </c>
      <c r="I23" s="18">
        <f t="shared" si="0"/>
        <v>185</v>
      </c>
      <c r="J23" s="3">
        <f t="shared" si="3"/>
        <v>0</v>
      </c>
      <c r="K23" s="18">
        <f t="shared" si="1"/>
        <v>185</v>
      </c>
      <c r="L23" s="3">
        <f t="shared" si="3"/>
        <v>100.8</v>
      </c>
      <c r="M23" s="18">
        <f t="shared" si="2"/>
        <v>285.8</v>
      </c>
    </row>
    <row r="24" spans="1:13" x14ac:dyDescent="0.3">
      <c r="A24" s="7" t="s">
        <v>373</v>
      </c>
      <c r="B24" s="16">
        <v>522</v>
      </c>
      <c r="C24" s="17" t="s">
        <v>11</v>
      </c>
      <c r="D24" s="17" t="s">
        <v>58</v>
      </c>
      <c r="E24" s="17" t="s">
        <v>60</v>
      </c>
      <c r="F24" s="17" t="s">
        <v>14</v>
      </c>
      <c r="G24" s="3">
        <f t="shared" si="3"/>
        <v>185</v>
      </c>
      <c r="H24" s="3">
        <f t="shared" si="3"/>
        <v>0</v>
      </c>
      <c r="I24" s="18">
        <f t="shared" si="0"/>
        <v>185</v>
      </c>
      <c r="J24" s="3">
        <f t="shared" si="3"/>
        <v>0</v>
      </c>
      <c r="K24" s="18">
        <f t="shared" si="1"/>
        <v>185</v>
      </c>
      <c r="L24" s="3">
        <f t="shared" si="3"/>
        <v>100.8</v>
      </c>
      <c r="M24" s="18">
        <f t="shared" si="2"/>
        <v>285.8</v>
      </c>
    </row>
    <row r="25" spans="1:13" x14ac:dyDescent="0.3">
      <c r="A25" s="7" t="s">
        <v>61</v>
      </c>
      <c r="B25" s="16">
        <v>522</v>
      </c>
      <c r="C25" s="17" t="s">
        <v>11</v>
      </c>
      <c r="D25" s="17" t="s">
        <v>58</v>
      </c>
      <c r="E25" s="17" t="s">
        <v>62</v>
      </c>
      <c r="F25" s="17" t="s">
        <v>14</v>
      </c>
      <c r="G25" s="3">
        <f t="shared" si="3"/>
        <v>185</v>
      </c>
      <c r="H25" s="3">
        <f t="shared" si="3"/>
        <v>0</v>
      </c>
      <c r="I25" s="18">
        <f t="shared" si="0"/>
        <v>185</v>
      </c>
      <c r="J25" s="3">
        <f t="shared" si="3"/>
        <v>0</v>
      </c>
      <c r="K25" s="18">
        <f t="shared" si="1"/>
        <v>185</v>
      </c>
      <c r="L25" s="3">
        <f t="shared" si="3"/>
        <v>100.8</v>
      </c>
      <c r="M25" s="18">
        <f t="shared" si="2"/>
        <v>285.8</v>
      </c>
    </row>
    <row r="26" spans="1:13" ht="45" x14ac:dyDescent="0.3">
      <c r="A26" s="7" t="s">
        <v>555</v>
      </c>
      <c r="B26" s="16">
        <v>522</v>
      </c>
      <c r="C26" s="17" t="s">
        <v>11</v>
      </c>
      <c r="D26" s="17" t="s">
        <v>58</v>
      </c>
      <c r="E26" s="17" t="s">
        <v>63</v>
      </c>
      <c r="F26" s="17" t="s">
        <v>14</v>
      </c>
      <c r="G26" s="3">
        <f t="shared" si="3"/>
        <v>185</v>
      </c>
      <c r="H26" s="3">
        <f t="shared" si="3"/>
        <v>0</v>
      </c>
      <c r="I26" s="18">
        <f t="shared" si="0"/>
        <v>185</v>
      </c>
      <c r="J26" s="3">
        <f t="shared" si="3"/>
        <v>0</v>
      </c>
      <c r="K26" s="18">
        <f t="shared" si="1"/>
        <v>185</v>
      </c>
      <c r="L26" s="3">
        <f t="shared" si="3"/>
        <v>100.8</v>
      </c>
      <c r="M26" s="18">
        <f t="shared" si="2"/>
        <v>285.8</v>
      </c>
    </row>
    <row r="27" spans="1:13" ht="30" x14ac:dyDescent="0.3">
      <c r="A27" s="7" t="s">
        <v>35</v>
      </c>
      <c r="B27" s="16">
        <v>522</v>
      </c>
      <c r="C27" s="17" t="s">
        <v>11</v>
      </c>
      <c r="D27" s="17" t="s">
        <v>58</v>
      </c>
      <c r="E27" s="17" t="s">
        <v>63</v>
      </c>
      <c r="F27" s="17">
        <v>200</v>
      </c>
      <c r="G27" s="3">
        <f t="shared" si="3"/>
        <v>185</v>
      </c>
      <c r="H27" s="3">
        <f t="shared" si="3"/>
        <v>0</v>
      </c>
      <c r="I27" s="18">
        <f t="shared" si="0"/>
        <v>185</v>
      </c>
      <c r="J27" s="3">
        <f t="shared" si="3"/>
        <v>0</v>
      </c>
      <c r="K27" s="18">
        <f t="shared" si="1"/>
        <v>185</v>
      </c>
      <c r="L27" s="3">
        <f t="shared" si="3"/>
        <v>100.8</v>
      </c>
      <c r="M27" s="18">
        <f t="shared" si="2"/>
        <v>285.8</v>
      </c>
    </row>
    <row r="28" spans="1:13" ht="45" x14ac:dyDescent="0.3">
      <c r="A28" s="7" t="s">
        <v>36</v>
      </c>
      <c r="B28" s="16">
        <v>522</v>
      </c>
      <c r="C28" s="17" t="s">
        <v>11</v>
      </c>
      <c r="D28" s="17" t="s">
        <v>58</v>
      </c>
      <c r="E28" s="17" t="s">
        <v>63</v>
      </c>
      <c r="F28" s="17">
        <v>240</v>
      </c>
      <c r="G28" s="3">
        <v>185</v>
      </c>
      <c r="H28" s="3"/>
      <c r="I28" s="18">
        <f t="shared" si="0"/>
        <v>185</v>
      </c>
      <c r="J28" s="3"/>
      <c r="K28" s="18">
        <f t="shared" si="1"/>
        <v>185</v>
      </c>
      <c r="L28" s="3">
        <v>100.8</v>
      </c>
      <c r="M28" s="18">
        <f t="shared" si="2"/>
        <v>285.8</v>
      </c>
    </row>
    <row r="29" spans="1:13" x14ac:dyDescent="0.3">
      <c r="A29" s="7" t="s">
        <v>64</v>
      </c>
      <c r="B29" s="16">
        <v>522</v>
      </c>
      <c r="C29" s="17" t="s">
        <v>11</v>
      </c>
      <c r="D29" s="17" t="s">
        <v>317</v>
      </c>
      <c r="E29" s="17" t="s">
        <v>13</v>
      </c>
      <c r="F29" s="17" t="s">
        <v>14</v>
      </c>
      <c r="G29" s="3">
        <f t="shared" ref="G29:L32" si="4">G30</f>
        <v>1000</v>
      </c>
      <c r="H29" s="3">
        <f t="shared" si="4"/>
        <v>0</v>
      </c>
      <c r="I29" s="18">
        <f t="shared" si="0"/>
        <v>1000</v>
      </c>
      <c r="J29" s="3">
        <f t="shared" si="4"/>
        <v>0</v>
      </c>
      <c r="K29" s="18">
        <f t="shared" si="1"/>
        <v>1000</v>
      </c>
      <c r="L29" s="3">
        <f t="shared" si="4"/>
        <v>0</v>
      </c>
      <c r="M29" s="18">
        <f t="shared" si="2"/>
        <v>1000</v>
      </c>
    </row>
    <row r="30" spans="1:13" x14ac:dyDescent="0.3">
      <c r="A30" s="7" t="s">
        <v>373</v>
      </c>
      <c r="B30" s="16">
        <v>522</v>
      </c>
      <c r="C30" s="17" t="s">
        <v>11</v>
      </c>
      <c r="D30" s="17">
        <v>11</v>
      </c>
      <c r="E30" s="17" t="s">
        <v>60</v>
      </c>
      <c r="F30" s="17" t="s">
        <v>14</v>
      </c>
      <c r="G30" s="3">
        <f t="shared" si="4"/>
        <v>1000</v>
      </c>
      <c r="H30" s="3">
        <f t="shared" si="4"/>
        <v>0</v>
      </c>
      <c r="I30" s="18">
        <f t="shared" si="0"/>
        <v>1000</v>
      </c>
      <c r="J30" s="3">
        <f t="shared" si="4"/>
        <v>0</v>
      </c>
      <c r="K30" s="18">
        <f t="shared" si="1"/>
        <v>1000</v>
      </c>
      <c r="L30" s="3">
        <f t="shared" si="4"/>
        <v>0</v>
      </c>
      <c r="M30" s="18">
        <f t="shared" si="2"/>
        <v>1000</v>
      </c>
    </row>
    <row r="31" spans="1:13" x14ac:dyDescent="0.3">
      <c r="A31" s="7" t="s">
        <v>374</v>
      </c>
      <c r="B31" s="16">
        <v>522</v>
      </c>
      <c r="C31" s="17" t="s">
        <v>11</v>
      </c>
      <c r="D31" s="17">
        <v>11</v>
      </c>
      <c r="E31" s="17" t="s">
        <v>66</v>
      </c>
      <c r="F31" s="17" t="s">
        <v>14</v>
      </c>
      <c r="G31" s="3">
        <f t="shared" si="4"/>
        <v>1000</v>
      </c>
      <c r="H31" s="3">
        <f t="shared" si="4"/>
        <v>0</v>
      </c>
      <c r="I31" s="18">
        <f t="shared" si="0"/>
        <v>1000</v>
      </c>
      <c r="J31" s="3">
        <f t="shared" si="4"/>
        <v>0</v>
      </c>
      <c r="K31" s="18">
        <f t="shared" si="1"/>
        <v>1000</v>
      </c>
      <c r="L31" s="3">
        <f t="shared" si="4"/>
        <v>0</v>
      </c>
      <c r="M31" s="18">
        <f t="shared" si="2"/>
        <v>1000</v>
      </c>
    </row>
    <row r="32" spans="1:13" x14ac:dyDescent="0.3">
      <c r="A32" s="7" t="s">
        <v>37</v>
      </c>
      <c r="B32" s="16">
        <v>522</v>
      </c>
      <c r="C32" s="17" t="s">
        <v>11</v>
      </c>
      <c r="D32" s="17">
        <v>11</v>
      </c>
      <c r="E32" s="17" t="s">
        <v>66</v>
      </c>
      <c r="F32" s="17">
        <v>800</v>
      </c>
      <c r="G32" s="3">
        <f t="shared" si="4"/>
        <v>1000</v>
      </c>
      <c r="H32" s="3">
        <f t="shared" si="4"/>
        <v>0</v>
      </c>
      <c r="I32" s="18">
        <f t="shared" si="0"/>
        <v>1000</v>
      </c>
      <c r="J32" s="3">
        <f t="shared" si="4"/>
        <v>0</v>
      </c>
      <c r="K32" s="18">
        <f t="shared" si="1"/>
        <v>1000</v>
      </c>
      <c r="L32" s="3">
        <f t="shared" si="4"/>
        <v>0</v>
      </c>
      <c r="M32" s="18">
        <f t="shared" si="2"/>
        <v>1000</v>
      </c>
    </row>
    <row r="33" spans="1:13" x14ac:dyDescent="0.3">
      <c r="A33" s="7" t="s">
        <v>67</v>
      </c>
      <c r="B33" s="16">
        <v>522</v>
      </c>
      <c r="C33" s="17" t="s">
        <v>11</v>
      </c>
      <c r="D33" s="17">
        <v>11</v>
      </c>
      <c r="E33" s="17" t="s">
        <v>66</v>
      </c>
      <c r="F33" s="17">
        <v>870</v>
      </c>
      <c r="G33" s="3">
        <v>1000</v>
      </c>
      <c r="H33" s="3"/>
      <c r="I33" s="18">
        <f t="shared" si="0"/>
        <v>1000</v>
      </c>
      <c r="J33" s="3"/>
      <c r="K33" s="18">
        <f t="shared" si="1"/>
        <v>1000</v>
      </c>
      <c r="L33" s="3"/>
      <c r="M33" s="18">
        <f t="shared" si="2"/>
        <v>1000</v>
      </c>
    </row>
    <row r="34" spans="1:13" x14ac:dyDescent="0.3">
      <c r="A34" s="7" t="s">
        <v>68</v>
      </c>
      <c r="B34" s="16">
        <v>522</v>
      </c>
      <c r="C34" s="17" t="s">
        <v>11</v>
      </c>
      <c r="D34" s="17">
        <v>13</v>
      </c>
      <c r="E34" s="17" t="s">
        <v>13</v>
      </c>
      <c r="F34" s="17" t="s">
        <v>14</v>
      </c>
      <c r="G34" s="3">
        <f>G66+G55+G35+G56+G65</f>
        <v>7280.4000000000005</v>
      </c>
      <c r="H34" s="3">
        <f>H66+H55+H35+H56+H65</f>
        <v>0</v>
      </c>
      <c r="I34" s="18">
        <f t="shared" si="0"/>
        <v>7280.4000000000005</v>
      </c>
      <c r="J34" s="3">
        <f>J66+J55+J35+J56+J65</f>
        <v>0</v>
      </c>
      <c r="K34" s="18">
        <f t="shared" si="1"/>
        <v>7280.4000000000005</v>
      </c>
      <c r="L34" s="3">
        <f>L66+L55+L35+L56+L65</f>
        <v>1105</v>
      </c>
      <c r="M34" s="18">
        <f t="shared" si="2"/>
        <v>8385.4000000000015</v>
      </c>
    </row>
    <row r="35" spans="1:13" ht="58.5" customHeight="1" x14ac:dyDescent="0.3">
      <c r="A35" s="7" t="s">
        <v>728</v>
      </c>
      <c r="B35" s="16">
        <v>522</v>
      </c>
      <c r="C35" s="17" t="s">
        <v>11</v>
      </c>
      <c r="D35" s="17" t="s">
        <v>88</v>
      </c>
      <c r="E35" s="17" t="s">
        <v>69</v>
      </c>
      <c r="F35" s="17" t="s">
        <v>14</v>
      </c>
      <c r="G35" s="3">
        <f>G36+G44</f>
        <v>1107.3000000000002</v>
      </c>
      <c r="H35" s="3">
        <f>H36+H44</f>
        <v>0</v>
      </c>
      <c r="I35" s="18">
        <f t="shared" si="0"/>
        <v>1107.3000000000002</v>
      </c>
      <c r="J35" s="3">
        <f>J36+J44</f>
        <v>0</v>
      </c>
      <c r="K35" s="18">
        <f t="shared" si="1"/>
        <v>1107.3000000000002</v>
      </c>
      <c r="L35" s="3">
        <f>L36+L44</f>
        <v>0</v>
      </c>
      <c r="M35" s="18">
        <f t="shared" si="2"/>
        <v>1107.3000000000002</v>
      </c>
    </row>
    <row r="36" spans="1:13" ht="60" x14ac:dyDescent="0.3">
      <c r="A36" s="7" t="s">
        <v>729</v>
      </c>
      <c r="B36" s="16">
        <v>522</v>
      </c>
      <c r="C36" s="17" t="s">
        <v>11</v>
      </c>
      <c r="D36" s="17" t="s">
        <v>88</v>
      </c>
      <c r="E36" s="17" t="s">
        <v>70</v>
      </c>
      <c r="F36" s="17" t="s">
        <v>14</v>
      </c>
      <c r="G36" s="3">
        <f>G37</f>
        <v>737.30000000000007</v>
      </c>
      <c r="H36" s="3">
        <f>H37</f>
        <v>0</v>
      </c>
      <c r="I36" s="18">
        <f t="shared" si="0"/>
        <v>737.30000000000007</v>
      </c>
      <c r="J36" s="3">
        <f>J37</f>
        <v>0</v>
      </c>
      <c r="K36" s="18">
        <f t="shared" si="1"/>
        <v>737.30000000000007</v>
      </c>
      <c r="L36" s="3">
        <f>L37</f>
        <v>0</v>
      </c>
      <c r="M36" s="18">
        <f t="shared" si="2"/>
        <v>737.30000000000007</v>
      </c>
    </row>
    <row r="37" spans="1:13" ht="123" customHeight="1" x14ac:dyDescent="0.3">
      <c r="A37" s="7" t="s">
        <v>757</v>
      </c>
      <c r="B37" s="16">
        <v>522</v>
      </c>
      <c r="C37" s="17" t="s">
        <v>11</v>
      </c>
      <c r="D37" s="17" t="s">
        <v>88</v>
      </c>
      <c r="E37" s="17" t="s">
        <v>71</v>
      </c>
      <c r="F37" s="17" t="s">
        <v>14</v>
      </c>
      <c r="G37" s="3">
        <f>G38+G41</f>
        <v>737.30000000000007</v>
      </c>
      <c r="H37" s="3">
        <f>H38+H41</f>
        <v>0</v>
      </c>
      <c r="I37" s="18">
        <f t="shared" si="0"/>
        <v>737.30000000000007</v>
      </c>
      <c r="J37" s="3">
        <f>J38+J41</f>
        <v>0</v>
      </c>
      <c r="K37" s="18">
        <f t="shared" si="1"/>
        <v>737.30000000000007</v>
      </c>
      <c r="L37" s="3">
        <f>L38+L41</f>
        <v>0</v>
      </c>
      <c r="M37" s="18">
        <f t="shared" si="2"/>
        <v>737.30000000000007</v>
      </c>
    </row>
    <row r="38" spans="1:13" ht="75" x14ac:dyDescent="0.3">
      <c r="A38" s="7" t="s">
        <v>725</v>
      </c>
      <c r="B38" s="16">
        <v>522</v>
      </c>
      <c r="C38" s="17" t="s">
        <v>11</v>
      </c>
      <c r="D38" s="17" t="s">
        <v>88</v>
      </c>
      <c r="E38" s="17" t="s">
        <v>462</v>
      </c>
      <c r="F38" s="17" t="s">
        <v>14</v>
      </c>
      <c r="G38" s="3">
        <f>G39</f>
        <v>710.2</v>
      </c>
      <c r="H38" s="3">
        <f>H39</f>
        <v>0</v>
      </c>
      <c r="I38" s="18">
        <f t="shared" si="0"/>
        <v>710.2</v>
      </c>
      <c r="J38" s="3">
        <f>J39</f>
        <v>0</v>
      </c>
      <c r="K38" s="18">
        <f t="shared" si="1"/>
        <v>710.2</v>
      </c>
      <c r="L38" s="3">
        <f>L39</f>
        <v>0</v>
      </c>
      <c r="M38" s="18">
        <f t="shared" si="2"/>
        <v>710.2</v>
      </c>
    </row>
    <row r="39" spans="1:13" ht="30" x14ac:dyDescent="0.3">
      <c r="A39" s="7" t="s">
        <v>35</v>
      </c>
      <c r="B39" s="16">
        <v>522</v>
      </c>
      <c r="C39" s="17" t="s">
        <v>11</v>
      </c>
      <c r="D39" s="17" t="s">
        <v>88</v>
      </c>
      <c r="E39" s="17" t="s">
        <v>462</v>
      </c>
      <c r="F39" s="17" t="s">
        <v>467</v>
      </c>
      <c r="G39" s="3">
        <f>G40</f>
        <v>710.2</v>
      </c>
      <c r="H39" s="3">
        <f>H40</f>
        <v>0</v>
      </c>
      <c r="I39" s="18">
        <f t="shared" si="0"/>
        <v>710.2</v>
      </c>
      <c r="J39" s="3">
        <f>J40</f>
        <v>0</v>
      </c>
      <c r="K39" s="18">
        <f t="shared" si="1"/>
        <v>710.2</v>
      </c>
      <c r="L39" s="3">
        <f>L40</f>
        <v>0</v>
      </c>
      <c r="M39" s="18">
        <f t="shared" si="2"/>
        <v>710.2</v>
      </c>
    </row>
    <row r="40" spans="1:13" ht="45" x14ac:dyDescent="0.3">
      <c r="A40" s="7" t="s">
        <v>36</v>
      </c>
      <c r="B40" s="16">
        <v>522</v>
      </c>
      <c r="C40" s="17" t="s">
        <v>11</v>
      </c>
      <c r="D40" s="17" t="s">
        <v>88</v>
      </c>
      <c r="E40" s="17" t="s">
        <v>462</v>
      </c>
      <c r="F40" s="17" t="s">
        <v>463</v>
      </c>
      <c r="G40" s="3">
        <v>710.2</v>
      </c>
      <c r="H40" s="3"/>
      <c r="I40" s="18">
        <f t="shared" si="0"/>
        <v>710.2</v>
      </c>
      <c r="J40" s="3"/>
      <c r="K40" s="18">
        <f t="shared" si="1"/>
        <v>710.2</v>
      </c>
      <c r="L40" s="3"/>
      <c r="M40" s="18">
        <f t="shared" si="2"/>
        <v>710.2</v>
      </c>
    </row>
    <row r="41" spans="1:13" ht="30" x14ac:dyDescent="0.3">
      <c r="A41" s="7" t="s">
        <v>621</v>
      </c>
      <c r="B41" s="16">
        <v>522</v>
      </c>
      <c r="C41" s="17" t="s">
        <v>11</v>
      </c>
      <c r="D41" s="17" t="s">
        <v>88</v>
      </c>
      <c r="E41" s="17" t="s">
        <v>72</v>
      </c>
      <c r="F41" s="17" t="s">
        <v>14</v>
      </c>
      <c r="G41" s="3">
        <f>G42</f>
        <v>27.1</v>
      </c>
      <c r="H41" s="3">
        <f>H42</f>
        <v>0</v>
      </c>
      <c r="I41" s="18">
        <f t="shared" si="0"/>
        <v>27.1</v>
      </c>
      <c r="J41" s="3">
        <f>J42</f>
        <v>0</v>
      </c>
      <c r="K41" s="18">
        <f t="shared" si="1"/>
        <v>27.1</v>
      </c>
      <c r="L41" s="3">
        <f>L42</f>
        <v>0</v>
      </c>
      <c r="M41" s="18">
        <f t="shared" si="2"/>
        <v>27.1</v>
      </c>
    </row>
    <row r="42" spans="1:13" ht="30.75" customHeight="1" x14ac:dyDescent="0.3">
      <c r="A42" s="7" t="s">
        <v>35</v>
      </c>
      <c r="B42" s="16">
        <v>522</v>
      </c>
      <c r="C42" s="17" t="s">
        <v>11</v>
      </c>
      <c r="D42" s="17" t="s">
        <v>88</v>
      </c>
      <c r="E42" s="17" t="s">
        <v>72</v>
      </c>
      <c r="F42" s="17" t="s">
        <v>467</v>
      </c>
      <c r="G42" s="3">
        <f>G43</f>
        <v>27.1</v>
      </c>
      <c r="H42" s="3">
        <f>H43</f>
        <v>0</v>
      </c>
      <c r="I42" s="18">
        <f t="shared" si="0"/>
        <v>27.1</v>
      </c>
      <c r="J42" s="3">
        <f>J43</f>
        <v>0</v>
      </c>
      <c r="K42" s="18">
        <f t="shared" si="1"/>
        <v>27.1</v>
      </c>
      <c r="L42" s="3">
        <f>L43</f>
        <v>0</v>
      </c>
      <c r="M42" s="18">
        <f t="shared" si="2"/>
        <v>27.1</v>
      </c>
    </row>
    <row r="43" spans="1:13" ht="45" x14ac:dyDescent="0.3">
      <c r="A43" s="7" t="s">
        <v>36</v>
      </c>
      <c r="B43" s="16">
        <v>522</v>
      </c>
      <c r="C43" s="17" t="s">
        <v>11</v>
      </c>
      <c r="D43" s="17" t="s">
        <v>88</v>
      </c>
      <c r="E43" s="17" t="s">
        <v>72</v>
      </c>
      <c r="F43" s="17" t="s">
        <v>463</v>
      </c>
      <c r="G43" s="3">
        <v>27.1</v>
      </c>
      <c r="H43" s="3"/>
      <c r="I43" s="18">
        <f t="shared" si="0"/>
        <v>27.1</v>
      </c>
      <c r="J43" s="3"/>
      <c r="K43" s="18">
        <f t="shared" si="1"/>
        <v>27.1</v>
      </c>
      <c r="L43" s="3"/>
      <c r="M43" s="18">
        <f t="shared" si="2"/>
        <v>27.1</v>
      </c>
    </row>
    <row r="44" spans="1:13" ht="45" customHeight="1" x14ac:dyDescent="0.3">
      <c r="A44" s="19" t="s">
        <v>622</v>
      </c>
      <c r="B44" s="16">
        <v>522</v>
      </c>
      <c r="C44" s="17" t="s">
        <v>11</v>
      </c>
      <c r="D44" s="17" t="s">
        <v>88</v>
      </c>
      <c r="E44" s="17" t="s">
        <v>624</v>
      </c>
      <c r="F44" s="17" t="s">
        <v>14</v>
      </c>
      <c r="G44" s="3">
        <f>G45</f>
        <v>370</v>
      </c>
      <c r="H44" s="3">
        <f>H45</f>
        <v>0</v>
      </c>
      <c r="I44" s="18">
        <f t="shared" si="0"/>
        <v>370</v>
      </c>
      <c r="J44" s="3">
        <f>J45</f>
        <v>0</v>
      </c>
      <c r="K44" s="18">
        <f t="shared" si="1"/>
        <v>370</v>
      </c>
      <c r="L44" s="3">
        <f>L45</f>
        <v>0</v>
      </c>
      <c r="M44" s="18">
        <f t="shared" si="2"/>
        <v>370</v>
      </c>
    </row>
    <row r="45" spans="1:13" ht="90" customHeight="1" x14ac:dyDescent="0.3">
      <c r="A45" s="19" t="s">
        <v>755</v>
      </c>
      <c r="B45" s="16">
        <v>522</v>
      </c>
      <c r="C45" s="17" t="s">
        <v>11</v>
      </c>
      <c r="D45" s="17" t="s">
        <v>88</v>
      </c>
      <c r="E45" s="17" t="s">
        <v>625</v>
      </c>
      <c r="F45" s="17" t="s">
        <v>14</v>
      </c>
      <c r="G45" s="3">
        <f>G46</f>
        <v>370</v>
      </c>
      <c r="H45" s="3">
        <f>H46</f>
        <v>0</v>
      </c>
      <c r="I45" s="18">
        <f t="shared" si="0"/>
        <v>370</v>
      </c>
      <c r="J45" s="3">
        <f>J46</f>
        <v>0</v>
      </c>
      <c r="K45" s="18">
        <f t="shared" si="1"/>
        <v>370</v>
      </c>
      <c r="L45" s="3">
        <f>L46</f>
        <v>0</v>
      </c>
      <c r="M45" s="18">
        <f t="shared" si="2"/>
        <v>370</v>
      </c>
    </row>
    <row r="46" spans="1:13" ht="78" customHeight="1" x14ac:dyDescent="0.3">
      <c r="A46" s="19" t="s">
        <v>726</v>
      </c>
      <c r="B46" s="16">
        <v>522</v>
      </c>
      <c r="C46" s="17" t="s">
        <v>11</v>
      </c>
      <c r="D46" s="17" t="s">
        <v>88</v>
      </c>
      <c r="E46" s="17" t="s">
        <v>626</v>
      </c>
      <c r="F46" s="17" t="s">
        <v>14</v>
      </c>
      <c r="G46" s="3">
        <f>G47+G49</f>
        <v>370</v>
      </c>
      <c r="H46" s="3">
        <f>H47+H49</f>
        <v>0</v>
      </c>
      <c r="I46" s="18">
        <f t="shared" si="0"/>
        <v>370</v>
      </c>
      <c r="J46" s="3">
        <f>J47+J49</f>
        <v>0</v>
      </c>
      <c r="K46" s="18">
        <f t="shared" si="1"/>
        <v>370</v>
      </c>
      <c r="L46" s="3">
        <f>L47+L49</f>
        <v>0</v>
      </c>
      <c r="M46" s="18">
        <f t="shared" si="2"/>
        <v>370</v>
      </c>
    </row>
    <row r="47" spans="1:13" ht="30" x14ac:dyDescent="0.3">
      <c r="A47" s="7" t="s">
        <v>35</v>
      </c>
      <c r="B47" s="16">
        <v>522</v>
      </c>
      <c r="C47" s="17" t="s">
        <v>11</v>
      </c>
      <c r="D47" s="17" t="s">
        <v>88</v>
      </c>
      <c r="E47" s="17" t="s">
        <v>626</v>
      </c>
      <c r="F47" s="17" t="s">
        <v>467</v>
      </c>
      <c r="G47" s="3">
        <f>G48</f>
        <v>320</v>
      </c>
      <c r="H47" s="3">
        <f>H48</f>
        <v>0</v>
      </c>
      <c r="I47" s="18">
        <f t="shared" si="0"/>
        <v>320</v>
      </c>
      <c r="J47" s="3">
        <f>J48</f>
        <v>0</v>
      </c>
      <c r="K47" s="18">
        <f t="shared" si="1"/>
        <v>320</v>
      </c>
      <c r="L47" s="3">
        <f>L48</f>
        <v>0</v>
      </c>
      <c r="M47" s="18">
        <f t="shared" si="2"/>
        <v>320</v>
      </c>
    </row>
    <row r="48" spans="1:13" ht="45" x14ac:dyDescent="0.3">
      <c r="A48" s="7" t="s">
        <v>36</v>
      </c>
      <c r="B48" s="16">
        <v>522</v>
      </c>
      <c r="C48" s="17" t="s">
        <v>11</v>
      </c>
      <c r="D48" s="17" t="s">
        <v>88</v>
      </c>
      <c r="E48" s="17" t="s">
        <v>626</v>
      </c>
      <c r="F48" s="17" t="s">
        <v>463</v>
      </c>
      <c r="G48" s="3">
        <v>320</v>
      </c>
      <c r="H48" s="3"/>
      <c r="I48" s="18">
        <f t="shared" si="0"/>
        <v>320</v>
      </c>
      <c r="J48" s="3"/>
      <c r="K48" s="18">
        <f t="shared" si="1"/>
        <v>320</v>
      </c>
      <c r="L48" s="3"/>
      <c r="M48" s="18">
        <f t="shared" si="2"/>
        <v>320</v>
      </c>
    </row>
    <row r="49" spans="1:13" x14ac:dyDescent="0.3">
      <c r="A49" s="20" t="s">
        <v>37</v>
      </c>
      <c r="B49" s="16">
        <v>522</v>
      </c>
      <c r="C49" s="17" t="s">
        <v>11</v>
      </c>
      <c r="D49" s="17" t="s">
        <v>88</v>
      </c>
      <c r="E49" s="17" t="s">
        <v>626</v>
      </c>
      <c r="F49" s="17" t="s">
        <v>472</v>
      </c>
      <c r="G49" s="3">
        <f>G50</f>
        <v>50</v>
      </c>
      <c r="H49" s="3">
        <f>H50</f>
        <v>0</v>
      </c>
      <c r="I49" s="18">
        <f t="shared" si="0"/>
        <v>50</v>
      </c>
      <c r="J49" s="3">
        <f>J50</f>
        <v>0</v>
      </c>
      <c r="K49" s="18">
        <f t="shared" si="1"/>
        <v>50</v>
      </c>
      <c r="L49" s="3">
        <f>L50</f>
        <v>0</v>
      </c>
      <c r="M49" s="18">
        <f t="shared" si="2"/>
        <v>50</v>
      </c>
    </row>
    <row r="50" spans="1:13" ht="14.25" customHeight="1" x14ac:dyDescent="0.3">
      <c r="A50" s="7" t="s">
        <v>38</v>
      </c>
      <c r="B50" s="16">
        <v>522</v>
      </c>
      <c r="C50" s="17" t="s">
        <v>11</v>
      </c>
      <c r="D50" s="17" t="s">
        <v>88</v>
      </c>
      <c r="E50" s="17" t="s">
        <v>626</v>
      </c>
      <c r="F50" s="17" t="s">
        <v>497</v>
      </c>
      <c r="G50" s="3">
        <v>50</v>
      </c>
      <c r="H50" s="3"/>
      <c r="I50" s="18">
        <f t="shared" si="0"/>
        <v>50</v>
      </c>
      <c r="J50" s="3"/>
      <c r="K50" s="18">
        <f t="shared" si="1"/>
        <v>50</v>
      </c>
      <c r="L50" s="3"/>
      <c r="M50" s="18">
        <f t="shared" si="2"/>
        <v>50</v>
      </c>
    </row>
    <row r="51" spans="1:13" ht="106.5" customHeight="1" x14ac:dyDescent="0.3">
      <c r="A51" s="7" t="s">
        <v>723</v>
      </c>
      <c r="B51" s="16">
        <v>522</v>
      </c>
      <c r="C51" s="17" t="s">
        <v>11</v>
      </c>
      <c r="D51" s="17" t="s">
        <v>88</v>
      </c>
      <c r="E51" s="21" t="s">
        <v>522</v>
      </c>
      <c r="F51" s="17" t="s">
        <v>14</v>
      </c>
      <c r="G51" s="18">
        <f t="shared" ref="G51:L54" si="5">G52</f>
        <v>4084.1</v>
      </c>
      <c r="H51" s="18">
        <f t="shared" si="5"/>
        <v>0</v>
      </c>
      <c r="I51" s="18">
        <f t="shared" si="0"/>
        <v>4084.1</v>
      </c>
      <c r="J51" s="18">
        <f t="shared" si="5"/>
        <v>0</v>
      </c>
      <c r="K51" s="18">
        <f t="shared" si="1"/>
        <v>4084.1</v>
      </c>
      <c r="L51" s="18">
        <f t="shared" si="5"/>
        <v>1105</v>
      </c>
      <c r="M51" s="18">
        <f t="shared" si="2"/>
        <v>5189.1000000000004</v>
      </c>
    </row>
    <row r="52" spans="1:13" ht="81" customHeight="1" x14ac:dyDescent="0.3">
      <c r="A52" s="7" t="s">
        <v>727</v>
      </c>
      <c r="B52" s="16">
        <v>522</v>
      </c>
      <c r="C52" s="17" t="s">
        <v>11</v>
      </c>
      <c r="D52" s="17" t="s">
        <v>88</v>
      </c>
      <c r="E52" s="21" t="s">
        <v>523</v>
      </c>
      <c r="F52" s="17" t="s">
        <v>14</v>
      </c>
      <c r="G52" s="18">
        <f t="shared" si="5"/>
        <v>4084.1</v>
      </c>
      <c r="H52" s="18">
        <f t="shared" si="5"/>
        <v>0</v>
      </c>
      <c r="I52" s="18">
        <f t="shared" si="0"/>
        <v>4084.1</v>
      </c>
      <c r="J52" s="18">
        <f t="shared" si="5"/>
        <v>0</v>
      </c>
      <c r="K52" s="18">
        <f t="shared" si="1"/>
        <v>4084.1</v>
      </c>
      <c r="L52" s="18">
        <f t="shared" si="5"/>
        <v>1105</v>
      </c>
      <c r="M52" s="18">
        <f t="shared" si="2"/>
        <v>5189.1000000000004</v>
      </c>
    </row>
    <row r="53" spans="1:13" ht="45" x14ac:dyDescent="0.3">
      <c r="A53" s="7" t="s">
        <v>524</v>
      </c>
      <c r="B53" s="16">
        <v>522</v>
      </c>
      <c r="C53" s="17" t="s">
        <v>11</v>
      </c>
      <c r="D53" s="17" t="s">
        <v>88</v>
      </c>
      <c r="E53" s="21" t="s">
        <v>525</v>
      </c>
      <c r="F53" s="17" t="s">
        <v>14</v>
      </c>
      <c r="G53" s="18">
        <f t="shared" si="5"/>
        <v>4084.1</v>
      </c>
      <c r="H53" s="18">
        <f t="shared" si="5"/>
        <v>0</v>
      </c>
      <c r="I53" s="18">
        <f t="shared" si="0"/>
        <v>4084.1</v>
      </c>
      <c r="J53" s="18">
        <f t="shared" si="5"/>
        <v>0</v>
      </c>
      <c r="K53" s="18">
        <f t="shared" si="1"/>
        <v>4084.1</v>
      </c>
      <c r="L53" s="18">
        <f t="shared" si="5"/>
        <v>1105</v>
      </c>
      <c r="M53" s="18">
        <f t="shared" si="2"/>
        <v>5189.1000000000004</v>
      </c>
    </row>
    <row r="54" spans="1:13" ht="30" x14ac:dyDescent="0.3">
      <c r="A54" s="7" t="s">
        <v>35</v>
      </c>
      <c r="B54" s="16">
        <v>522</v>
      </c>
      <c r="C54" s="17" t="s">
        <v>11</v>
      </c>
      <c r="D54" s="17">
        <v>13</v>
      </c>
      <c r="E54" s="21" t="s">
        <v>525</v>
      </c>
      <c r="F54" s="17">
        <v>200</v>
      </c>
      <c r="G54" s="18">
        <f t="shared" si="5"/>
        <v>4084.1</v>
      </c>
      <c r="H54" s="18">
        <f t="shared" si="5"/>
        <v>0</v>
      </c>
      <c r="I54" s="18">
        <f t="shared" si="0"/>
        <v>4084.1</v>
      </c>
      <c r="J54" s="18">
        <f t="shared" si="5"/>
        <v>0</v>
      </c>
      <c r="K54" s="18">
        <f t="shared" si="1"/>
        <v>4084.1</v>
      </c>
      <c r="L54" s="18">
        <f t="shared" si="5"/>
        <v>1105</v>
      </c>
      <c r="M54" s="18">
        <f t="shared" si="2"/>
        <v>5189.1000000000004</v>
      </c>
    </row>
    <row r="55" spans="1:13" ht="45" x14ac:dyDescent="0.3">
      <c r="A55" s="7" t="s">
        <v>36</v>
      </c>
      <c r="B55" s="16">
        <v>522</v>
      </c>
      <c r="C55" s="17" t="s">
        <v>11</v>
      </c>
      <c r="D55" s="17">
        <v>13</v>
      </c>
      <c r="E55" s="21" t="s">
        <v>525</v>
      </c>
      <c r="F55" s="17">
        <v>240</v>
      </c>
      <c r="G55" s="18">
        <v>4084.1</v>
      </c>
      <c r="H55" s="18"/>
      <c r="I55" s="18">
        <f t="shared" si="0"/>
        <v>4084.1</v>
      </c>
      <c r="J55" s="18"/>
      <c r="K55" s="18">
        <f t="shared" si="1"/>
        <v>4084.1</v>
      </c>
      <c r="L55" s="18">
        <v>1105</v>
      </c>
      <c r="M55" s="18">
        <f t="shared" si="2"/>
        <v>5189.1000000000004</v>
      </c>
    </row>
    <row r="56" spans="1:13" ht="61.15" customHeight="1" x14ac:dyDescent="0.3">
      <c r="A56" s="7" t="s">
        <v>761</v>
      </c>
      <c r="B56" s="16">
        <v>522</v>
      </c>
      <c r="C56" s="17" t="s">
        <v>11</v>
      </c>
      <c r="D56" s="17" t="s">
        <v>88</v>
      </c>
      <c r="E56" s="21" t="s">
        <v>603</v>
      </c>
      <c r="F56" s="17" t="s">
        <v>14</v>
      </c>
      <c r="G56" s="18">
        <f t="shared" ref="G56:L59" si="6">G57</f>
        <v>880</v>
      </c>
      <c r="H56" s="18">
        <f t="shared" si="6"/>
        <v>0</v>
      </c>
      <c r="I56" s="18">
        <f t="shared" si="0"/>
        <v>880</v>
      </c>
      <c r="J56" s="18">
        <f t="shared" si="6"/>
        <v>0</v>
      </c>
      <c r="K56" s="18">
        <f t="shared" si="1"/>
        <v>880</v>
      </c>
      <c r="L56" s="18">
        <f t="shared" si="6"/>
        <v>0</v>
      </c>
      <c r="M56" s="18">
        <f t="shared" si="2"/>
        <v>880</v>
      </c>
    </row>
    <row r="57" spans="1:13" ht="90" customHeight="1" x14ac:dyDescent="0.3">
      <c r="A57" s="7" t="s">
        <v>605</v>
      </c>
      <c r="B57" s="16">
        <v>522</v>
      </c>
      <c r="C57" s="17" t="s">
        <v>11</v>
      </c>
      <c r="D57" s="17" t="s">
        <v>88</v>
      </c>
      <c r="E57" s="21" t="s">
        <v>604</v>
      </c>
      <c r="F57" s="17" t="s">
        <v>14</v>
      </c>
      <c r="G57" s="18">
        <f t="shared" si="6"/>
        <v>880</v>
      </c>
      <c r="H57" s="18">
        <f t="shared" si="6"/>
        <v>0</v>
      </c>
      <c r="I57" s="18">
        <f t="shared" si="0"/>
        <v>880</v>
      </c>
      <c r="J57" s="18">
        <f t="shared" si="6"/>
        <v>0</v>
      </c>
      <c r="K57" s="18">
        <f t="shared" si="1"/>
        <v>880</v>
      </c>
      <c r="L57" s="18">
        <f t="shared" si="6"/>
        <v>0</v>
      </c>
      <c r="M57" s="18">
        <f t="shared" si="2"/>
        <v>880</v>
      </c>
    </row>
    <row r="58" spans="1:13" ht="49.15" customHeight="1" x14ac:dyDescent="0.3">
      <c r="A58" s="7" t="s">
        <v>606</v>
      </c>
      <c r="B58" s="16">
        <v>522</v>
      </c>
      <c r="C58" s="17" t="s">
        <v>11</v>
      </c>
      <c r="D58" s="17" t="s">
        <v>88</v>
      </c>
      <c r="E58" s="21" t="s">
        <v>607</v>
      </c>
      <c r="F58" s="17" t="s">
        <v>14</v>
      </c>
      <c r="G58" s="18">
        <f t="shared" si="6"/>
        <v>880</v>
      </c>
      <c r="H58" s="18">
        <f t="shared" si="6"/>
        <v>0</v>
      </c>
      <c r="I58" s="18">
        <f t="shared" si="0"/>
        <v>880</v>
      </c>
      <c r="J58" s="18">
        <f t="shared" si="6"/>
        <v>0</v>
      </c>
      <c r="K58" s="18">
        <f t="shared" si="1"/>
        <v>880</v>
      </c>
      <c r="L58" s="18">
        <f t="shared" si="6"/>
        <v>0</v>
      </c>
      <c r="M58" s="18">
        <f t="shared" si="2"/>
        <v>880</v>
      </c>
    </row>
    <row r="59" spans="1:13" ht="30" x14ac:dyDescent="0.3">
      <c r="A59" s="7" t="s">
        <v>35</v>
      </c>
      <c r="B59" s="16">
        <v>522</v>
      </c>
      <c r="C59" s="17" t="s">
        <v>11</v>
      </c>
      <c r="D59" s="17">
        <v>13</v>
      </c>
      <c r="E59" s="21" t="s">
        <v>607</v>
      </c>
      <c r="F59" s="17">
        <v>200</v>
      </c>
      <c r="G59" s="18">
        <f t="shared" si="6"/>
        <v>880</v>
      </c>
      <c r="H59" s="18">
        <f t="shared" si="6"/>
        <v>0</v>
      </c>
      <c r="I59" s="18">
        <f t="shared" si="0"/>
        <v>880</v>
      </c>
      <c r="J59" s="18">
        <f t="shared" si="6"/>
        <v>0</v>
      </c>
      <c r="K59" s="18">
        <f t="shared" si="1"/>
        <v>880</v>
      </c>
      <c r="L59" s="18">
        <f t="shared" si="6"/>
        <v>0</v>
      </c>
      <c r="M59" s="18">
        <f t="shared" si="2"/>
        <v>880</v>
      </c>
    </row>
    <row r="60" spans="1:13" ht="45" x14ac:dyDescent="0.3">
      <c r="A60" s="7" t="s">
        <v>36</v>
      </c>
      <c r="B60" s="16">
        <v>522</v>
      </c>
      <c r="C60" s="17" t="s">
        <v>11</v>
      </c>
      <c r="D60" s="17">
        <v>13</v>
      </c>
      <c r="E60" s="21" t="s">
        <v>607</v>
      </c>
      <c r="F60" s="17">
        <v>240</v>
      </c>
      <c r="G60" s="18">
        <v>880</v>
      </c>
      <c r="H60" s="18"/>
      <c r="I60" s="18">
        <f t="shared" si="0"/>
        <v>880</v>
      </c>
      <c r="J60" s="18"/>
      <c r="K60" s="18">
        <f t="shared" si="1"/>
        <v>880</v>
      </c>
      <c r="L60" s="18"/>
      <c r="M60" s="18">
        <f t="shared" si="2"/>
        <v>880</v>
      </c>
    </row>
    <row r="61" spans="1:13" ht="47.25" customHeight="1" x14ac:dyDescent="0.3">
      <c r="A61" s="19" t="s">
        <v>627</v>
      </c>
      <c r="B61" s="16">
        <v>522</v>
      </c>
      <c r="C61" s="17" t="s">
        <v>11</v>
      </c>
      <c r="D61" s="17">
        <v>13</v>
      </c>
      <c r="E61" s="22" t="s">
        <v>630</v>
      </c>
      <c r="F61" s="17" t="s">
        <v>14</v>
      </c>
      <c r="G61" s="18">
        <f t="shared" ref="G61:L64" si="7">G62</f>
        <v>5</v>
      </c>
      <c r="H61" s="18">
        <f t="shared" si="7"/>
        <v>0</v>
      </c>
      <c r="I61" s="18">
        <f t="shared" si="0"/>
        <v>5</v>
      </c>
      <c r="J61" s="18">
        <f t="shared" si="7"/>
        <v>0</v>
      </c>
      <c r="K61" s="18">
        <f t="shared" si="1"/>
        <v>5</v>
      </c>
      <c r="L61" s="18">
        <f t="shared" si="7"/>
        <v>0</v>
      </c>
      <c r="M61" s="18">
        <f t="shared" si="2"/>
        <v>5</v>
      </c>
    </row>
    <row r="62" spans="1:13" ht="60" x14ac:dyDescent="0.3">
      <c r="A62" s="19" t="s">
        <v>730</v>
      </c>
      <c r="B62" s="16">
        <v>522</v>
      </c>
      <c r="C62" s="17" t="s">
        <v>11</v>
      </c>
      <c r="D62" s="17">
        <v>13</v>
      </c>
      <c r="E62" s="22" t="s">
        <v>631</v>
      </c>
      <c r="F62" s="17" t="s">
        <v>14</v>
      </c>
      <c r="G62" s="18">
        <f t="shared" si="7"/>
        <v>5</v>
      </c>
      <c r="H62" s="18">
        <f t="shared" si="7"/>
        <v>0</v>
      </c>
      <c r="I62" s="18">
        <f t="shared" si="0"/>
        <v>5</v>
      </c>
      <c r="J62" s="18">
        <f t="shared" si="7"/>
        <v>0</v>
      </c>
      <c r="K62" s="18">
        <f t="shared" si="1"/>
        <v>5</v>
      </c>
      <c r="L62" s="18">
        <f t="shared" si="7"/>
        <v>0</v>
      </c>
      <c r="M62" s="18">
        <f t="shared" si="2"/>
        <v>5</v>
      </c>
    </row>
    <row r="63" spans="1:13" ht="60" x14ac:dyDescent="0.3">
      <c r="A63" s="19" t="s">
        <v>629</v>
      </c>
      <c r="B63" s="16">
        <v>522</v>
      </c>
      <c r="C63" s="17" t="s">
        <v>11</v>
      </c>
      <c r="D63" s="17">
        <v>13</v>
      </c>
      <c r="E63" s="22" t="s">
        <v>632</v>
      </c>
      <c r="F63" s="17" t="s">
        <v>14</v>
      </c>
      <c r="G63" s="18">
        <f t="shared" si="7"/>
        <v>5</v>
      </c>
      <c r="H63" s="18">
        <f t="shared" si="7"/>
        <v>0</v>
      </c>
      <c r="I63" s="18">
        <f t="shared" si="0"/>
        <v>5</v>
      </c>
      <c r="J63" s="18">
        <f t="shared" si="7"/>
        <v>0</v>
      </c>
      <c r="K63" s="18">
        <f t="shared" si="1"/>
        <v>5</v>
      </c>
      <c r="L63" s="18">
        <f t="shared" si="7"/>
        <v>0</v>
      </c>
      <c r="M63" s="18">
        <f t="shared" si="2"/>
        <v>5</v>
      </c>
    </row>
    <row r="64" spans="1:13" ht="30" x14ac:dyDescent="0.3">
      <c r="A64" s="19" t="s">
        <v>559</v>
      </c>
      <c r="B64" s="16">
        <v>522</v>
      </c>
      <c r="C64" s="17" t="s">
        <v>11</v>
      </c>
      <c r="D64" s="17">
        <v>13</v>
      </c>
      <c r="E64" s="22" t="s">
        <v>632</v>
      </c>
      <c r="F64" s="17">
        <v>200</v>
      </c>
      <c r="G64" s="18">
        <f t="shared" si="7"/>
        <v>5</v>
      </c>
      <c r="H64" s="18">
        <f t="shared" si="7"/>
        <v>0</v>
      </c>
      <c r="I64" s="18">
        <f t="shared" si="0"/>
        <v>5</v>
      </c>
      <c r="J64" s="18">
        <f t="shared" si="7"/>
        <v>0</v>
      </c>
      <c r="K64" s="18">
        <f t="shared" si="1"/>
        <v>5</v>
      </c>
      <c r="L64" s="18">
        <f t="shared" si="7"/>
        <v>0</v>
      </c>
      <c r="M64" s="18">
        <f t="shared" si="2"/>
        <v>5</v>
      </c>
    </row>
    <row r="65" spans="1:13" ht="45" x14ac:dyDescent="0.3">
      <c r="A65" s="19" t="s">
        <v>36</v>
      </c>
      <c r="B65" s="16">
        <v>522</v>
      </c>
      <c r="C65" s="17" t="s">
        <v>11</v>
      </c>
      <c r="D65" s="17">
        <v>13</v>
      </c>
      <c r="E65" s="22" t="s">
        <v>632</v>
      </c>
      <c r="F65" s="17">
        <v>240</v>
      </c>
      <c r="G65" s="18">
        <v>5</v>
      </c>
      <c r="H65" s="18"/>
      <c r="I65" s="18">
        <f t="shared" si="0"/>
        <v>5</v>
      </c>
      <c r="J65" s="18"/>
      <c r="K65" s="18">
        <f t="shared" si="1"/>
        <v>5</v>
      </c>
      <c r="L65" s="18"/>
      <c r="M65" s="18">
        <f t="shared" si="2"/>
        <v>5</v>
      </c>
    </row>
    <row r="66" spans="1:13" ht="30" x14ac:dyDescent="0.3">
      <c r="A66" s="7" t="s">
        <v>375</v>
      </c>
      <c r="B66" s="16">
        <v>522</v>
      </c>
      <c r="C66" s="17" t="s">
        <v>11</v>
      </c>
      <c r="D66" s="17">
        <v>13</v>
      </c>
      <c r="E66" s="17" t="s">
        <v>60</v>
      </c>
      <c r="F66" s="17" t="s">
        <v>14</v>
      </c>
      <c r="G66" s="3">
        <f>G67+G73</f>
        <v>1204</v>
      </c>
      <c r="H66" s="3">
        <f>H67+H73</f>
        <v>0</v>
      </c>
      <c r="I66" s="18">
        <f t="shared" si="0"/>
        <v>1204</v>
      </c>
      <c r="J66" s="3">
        <f>J67+J73</f>
        <v>0</v>
      </c>
      <c r="K66" s="18">
        <f t="shared" si="1"/>
        <v>1204</v>
      </c>
      <c r="L66" s="3">
        <f>L67+L73</f>
        <v>0</v>
      </c>
      <c r="M66" s="18">
        <f t="shared" si="2"/>
        <v>1204</v>
      </c>
    </row>
    <row r="67" spans="1:13" ht="30" x14ac:dyDescent="0.3">
      <c r="A67" s="7" t="s">
        <v>80</v>
      </c>
      <c r="B67" s="16">
        <v>522</v>
      </c>
      <c r="C67" s="17" t="s">
        <v>11</v>
      </c>
      <c r="D67" s="17">
        <v>13</v>
      </c>
      <c r="E67" s="17" t="s">
        <v>81</v>
      </c>
      <c r="F67" s="17" t="s">
        <v>14</v>
      </c>
      <c r="G67" s="3">
        <f>G68</f>
        <v>683</v>
      </c>
      <c r="H67" s="3">
        <f>H68</f>
        <v>0</v>
      </c>
      <c r="I67" s="18">
        <f t="shared" si="0"/>
        <v>683</v>
      </c>
      <c r="J67" s="3">
        <f>J68</f>
        <v>0</v>
      </c>
      <c r="K67" s="18">
        <f t="shared" si="1"/>
        <v>683</v>
      </c>
      <c r="L67" s="3">
        <f>L68</f>
        <v>0</v>
      </c>
      <c r="M67" s="18">
        <f t="shared" si="2"/>
        <v>683</v>
      </c>
    </row>
    <row r="68" spans="1:13" ht="75" x14ac:dyDescent="0.3">
      <c r="A68" s="7" t="s">
        <v>82</v>
      </c>
      <c r="B68" s="16">
        <v>522</v>
      </c>
      <c r="C68" s="17" t="s">
        <v>11</v>
      </c>
      <c r="D68" s="17">
        <v>13</v>
      </c>
      <c r="E68" s="17" t="s">
        <v>83</v>
      </c>
      <c r="F68" s="17" t="s">
        <v>14</v>
      </c>
      <c r="G68" s="3">
        <f>G69+G71</f>
        <v>683</v>
      </c>
      <c r="H68" s="3">
        <f>H69+H71</f>
        <v>0</v>
      </c>
      <c r="I68" s="18">
        <f t="shared" si="0"/>
        <v>683</v>
      </c>
      <c r="J68" s="3">
        <f>J69+J71</f>
        <v>0</v>
      </c>
      <c r="K68" s="18">
        <f t="shared" si="1"/>
        <v>683</v>
      </c>
      <c r="L68" s="3">
        <f>L69+L71</f>
        <v>0</v>
      </c>
      <c r="M68" s="18">
        <f t="shared" si="2"/>
        <v>683</v>
      </c>
    </row>
    <row r="69" spans="1:13" ht="90" x14ac:dyDescent="0.3">
      <c r="A69" s="7" t="s">
        <v>23</v>
      </c>
      <c r="B69" s="16">
        <v>522</v>
      </c>
      <c r="C69" s="17" t="s">
        <v>11</v>
      </c>
      <c r="D69" s="17">
        <v>13</v>
      </c>
      <c r="E69" s="17" t="s">
        <v>83</v>
      </c>
      <c r="F69" s="17">
        <v>100</v>
      </c>
      <c r="G69" s="3">
        <f>G70</f>
        <v>673</v>
      </c>
      <c r="H69" s="3">
        <f>H70</f>
        <v>0</v>
      </c>
      <c r="I69" s="18">
        <f t="shared" si="0"/>
        <v>673</v>
      </c>
      <c r="J69" s="3">
        <f>J70</f>
        <v>0</v>
      </c>
      <c r="K69" s="18">
        <f t="shared" si="1"/>
        <v>673</v>
      </c>
      <c r="L69" s="3">
        <f>L70</f>
        <v>0</v>
      </c>
      <c r="M69" s="18">
        <f t="shared" si="2"/>
        <v>673</v>
      </c>
    </row>
    <row r="70" spans="1:13" ht="30" x14ac:dyDescent="0.3">
      <c r="A70" s="7" t="s">
        <v>24</v>
      </c>
      <c r="B70" s="16">
        <v>522</v>
      </c>
      <c r="C70" s="17" t="s">
        <v>11</v>
      </c>
      <c r="D70" s="17">
        <v>13</v>
      </c>
      <c r="E70" s="17" t="s">
        <v>83</v>
      </c>
      <c r="F70" s="17">
        <v>120</v>
      </c>
      <c r="G70" s="3">
        <v>673</v>
      </c>
      <c r="H70" s="3"/>
      <c r="I70" s="18">
        <f t="shared" si="0"/>
        <v>673</v>
      </c>
      <c r="J70" s="3"/>
      <c r="K70" s="18">
        <f t="shared" si="1"/>
        <v>673</v>
      </c>
      <c r="L70" s="3"/>
      <c r="M70" s="18">
        <f t="shared" si="2"/>
        <v>673</v>
      </c>
    </row>
    <row r="71" spans="1:13" ht="30" x14ac:dyDescent="0.3">
      <c r="A71" s="7" t="s">
        <v>35</v>
      </c>
      <c r="B71" s="16">
        <v>522</v>
      </c>
      <c r="C71" s="17" t="s">
        <v>11</v>
      </c>
      <c r="D71" s="17">
        <v>13</v>
      </c>
      <c r="E71" s="17" t="s">
        <v>83</v>
      </c>
      <c r="F71" s="17">
        <v>200</v>
      </c>
      <c r="G71" s="3">
        <f>G72</f>
        <v>10</v>
      </c>
      <c r="H71" s="3">
        <f>H72</f>
        <v>0</v>
      </c>
      <c r="I71" s="18">
        <f t="shared" si="0"/>
        <v>10</v>
      </c>
      <c r="J71" s="3">
        <f>J72</f>
        <v>0</v>
      </c>
      <c r="K71" s="18">
        <f t="shared" si="1"/>
        <v>10</v>
      </c>
      <c r="L71" s="3">
        <f>L72</f>
        <v>0</v>
      </c>
      <c r="M71" s="18">
        <f t="shared" si="2"/>
        <v>10</v>
      </c>
    </row>
    <row r="72" spans="1:13" ht="45" x14ac:dyDescent="0.3">
      <c r="A72" s="7" t="s">
        <v>36</v>
      </c>
      <c r="B72" s="16">
        <v>522</v>
      </c>
      <c r="C72" s="17" t="s">
        <v>11</v>
      </c>
      <c r="D72" s="17">
        <v>13</v>
      </c>
      <c r="E72" s="17" t="s">
        <v>83</v>
      </c>
      <c r="F72" s="17">
        <v>240</v>
      </c>
      <c r="G72" s="3">
        <v>10</v>
      </c>
      <c r="H72" s="3"/>
      <c r="I72" s="18">
        <f t="shared" si="0"/>
        <v>10</v>
      </c>
      <c r="J72" s="3"/>
      <c r="K72" s="18">
        <f t="shared" si="1"/>
        <v>10</v>
      </c>
      <c r="L72" s="3"/>
      <c r="M72" s="18">
        <f t="shared" si="2"/>
        <v>10</v>
      </c>
    </row>
    <row r="73" spans="1:13" x14ac:dyDescent="0.3">
      <c r="A73" s="7" t="s">
        <v>61</v>
      </c>
      <c r="B73" s="16" t="s">
        <v>486</v>
      </c>
      <c r="C73" s="17" t="s">
        <v>11</v>
      </c>
      <c r="D73" s="17" t="s">
        <v>88</v>
      </c>
      <c r="E73" s="17" t="s">
        <v>62</v>
      </c>
      <c r="F73" s="17" t="s">
        <v>14</v>
      </c>
      <c r="G73" s="3">
        <f t="shared" ref="G73:L75" si="8">G74</f>
        <v>521</v>
      </c>
      <c r="H73" s="3">
        <f t="shared" si="8"/>
        <v>0</v>
      </c>
      <c r="I73" s="18">
        <f t="shared" ref="I73:I136" si="9">G73+H73</f>
        <v>521</v>
      </c>
      <c r="J73" s="3">
        <f t="shared" si="8"/>
        <v>0</v>
      </c>
      <c r="K73" s="18">
        <f t="shared" ref="K73:K136" si="10">I73+J73</f>
        <v>521</v>
      </c>
      <c r="L73" s="3">
        <f t="shared" si="8"/>
        <v>0</v>
      </c>
      <c r="M73" s="18">
        <f t="shared" ref="M73:M136" si="11">K73+L73</f>
        <v>521</v>
      </c>
    </row>
    <row r="74" spans="1:13" ht="30" x14ac:dyDescent="0.3">
      <c r="A74" s="7" t="s">
        <v>526</v>
      </c>
      <c r="B74" s="16" t="s">
        <v>486</v>
      </c>
      <c r="C74" s="17" t="s">
        <v>11</v>
      </c>
      <c r="D74" s="17" t="s">
        <v>88</v>
      </c>
      <c r="E74" s="21" t="s">
        <v>527</v>
      </c>
      <c r="F74" s="17" t="s">
        <v>14</v>
      </c>
      <c r="G74" s="3">
        <f t="shared" si="8"/>
        <v>521</v>
      </c>
      <c r="H74" s="3">
        <f t="shared" si="8"/>
        <v>0</v>
      </c>
      <c r="I74" s="18">
        <f t="shared" si="9"/>
        <v>521</v>
      </c>
      <c r="J74" s="3">
        <f t="shared" si="8"/>
        <v>0</v>
      </c>
      <c r="K74" s="18">
        <f t="shared" si="10"/>
        <v>521</v>
      </c>
      <c r="L74" s="3">
        <f t="shared" si="8"/>
        <v>0</v>
      </c>
      <c r="M74" s="18">
        <f t="shared" si="11"/>
        <v>521</v>
      </c>
    </row>
    <row r="75" spans="1:13" ht="30" x14ac:dyDescent="0.3">
      <c r="A75" s="7" t="s">
        <v>35</v>
      </c>
      <c r="B75" s="16" t="s">
        <v>486</v>
      </c>
      <c r="C75" s="17" t="s">
        <v>11</v>
      </c>
      <c r="D75" s="17" t="s">
        <v>88</v>
      </c>
      <c r="E75" s="21" t="s">
        <v>527</v>
      </c>
      <c r="F75" s="17">
        <v>200</v>
      </c>
      <c r="G75" s="3">
        <f t="shared" si="8"/>
        <v>521</v>
      </c>
      <c r="H75" s="3">
        <f t="shared" si="8"/>
        <v>0</v>
      </c>
      <c r="I75" s="18">
        <f t="shared" si="9"/>
        <v>521</v>
      </c>
      <c r="J75" s="3">
        <f t="shared" si="8"/>
        <v>0</v>
      </c>
      <c r="K75" s="18">
        <f t="shared" si="10"/>
        <v>521</v>
      </c>
      <c r="L75" s="3">
        <f t="shared" si="8"/>
        <v>0</v>
      </c>
      <c r="M75" s="18">
        <f t="shared" si="11"/>
        <v>521</v>
      </c>
    </row>
    <row r="76" spans="1:13" ht="45" x14ac:dyDescent="0.3">
      <c r="A76" s="7" t="s">
        <v>36</v>
      </c>
      <c r="B76" s="16" t="s">
        <v>486</v>
      </c>
      <c r="C76" s="17" t="s">
        <v>11</v>
      </c>
      <c r="D76" s="17" t="s">
        <v>88</v>
      </c>
      <c r="E76" s="21" t="s">
        <v>527</v>
      </c>
      <c r="F76" s="17">
        <v>240</v>
      </c>
      <c r="G76" s="3">
        <v>521</v>
      </c>
      <c r="H76" s="3"/>
      <c r="I76" s="18">
        <f t="shared" si="9"/>
        <v>521</v>
      </c>
      <c r="J76" s="3"/>
      <c r="K76" s="18">
        <f t="shared" si="10"/>
        <v>521</v>
      </c>
      <c r="L76" s="3"/>
      <c r="M76" s="18">
        <f t="shared" si="11"/>
        <v>521</v>
      </c>
    </row>
    <row r="77" spans="1:13" ht="25.5" x14ac:dyDescent="0.3">
      <c r="A77" s="6" t="s">
        <v>95</v>
      </c>
      <c r="B77" s="13">
        <v>522</v>
      </c>
      <c r="C77" s="15" t="s">
        <v>28</v>
      </c>
      <c r="D77" s="15" t="s">
        <v>12</v>
      </c>
      <c r="E77" s="15" t="s">
        <v>13</v>
      </c>
      <c r="F77" s="15" t="s">
        <v>14</v>
      </c>
      <c r="G77" s="2">
        <f>G78+G97</f>
        <v>3344.5</v>
      </c>
      <c r="H77" s="2">
        <f>H78+H97</f>
        <v>0</v>
      </c>
      <c r="I77" s="14">
        <f t="shared" si="9"/>
        <v>3344.5</v>
      </c>
      <c r="J77" s="2">
        <f>J78+J97</f>
        <v>0</v>
      </c>
      <c r="K77" s="14">
        <f t="shared" si="10"/>
        <v>3344.5</v>
      </c>
      <c r="L77" s="2">
        <f>L78+L97</f>
        <v>0</v>
      </c>
      <c r="M77" s="14">
        <f t="shared" si="11"/>
        <v>3344.5</v>
      </c>
    </row>
    <row r="78" spans="1:13" ht="45" x14ac:dyDescent="0.3">
      <c r="A78" s="7" t="s">
        <v>376</v>
      </c>
      <c r="B78" s="16">
        <v>522</v>
      </c>
      <c r="C78" s="17" t="s">
        <v>28</v>
      </c>
      <c r="D78" s="17" t="s">
        <v>97</v>
      </c>
      <c r="E78" s="17" t="s">
        <v>377</v>
      </c>
      <c r="F78" s="17" t="s">
        <v>14</v>
      </c>
      <c r="G78" s="3">
        <f>G79</f>
        <v>3224.5</v>
      </c>
      <c r="H78" s="3">
        <f>H79</f>
        <v>0</v>
      </c>
      <c r="I78" s="18">
        <f t="shared" si="9"/>
        <v>3224.5</v>
      </c>
      <c r="J78" s="3">
        <f>J79</f>
        <v>0</v>
      </c>
      <c r="K78" s="18">
        <f t="shared" si="10"/>
        <v>3224.5</v>
      </c>
      <c r="L78" s="3">
        <f>L79</f>
        <v>0</v>
      </c>
      <c r="M78" s="18">
        <f t="shared" si="11"/>
        <v>3224.5</v>
      </c>
    </row>
    <row r="79" spans="1:13" ht="75.75" customHeight="1" x14ac:dyDescent="0.3">
      <c r="A79" s="7" t="s">
        <v>633</v>
      </c>
      <c r="B79" s="16">
        <v>522</v>
      </c>
      <c r="C79" s="17" t="s">
        <v>28</v>
      </c>
      <c r="D79" s="17" t="s">
        <v>97</v>
      </c>
      <c r="E79" s="17" t="s">
        <v>98</v>
      </c>
      <c r="F79" s="17" t="s">
        <v>14</v>
      </c>
      <c r="G79" s="3">
        <f>G80+G88</f>
        <v>3224.5</v>
      </c>
      <c r="H79" s="3">
        <f>H80+H88</f>
        <v>0</v>
      </c>
      <c r="I79" s="18">
        <f t="shared" si="9"/>
        <v>3224.5</v>
      </c>
      <c r="J79" s="3">
        <f>J80+J88</f>
        <v>0</v>
      </c>
      <c r="K79" s="18">
        <f t="shared" si="10"/>
        <v>3224.5</v>
      </c>
      <c r="L79" s="3">
        <f>L80+L88</f>
        <v>0</v>
      </c>
      <c r="M79" s="18">
        <f t="shared" si="11"/>
        <v>3224.5</v>
      </c>
    </row>
    <row r="80" spans="1:13" ht="75" x14ac:dyDescent="0.3">
      <c r="A80" s="7" t="s">
        <v>378</v>
      </c>
      <c r="B80" s="16">
        <v>522</v>
      </c>
      <c r="C80" s="17" t="s">
        <v>28</v>
      </c>
      <c r="D80" s="17" t="s">
        <v>97</v>
      </c>
      <c r="E80" s="17" t="s">
        <v>99</v>
      </c>
      <c r="F80" s="17" t="s">
        <v>14</v>
      </c>
      <c r="G80" s="3">
        <f>G81</f>
        <v>100</v>
      </c>
      <c r="H80" s="3">
        <f>H81</f>
        <v>0</v>
      </c>
      <c r="I80" s="18">
        <f t="shared" si="9"/>
        <v>100</v>
      </c>
      <c r="J80" s="3">
        <f>J81</f>
        <v>0</v>
      </c>
      <c r="K80" s="18">
        <f t="shared" si="10"/>
        <v>100</v>
      </c>
      <c r="L80" s="3">
        <f>L81</f>
        <v>0</v>
      </c>
      <c r="M80" s="18">
        <f t="shared" si="11"/>
        <v>100</v>
      </c>
    </row>
    <row r="81" spans="1:13" ht="60" x14ac:dyDescent="0.3">
      <c r="A81" s="7" t="s">
        <v>100</v>
      </c>
      <c r="B81" s="16">
        <v>522</v>
      </c>
      <c r="C81" s="17" t="s">
        <v>28</v>
      </c>
      <c r="D81" s="17" t="s">
        <v>97</v>
      </c>
      <c r="E81" s="17" t="s">
        <v>101</v>
      </c>
      <c r="F81" s="17" t="s">
        <v>14</v>
      </c>
      <c r="G81" s="3">
        <f>G82+G85</f>
        <v>100</v>
      </c>
      <c r="H81" s="3">
        <f>H82+H85</f>
        <v>0</v>
      </c>
      <c r="I81" s="18">
        <f t="shared" si="9"/>
        <v>100</v>
      </c>
      <c r="J81" s="3">
        <f>J82+J85</f>
        <v>0</v>
      </c>
      <c r="K81" s="18">
        <f t="shared" si="10"/>
        <v>100</v>
      </c>
      <c r="L81" s="3">
        <f>L82+L85</f>
        <v>0</v>
      </c>
      <c r="M81" s="18">
        <f t="shared" si="11"/>
        <v>100</v>
      </c>
    </row>
    <row r="82" spans="1:13" ht="45.75" customHeight="1" x14ac:dyDescent="0.3">
      <c r="A82" s="7" t="s">
        <v>102</v>
      </c>
      <c r="B82" s="16">
        <v>522</v>
      </c>
      <c r="C82" s="17" t="s">
        <v>28</v>
      </c>
      <c r="D82" s="17" t="s">
        <v>97</v>
      </c>
      <c r="E82" s="17" t="s">
        <v>103</v>
      </c>
      <c r="F82" s="17" t="s">
        <v>14</v>
      </c>
      <c r="G82" s="3">
        <f>G83</f>
        <v>30</v>
      </c>
      <c r="H82" s="3">
        <f>H83</f>
        <v>0</v>
      </c>
      <c r="I82" s="18">
        <f t="shared" si="9"/>
        <v>30</v>
      </c>
      <c r="J82" s="3">
        <f>J83</f>
        <v>0</v>
      </c>
      <c r="K82" s="18">
        <f t="shared" si="10"/>
        <v>30</v>
      </c>
      <c r="L82" s="3">
        <f>L83</f>
        <v>0</v>
      </c>
      <c r="M82" s="18">
        <f t="shared" si="11"/>
        <v>30</v>
      </c>
    </row>
    <row r="83" spans="1:13" ht="30" x14ac:dyDescent="0.3">
      <c r="A83" s="7" t="s">
        <v>35</v>
      </c>
      <c r="B83" s="16">
        <v>522</v>
      </c>
      <c r="C83" s="17" t="s">
        <v>28</v>
      </c>
      <c r="D83" s="17" t="s">
        <v>97</v>
      </c>
      <c r="E83" s="17" t="s">
        <v>103</v>
      </c>
      <c r="F83" s="17">
        <v>200</v>
      </c>
      <c r="G83" s="3">
        <f>G84</f>
        <v>30</v>
      </c>
      <c r="H83" s="3">
        <f>H84</f>
        <v>0</v>
      </c>
      <c r="I83" s="18">
        <f t="shared" si="9"/>
        <v>30</v>
      </c>
      <c r="J83" s="3">
        <f>J84</f>
        <v>0</v>
      </c>
      <c r="K83" s="18">
        <f t="shared" si="10"/>
        <v>30</v>
      </c>
      <c r="L83" s="3">
        <f>L84</f>
        <v>0</v>
      </c>
      <c r="M83" s="18">
        <f t="shared" si="11"/>
        <v>30</v>
      </c>
    </row>
    <row r="84" spans="1:13" ht="45" x14ac:dyDescent="0.3">
      <c r="A84" s="7" t="s">
        <v>36</v>
      </c>
      <c r="B84" s="16">
        <v>522</v>
      </c>
      <c r="C84" s="17" t="s">
        <v>28</v>
      </c>
      <c r="D84" s="17" t="s">
        <v>97</v>
      </c>
      <c r="E84" s="17" t="s">
        <v>103</v>
      </c>
      <c r="F84" s="17">
        <v>240</v>
      </c>
      <c r="G84" s="3">
        <v>30</v>
      </c>
      <c r="H84" s="3"/>
      <c r="I84" s="18">
        <f t="shared" si="9"/>
        <v>30</v>
      </c>
      <c r="J84" s="3"/>
      <c r="K84" s="18">
        <f t="shared" si="10"/>
        <v>30</v>
      </c>
      <c r="L84" s="3"/>
      <c r="M84" s="18">
        <f t="shared" si="11"/>
        <v>30</v>
      </c>
    </row>
    <row r="85" spans="1:13" ht="60" x14ac:dyDescent="0.3">
      <c r="A85" s="7" t="s">
        <v>379</v>
      </c>
      <c r="B85" s="16">
        <v>522</v>
      </c>
      <c r="C85" s="17" t="s">
        <v>28</v>
      </c>
      <c r="D85" s="17" t="s">
        <v>97</v>
      </c>
      <c r="E85" s="17" t="s">
        <v>105</v>
      </c>
      <c r="F85" s="17" t="s">
        <v>14</v>
      </c>
      <c r="G85" s="3">
        <f>G86</f>
        <v>70</v>
      </c>
      <c r="H85" s="3">
        <f>H86</f>
        <v>0</v>
      </c>
      <c r="I85" s="18">
        <f t="shared" si="9"/>
        <v>70</v>
      </c>
      <c r="J85" s="3">
        <f>J86</f>
        <v>0</v>
      </c>
      <c r="K85" s="18">
        <f t="shared" si="10"/>
        <v>70</v>
      </c>
      <c r="L85" s="3">
        <f>L86</f>
        <v>0</v>
      </c>
      <c r="M85" s="18">
        <f t="shared" si="11"/>
        <v>70</v>
      </c>
    </row>
    <row r="86" spans="1:13" ht="30" x14ac:dyDescent="0.3">
      <c r="A86" s="7" t="s">
        <v>35</v>
      </c>
      <c r="B86" s="16">
        <v>522</v>
      </c>
      <c r="C86" s="17" t="s">
        <v>28</v>
      </c>
      <c r="D86" s="17" t="s">
        <v>97</v>
      </c>
      <c r="E86" s="17" t="s">
        <v>105</v>
      </c>
      <c r="F86" s="17">
        <v>200</v>
      </c>
      <c r="G86" s="3">
        <f>G87</f>
        <v>70</v>
      </c>
      <c r="H86" s="3">
        <f>H87</f>
        <v>0</v>
      </c>
      <c r="I86" s="18">
        <f t="shared" si="9"/>
        <v>70</v>
      </c>
      <c r="J86" s="3">
        <f>J87</f>
        <v>0</v>
      </c>
      <c r="K86" s="18">
        <f t="shared" si="10"/>
        <v>70</v>
      </c>
      <c r="L86" s="3">
        <f>L87</f>
        <v>0</v>
      </c>
      <c r="M86" s="18">
        <f t="shared" si="11"/>
        <v>70</v>
      </c>
    </row>
    <row r="87" spans="1:13" ht="45" x14ac:dyDescent="0.3">
      <c r="A87" s="7" t="s">
        <v>36</v>
      </c>
      <c r="B87" s="16">
        <v>522</v>
      </c>
      <c r="C87" s="17" t="s">
        <v>28</v>
      </c>
      <c r="D87" s="17" t="s">
        <v>97</v>
      </c>
      <c r="E87" s="17" t="s">
        <v>105</v>
      </c>
      <c r="F87" s="17">
        <v>240</v>
      </c>
      <c r="G87" s="3">
        <v>70</v>
      </c>
      <c r="H87" s="3"/>
      <c r="I87" s="18">
        <f t="shared" si="9"/>
        <v>70</v>
      </c>
      <c r="J87" s="3"/>
      <c r="K87" s="18">
        <f t="shared" si="10"/>
        <v>70</v>
      </c>
      <c r="L87" s="3"/>
      <c r="M87" s="18">
        <f t="shared" si="11"/>
        <v>70</v>
      </c>
    </row>
    <row r="88" spans="1:13" ht="91.5" customHeight="1" x14ac:dyDescent="0.3">
      <c r="A88" s="7" t="s">
        <v>758</v>
      </c>
      <c r="B88" s="16">
        <v>522</v>
      </c>
      <c r="C88" s="17" t="s">
        <v>28</v>
      </c>
      <c r="D88" s="17" t="s">
        <v>97</v>
      </c>
      <c r="E88" s="17" t="s">
        <v>108</v>
      </c>
      <c r="F88" s="17" t="s">
        <v>14</v>
      </c>
      <c r="G88" s="3">
        <f>G89</f>
        <v>3124.5</v>
      </c>
      <c r="H88" s="3">
        <f>H89</f>
        <v>0</v>
      </c>
      <c r="I88" s="18">
        <f t="shared" si="9"/>
        <v>3124.5</v>
      </c>
      <c r="J88" s="3">
        <f>J89</f>
        <v>0</v>
      </c>
      <c r="K88" s="18">
        <f t="shared" si="10"/>
        <v>3124.5</v>
      </c>
      <c r="L88" s="3">
        <f>L89</f>
        <v>0</v>
      </c>
      <c r="M88" s="18">
        <f t="shared" si="11"/>
        <v>3124.5</v>
      </c>
    </row>
    <row r="89" spans="1:13" ht="45" x14ac:dyDescent="0.3">
      <c r="A89" s="7" t="s">
        <v>109</v>
      </c>
      <c r="B89" s="16">
        <v>522</v>
      </c>
      <c r="C89" s="17" t="s">
        <v>28</v>
      </c>
      <c r="D89" s="17" t="s">
        <v>97</v>
      </c>
      <c r="E89" s="17" t="s">
        <v>110</v>
      </c>
      <c r="F89" s="17" t="s">
        <v>14</v>
      </c>
      <c r="G89" s="3">
        <f>G90</f>
        <v>3124.5</v>
      </c>
      <c r="H89" s="3">
        <f>H90</f>
        <v>0</v>
      </c>
      <c r="I89" s="18">
        <f t="shared" si="9"/>
        <v>3124.5</v>
      </c>
      <c r="J89" s="3">
        <f>J90</f>
        <v>0</v>
      </c>
      <c r="K89" s="18">
        <f t="shared" si="10"/>
        <v>3124.5</v>
      </c>
      <c r="L89" s="3">
        <f>L90</f>
        <v>0</v>
      </c>
      <c r="M89" s="18">
        <f t="shared" si="11"/>
        <v>3124.5</v>
      </c>
    </row>
    <row r="90" spans="1:13" ht="30" x14ac:dyDescent="0.3">
      <c r="A90" s="7" t="s">
        <v>380</v>
      </c>
      <c r="B90" s="16">
        <v>522</v>
      </c>
      <c r="C90" s="17" t="s">
        <v>28</v>
      </c>
      <c r="D90" s="17" t="s">
        <v>97</v>
      </c>
      <c r="E90" s="17" t="s">
        <v>112</v>
      </c>
      <c r="F90" s="17" t="s">
        <v>14</v>
      </c>
      <c r="G90" s="3">
        <f>G91+G93+G95</f>
        <v>3124.5</v>
      </c>
      <c r="H90" s="3">
        <f>H91+H93+H95</f>
        <v>0</v>
      </c>
      <c r="I90" s="18">
        <f t="shared" si="9"/>
        <v>3124.5</v>
      </c>
      <c r="J90" s="3">
        <f>J91+J93+J95</f>
        <v>0</v>
      </c>
      <c r="K90" s="18">
        <f t="shared" si="10"/>
        <v>3124.5</v>
      </c>
      <c r="L90" s="3">
        <f>L91+L93+L95</f>
        <v>0</v>
      </c>
      <c r="M90" s="18">
        <f t="shared" si="11"/>
        <v>3124.5</v>
      </c>
    </row>
    <row r="91" spans="1:13" ht="90" x14ac:dyDescent="0.3">
      <c r="A91" s="7" t="s">
        <v>23</v>
      </c>
      <c r="B91" s="16">
        <v>522</v>
      </c>
      <c r="C91" s="17" t="s">
        <v>28</v>
      </c>
      <c r="D91" s="17" t="s">
        <v>97</v>
      </c>
      <c r="E91" s="17" t="s">
        <v>112</v>
      </c>
      <c r="F91" s="17">
        <v>100</v>
      </c>
      <c r="G91" s="3">
        <f>G92</f>
        <v>2558</v>
      </c>
      <c r="H91" s="3">
        <f>H92</f>
        <v>0</v>
      </c>
      <c r="I91" s="18">
        <f t="shared" si="9"/>
        <v>2558</v>
      </c>
      <c r="J91" s="3">
        <f>J92</f>
        <v>0</v>
      </c>
      <c r="K91" s="18">
        <f t="shared" si="10"/>
        <v>2558</v>
      </c>
      <c r="L91" s="3">
        <f>L92</f>
        <v>0</v>
      </c>
      <c r="M91" s="18">
        <f t="shared" si="11"/>
        <v>2558</v>
      </c>
    </row>
    <row r="92" spans="1:13" ht="30" x14ac:dyDescent="0.3">
      <c r="A92" s="7" t="s">
        <v>85</v>
      </c>
      <c r="B92" s="16">
        <v>522</v>
      </c>
      <c r="C92" s="17" t="s">
        <v>28</v>
      </c>
      <c r="D92" s="17" t="s">
        <v>97</v>
      </c>
      <c r="E92" s="17" t="s">
        <v>112</v>
      </c>
      <c r="F92" s="17">
        <v>110</v>
      </c>
      <c r="G92" s="3">
        <v>2558</v>
      </c>
      <c r="H92" s="3"/>
      <c r="I92" s="18">
        <f t="shared" si="9"/>
        <v>2558</v>
      </c>
      <c r="J92" s="3"/>
      <c r="K92" s="18">
        <f t="shared" si="10"/>
        <v>2558</v>
      </c>
      <c r="L92" s="3"/>
      <c r="M92" s="18">
        <f t="shared" si="11"/>
        <v>2558</v>
      </c>
    </row>
    <row r="93" spans="1:13" ht="30" x14ac:dyDescent="0.3">
      <c r="A93" s="7" t="s">
        <v>35</v>
      </c>
      <c r="B93" s="16">
        <v>522</v>
      </c>
      <c r="C93" s="17" t="s">
        <v>28</v>
      </c>
      <c r="D93" s="17" t="s">
        <v>97</v>
      </c>
      <c r="E93" s="17" t="s">
        <v>112</v>
      </c>
      <c r="F93" s="17">
        <v>200</v>
      </c>
      <c r="G93" s="3">
        <f>G94</f>
        <v>562.5</v>
      </c>
      <c r="H93" s="3">
        <f>H94</f>
        <v>0</v>
      </c>
      <c r="I93" s="18">
        <f t="shared" si="9"/>
        <v>562.5</v>
      </c>
      <c r="J93" s="3">
        <f>J94</f>
        <v>0</v>
      </c>
      <c r="K93" s="18">
        <f t="shared" si="10"/>
        <v>562.5</v>
      </c>
      <c r="L93" s="3">
        <f>L94</f>
        <v>0</v>
      </c>
      <c r="M93" s="18">
        <f t="shared" si="11"/>
        <v>562.5</v>
      </c>
    </row>
    <row r="94" spans="1:13" ht="45" x14ac:dyDescent="0.3">
      <c r="A94" s="7" t="s">
        <v>36</v>
      </c>
      <c r="B94" s="16">
        <v>522</v>
      </c>
      <c r="C94" s="17" t="s">
        <v>28</v>
      </c>
      <c r="D94" s="17" t="s">
        <v>97</v>
      </c>
      <c r="E94" s="17" t="s">
        <v>112</v>
      </c>
      <c r="F94" s="17">
        <v>240</v>
      </c>
      <c r="G94" s="3">
        <v>562.5</v>
      </c>
      <c r="H94" s="3"/>
      <c r="I94" s="18">
        <f t="shared" si="9"/>
        <v>562.5</v>
      </c>
      <c r="J94" s="3"/>
      <c r="K94" s="18">
        <f t="shared" si="10"/>
        <v>562.5</v>
      </c>
      <c r="L94" s="3"/>
      <c r="M94" s="18">
        <f t="shared" si="11"/>
        <v>562.5</v>
      </c>
    </row>
    <row r="95" spans="1:13" x14ac:dyDescent="0.3">
      <c r="A95" s="7" t="s">
        <v>37</v>
      </c>
      <c r="B95" s="16">
        <v>522</v>
      </c>
      <c r="C95" s="17" t="s">
        <v>28</v>
      </c>
      <c r="D95" s="17" t="s">
        <v>97</v>
      </c>
      <c r="E95" s="17" t="s">
        <v>112</v>
      </c>
      <c r="F95" s="17">
        <v>800</v>
      </c>
      <c r="G95" s="3">
        <f>G96</f>
        <v>4</v>
      </c>
      <c r="H95" s="3">
        <f>H96</f>
        <v>0</v>
      </c>
      <c r="I95" s="18">
        <f t="shared" si="9"/>
        <v>4</v>
      </c>
      <c r="J95" s="3">
        <f>J96</f>
        <v>0</v>
      </c>
      <c r="K95" s="18">
        <f t="shared" si="10"/>
        <v>4</v>
      </c>
      <c r="L95" s="3">
        <f>L96</f>
        <v>0</v>
      </c>
      <c r="M95" s="18">
        <f t="shared" si="11"/>
        <v>4</v>
      </c>
    </row>
    <row r="96" spans="1:13" x14ac:dyDescent="0.3">
      <c r="A96" s="7" t="s">
        <v>38</v>
      </c>
      <c r="B96" s="16">
        <v>522</v>
      </c>
      <c r="C96" s="17" t="s">
        <v>28</v>
      </c>
      <c r="D96" s="17" t="s">
        <v>97</v>
      </c>
      <c r="E96" s="17" t="s">
        <v>112</v>
      </c>
      <c r="F96" s="17">
        <v>850</v>
      </c>
      <c r="G96" s="3">
        <v>4</v>
      </c>
      <c r="H96" s="3"/>
      <c r="I96" s="18">
        <f t="shared" si="9"/>
        <v>4</v>
      </c>
      <c r="J96" s="3"/>
      <c r="K96" s="18">
        <f t="shared" si="10"/>
        <v>4</v>
      </c>
      <c r="L96" s="3"/>
      <c r="M96" s="18">
        <f t="shared" si="11"/>
        <v>4</v>
      </c>
    </row>
    <row r="97" spans="1:13" ht="44.25" customHeight="1" x14ac:dyDescent="0.3">
      <c r="A97" s="7" t="s">
        <v>114</v>
      </c>
      <c r="B97" s="16" t="s">
        <v>486</v>
      </c>
      <c r="C97" s="17" t="s">
        <v>28</v>
      </c>
      <c r="D97" s="17" t="s">
        <v>115</v>
      </c>
      <c r="E97" s="21" t="s">
        <v>13</v>
      </c>
      <c r="F97" s="17" t="s">
        <v>14</v>
      </c>
      <c r="G97" s="3">
        <f>G98+G104+G109</f>
        <v>120</v>
      </c>
      <c r="H97" s="3">
        <f>H98+H104+H109</f>
        <v>0</v>
      </c>
      <c r="I97" s="18">
        <f t="shared" si="9"/>
        <v>120</v>
      </c>
      <c r="J97" s="3">
        <f>J98+J104+J109</f>
        <v>0</v>
      </c>
      <c r="K97" s="18">
        <f t="shared" si="10"/>
        <v>120</v>
      </c>
      <c r="L97" s="3">
        <f>L98+L104+L109</f>
        <v>0</v>
      </c>
      <c r="M97" s="18">
        <f t="shared" si="11"/>
        <v>120</v>
      </c>
    </row>
    <row r="98" spans="1:13" ht="45" x14ac:dyDescent="0.3">
      <c r="A98" s="7" t="s">
        <v>634</v>
      </c>
      <c r="B98" s="16" t="s">
        <v>486</v>
      </c>
      <c r="C98" s="17" t="s">
        <v>28</v>
      </c>
      <c r="D98" s="17" t="s">
        <v>115</v>
      </c>
      <c r="E98" s="21" t="s">
        <v>116</v>
      </c>
      <c r="F98" s="17" t="s">
        <v>14</v>
      </c>
      <c r="G98" s="3">
        <f t="shared" ref="G98:L102" si="12">G99</f>
        <v>50</v>
      </c>
      <c r="H98" s="3">
        <f t="shared" si="12"/>
        <v>0</v>
      </c>
      <c r="I98" s="18">
        <f t="shared" si="9"/>
        <v>50</v>
      </c>
      <c r="J98" s="3">
        <f t="shared" si="12"/>
        <v>0</v>
      </c>
      <c r="K98" s="18">
        <f t="shared" si="10"/>
        <v>50</v>
      </c>
      <c r="L98" s="3">
        <f t="shared" si="12"/>
        <v>0</v>
      </c>
      <c r="M98" s="18">
        <f t="shared" si="11"/>
        <v>50</v>
      </c>
    </row>
    <row r="99" spans="1:13" ht="63" customHeight="1" x14ac:dyDescent="0.3">
      <c r="A99" s="7" t="s">
        <v>464</v>
      </c>
      <c r="B99" s="16" t="s">
        <v>486</v>
      </c>
      <c r="C99" s="17" t="s">
        <v>28</v>
      </c>
      <c r="D99" s="17" t="s">
        <v>115</v>
      </c>
      <c r="E99" s="21" t="s">
        <v>468</v>
      </c>
      <c r="F99" s="17" t="s">
        <v>14</v>
      </c>
      <c r="G99" s="3">
        <f t="shared" si="12"/>
        <v>50</v>
      </c>
      <c r="H99" s="3">
        <f t="shared" si="12"/>
        <v>0</v>
      </c>
      <c r="I99" s="18">
        <f t="shared" si="9"/>
        <v>50</v>
      </c>
      <c r="J99" s="3">
        <f t="shared" si="12"/>
        <v>0</v>
      </c>
      <c r="K99" s="18">
        <f t="shared" si="10"/>
        <v>50</v>
      </c>
      <c r="L99" s="3">
        <f t="shared" si="12"/>
        <v>0</v>
      </c>
      <c r="M99" s="18">
        <f t="shared" si="11"/>
        <v>50</v>
      </c>
    </row>
    <row r="100" spans="1:13" ht="30" x14ac:dyDescent="0.3">
      <c r="A100" s="7" t="s">
        <v>465</v>
      </c>
      <c r="B100" s="16" t="s">
        <v>486</v>
      </c>
      <c r="C100" s="17" t="s">
        <v>28</v>
      </c>
      <c r="D100" s="17" t="s">
        <v>115</v>
      </c>
      <c r="E100" s="21" t="s">
        <v>469</v>
      </c>
      <c r="F100" s="17" t="s">
        <v>14</v>
      </c>
      <c r="G100" s="3">
        <f t="shared" si="12"/>
        <v>50</v>
      </c>
      <c r="H100" s="3">
        <f t="shared" si="12"/>
        <v>0</v>
      </c>
      <c r="I100" s="18">
        <f t="shared" si="9"/>
        <v>50</v>
      </c>
      <c r="J100" s="3">
        <f t="shared" si="12"/>
        <v>0</v>
      </c>
      <c r="K100" s="18">
        <f t="shared" si="10"/>
        <v>50</v>
      </c>
      <c r="L100" s="3">
        <f t="shared" si="12"/>
        <v>0</v>
      </c>
      <c r="M100" s="18">
        <f t="shared" si="11"/>
        <v>50</v>
      </c>
    </row>
    <row r="101" spans="1:13" ht="47.25" customHeight="1" x14ac:dyDescent="0.3">
      <c r="A101" s="7" t="s">
        <v>466</v>
      </c>
      <c r="B101" s="16" t="s">
        <v>486</v>
      </c>
      <c r="C101" s="17" t="s">
        <v>28</v>
      </c>
      <c r="D101" s="17" t="s">
        <v>115</v>
      </c>
      <c r="E101" s="21" t="s">
        <v>470</v>
      </c>
      <c r="F101" s="17" t="s">
        <v>14</v>
      </c>
      <c r="G101" s="3">
        <f t="shared" si="12"/>
        <v>50</v>
      </c>
      <c r="H101" s="3">
        <f t="shared" si="12"/>
        <v>0</v>
      </c>
      <c r="I101" s="18">
        <f t="shared" si="9"/>
        <v>50</v>
      </c>
      <c r="J101" s="3">
        <f t="shared" si="12"/>
        <v>0</v>
      </c>
      <c r="K101" s="18">
        <f t="shared" si="10"/>
        <v>50</v>
      </c>
      <c r="L101" s="3">
        <f t="shared" si="12"/>
        <v>0</v>
      </c>
      <c r="M101" s="18">
        <f t="shared" si="11"/>
        <v>50</v>
      </c>
    </row>
    <row r="102" spans="1:13" ht="46.5" customHeight="1" x14ac:dyDescent="0.3">
      <c r="A102" s="7" t="s">
        <v>559</v>
      </c>
      <c r="B102" s="16" t="s">
        <v>486</v>
      </c>
      <c r="C102" s="17" t="s">
        <v>28</v>
      </c>
      <c r="D102" s="17" t="s">
        <v>115</v>
      </c>
      <c r="E102" s="21" t="s">
        <v>470</v>
      </c>
      <c r="F102" s="17" t="s">
        <v>467</v>
      </c>
      <c r="G102" s="3">
        <f t="shared" si="12"/>
        <v>50</v>
      </c>
      <c r="H102" s="3">
        <f t="shared" si="12"/>
        <v>0</v>
      </c>
      <c r="I102" s="18">
        <f t="shared" si="9"/>
        <v>50</v>
      </c>
      <c r="J102" s="3">
        <f t="shared" si="12"/>
        <v>0</v>
      </c>
      <c r="K102" s="18">
        <f t="shared" si="10"/>
        <v>50</v>
      </c>
      <c r="L102" s="3">
        <f t="shared" si="12"/>
        <v>0</v>
      </c>
      <c r="M102" s="18">
        <f t="shared" si="11"/>
        <v>50</v>
      </c>
    </row>
    <row r="103" spans="1:13" ht="41.45" customHeight="1" x14ac:dyDescent="0.3">
      <c r="A103" s="7" t="s">
        <v>36</v>
      </c>
      <c r="B103" s="16" t="s">
        <v>486</v>
      </c>
      <c r="C103" s="17" t="s">
        <v>28</v>
      </c>
      <c r="D103" s="17" t="s">
        <v>115</v>
      </c>
      <c r="E103" s="21" t="s">
        <v>470</v>
      </c>
      <c r="F103" s="17" t="s">
        <v>463</v>
      </c>
      <c r="G103" s="3">
        <v>50</v>
      </c>
      <c r="H103" s="3"/>
      <c r="I103" s="18">
        <f t="shared" si="9"/>
        <v>50</v>
      </c>
      <c r="J103" s="3"/>
      <c r="K103" s="18">
        <f t="shared" si="10"/>
        <v>50</v>
      </c>
      <c r="L103" s="3"/>
      <c r="M103" s="18">
        <f t="shared" si="11"/>
        <v>50</v>
      </c>
    </row>
    <row r="104" spans="1:13" ht="43.5" customHeight="1" x14ac:dyDescent="0.3">
      <c r="A104" s="7" t="s">
        <v>720</v>
      </c>
      <c r="B104" s="16" t="s">
        <v>486</v>
      </c>
      <c r="C104" s="17" t="s">
        <v>28</v>
      </c>
      <c r="D104" s="17" t="s">
        <v>115</v>
      </c>
      <c r="E104" s="21" t="s">
        <v>528</v>
      </c>
      <c r="F104" s="17" t="s">
        <v>14</v>
      </c>
      <c r="G104" s="18">
        <f t="shared" ref="G104:L107" si="13">G105</f>
        <v>20</v>
      </c>
      <c r="H104" s="18">
        <f t="shared" si="13"/>
        <v>0</v>
      </c>
      <c r="I104" s="18">
        <f t="shared" si="9"/>
        <v>20</v>
      </c>
      <c r="J104" s="18">
        <f t="shared" si="13"/>
        <v>0</v>
      </c>
      <c r="K104" s="18">
        <f t="shared" si="10"/>
        <v>20</v>
      </c>
      <c r="L104" s="18">
        <f t="shared" si="13"/>
        <v>0</v>
      </c>
      <c r="M104" s="18">
        <f t="shared" si="11"/>
        <v>20</v>
      </c>
    </row>
    <row r="105" spans="1:13" ht="90.75" customHeight="1" x14ac:dyDescent="0.3">
      <c r="A105" s="7" t="s">
        <v>529</v>
      </c>
      <c r="B105" s="16" t="s">
        <v>486</v>
      </c>
      <c r="C105" s="17" t="s">
        <v>28</v>
      </c>
      <c r="D105" s="17" t="s">
        <v>115</v>
      </c>
      <c r="E105" s="21" t="s">
        <v>530</v>
      </c>
      <c r="F105" s="17" t="s">
        <v>14</v>
      </c>
      <c r="G105" s="18">
        <f t="shared" si="13"/>
        <v>20</v>
      </c>
      <c r="H105" s="18">
        <f t="shared" si="13"/>
        <v>0</v>
      </c>
      <c r="I105" s="18">
        <f t="shared" si="9"/>
        <v>20</v>
      </c>
      <c r="J105" s="18">
        <f t="shared" si="13"/>
        <v>0</v>
      </c>
      <c r="K105" s="18">
        <f t="shared" si="10"/>
        <v>20</v>
      </c>
      <c r="L105" s="18">
        <f t="shared" si="13"/>
        <v>0</v>
      </c>
      <c r="M105" s="18">
        <f t="shared" si="11"/>
        <v>20</v>
      </c>
    </row>
    <row r="106" spans="1:13" ht="61.5" customHeight="1" x14ac:dyDescent="0.3">
      <c r="A106" s="7" t="s">
        <v>531</v>
      </c>
      <c r="B106" s="16" t="s">
        <v>486</v>
      </c>
      <c r="C106" s="17" t="s">
        <v>28</v>
      </c>
      <c r="D106" s="17" t="s">
        <v>115</v>
      </c>
      <c r="E106" s="21" t="s">
        <v>532</v>
      </c>
      <c r="F106" s="17" t="s">
        <v>14</v>
      </c>
      <c r="G106" s="18">
        <f t="shared" si="13"/>
        <v>20</v>
      </c>
      <c r="H106" s="18">
        <f t="shared" si="13"/>
        <v>0</v>
      </c>
      <c r="I106" s="18">
        <f t="shared" si="9"/>
        <v>20</v>
      </c>
      <c r="J106" s="18">
        <f t="shared" si="13"/>
        <v>0</v>
      </c>
      <c r="K106" s="18">
        <f t="shared" si="10"/>
        <v>20</v>
      </c>
      <c r="L106" s="18">
        <f t="shared" si="13"/>
        <v>0</v>
      </c>
      <c r="M106" s="18">
        <f t="shared" si="11"/>
        <v>20</v>
      </c>
    </row>
    <row r="107" spans="1:13" ht="32.25" customHeight="1" x14ac:dyDescent="0.3">
      <c r="A107" s="7" t="s">
        <v>35</v>
      </c>
      <c r="B107" s="16" t="s">
        <v>486</v>
      </c>
      <c r="C107" s="17" t="s">
        <v>28</v>
      </c>
      <c r="D107" s="17" t="s">
        <v>115</v>
      </c>
      <c r="E107" s="21" t="s">
        <v>532</v>
      </c>
      <c r="F107" s="17" t="s">
        <v>467</v>
      </c>
      <c r="G107" s="18">
        <f t="shared" si="13"/>
        <v>20</v>
      </c>
      <c r="H107" s="18">
        <f t="shared" si="13"/>
        <v>0</v>
      </c>
      <c r="I107" s="18">
        <f t="shared" si="9"/>
        <v>20</v>
      </c>
      <c r="J107" s="18">
        <f t="shared" si="13"/>
        <v>0</v>
      </c>
      <c r="K107" s="18">
        <f t="shared" si="10"/>
        <v>20</v>
      </c>
      <c r="L107" s="18">
        <f t="shared" si="13"/>
        <v>0</v>
      </c>
      <c r="M107" s="18">
        <f t="shared" si="11"/>
        <v>20</v>
      </c>
    </row>
    <row r="108" spans="1:13" ht="45.75" customHeight="1" x14ac:dyDescent="0.3">
      <c r="A108" s="7" t="s">
        <v>36</v>
      </c>
      <c r="B108" s="16" t="s">
        <v>486</v>
      </c>
      <c r="C108" s="17" t="s">
        <v>28</v>
      </c>
      <c r="D108" s="17" t="s">
        <v>115</v>
      </c>
      <c r="E108" s="21" t="s">
        <v>532</v>
      </c>
      <c r="F108" s="17" t="s">
        <v>463</v>
      </c>
      <c r="G108" s="18">
        <v>20</v>
      </c>
      <c r="H108" s="18"/>
      <c r="I108" s="18">
        <f t="shared" si="9"/>
        <v>20</v>
      </c>
      <c r="J108" s="18"/>
      <c r="K108" s="18">
        <f t="shared" si="10"/>
        <v>20</v>
      </c>
      <c r="L108" s="18"/>
      <c r="M108" s="18">
        <f t="shared" si="11"/>
        <v>20</v>
      </c>
    </row>
    <row r="109" spans="1:13" ht="75.75" customHeight="1" x14ac:dyDescent="0.3">
      <c r="A109" s="7" t="s">
        <v>724</v>
      </c>
      <c r="B109" s="16" t="s">
        <v>486</v>
      </c>
      <c r="C109" s="17" t="s">
        <v>28</v>
      </c>
      <c r="D109" s="17" t="s">
        <v>115</v>
      </c>
      <c r="E109" s="21" t="s">
        <v>534</v>
      </c>
      <c r="F109" s="17" t="s">
        <v>14</v>
      </c>
      <c r="G109" s="18">
        <f t="shared" ref="G109:L112" si="14">G110</f>
        <v>50</v>
      </c>
      <c r="H109" s="18">
        <f t="shared" si="14"/>
        <v>0</v>
      </c>
      <c r="I109" s="18">
        <f t="shared" si="9"/>
        <v>50</v>
      </c>
      <c r="J109" s="18">
        <f t="shared" si="14"/>
        <v>0</v>
      </c>
      <c r="K109" s="18">
        <f t="shared" si="10"/>
        <v>50</v>
      </c>
      <c r="L109" s="18">
        <f t="shared" si="14"/>
        <v>0</v>
      </c>
      <c r="M109" s="18">
        <f t="shared" si="11"/>
        <v>50</v>
      </c>
    </row>
    <row r="110" spans="1:13" ht="91.5" customHeight="1" x14ac:dyDescent="0.3">
      <c r="A110" s="7" t="s">
        <v>533</v>
      </c>
      <c r="B110" s="16" t="s">
        <v>486</v>
      </c>
      <c r="C110" s="17" t="s">
        <v>28</v>
      </c>
      <c r="D110" s="17" t="s">
        <v>115</v>
      </c>
      <c r="E110" s="21" t="s">
        <v>535</v>
      </c>
      <c r="F110" s="17" t="s">
        <v>14</v>
      </c>
      <c r="G110" s="18">
        <f t="shared" si="14"/>
        <v>50</v>
      </c>
      <c r="H110" s="18">
        <f t="shared" si="14"/>
        <v>0</v>
      </c>
      <c r="I110" s="18">
        <f t="shared" si="9"/>
        <v>50</v>
      </c>
      <c r="J110" s="18">
        <f t="shared" si="14"/>
        <v>0</v>
      </c>
      <c r="K110" s="18">
        <f t="shared" si="10"/>
        <v>50</v>
      </c>
      <c r="L110" s="18">
        <f t="shared" si="14"/>
        <v>0</v>
      </c>
      <c r="M110" s="18">
        <f t="shared" si="11"/>
        <v>50</v>
      </c>
    </row>
    <row r="111" spans="1:13" ht="76.5" customHeight="1" x14ac:dyDescent="0.3">
      <c r="A111" s="7" t="s">
        <v>536</v>
      </c>
      <c r="B111" s="16" t="s">
        <v>486</v>
      </c>
      <c r="C111" s="17" t="s">
        <v>28</v>
      </c>
      <c r="D111" s="17" t="s">
        <v>115</v>
      </c>
      <c r="E111" s="21" t="s">
        <v>537</v>
      </c>
      <c r="F111" s="17" t="s">
        <v>14</v>
      </c>
      <c r="G111" s="18">
        <f t="shared" si="14"/>
        <v>50</v>
      </c>
      <c r="H111" s="18">
        <f t="shared" si="14"/>
        <v>0</v>
      </c>
      <c r="I111" s="18">
        <f t="shared" si="9"/>
        <v>50</v>
      </c>
      <c r="J111" s="18">
        <f t="shared" si="14"/>
        <v>0</v>
      </c>
      <c r="K111" s="18">
        <f t="shared" si="10"/>
        <v>50</v>
      </c>
      <c r="L111" s="18">
        <f t="shared" si="14"/>
        <v>0</v>
      </c>
      <c r="M111" s="18">
        <f t="shared" si="11"/>
        <v>50</v>
      </c>
    </row>
    <row r="112" spans="1:13" ht="29.25" customHeight="1" x14ac:dyDescent="0.3">
      <c r="A112" s="7" t="s">
        <v>35</v>
      </c>
      <c r="B112" s="16" t="s">
        <v>486</v>
      </c>
      <c r="C112" s="17" t="s">
        <v>28</v>
      </c>
      <c r="D112" s="17" t="s">
        <v>115</v>
      </c>
      <c r="E112" s="21" t="s">
        <v>537</v>
      </c>
      <c r="F112" s="17" t="s">
        <v>467</v>
      </c>
      <c r="G112" s="18">
        <f t="shared" si="14"/>
        <v>50</v>
      </c>
      <c r="H112" s="18">
        <f t="shared" si="14"/>
        <v>0</v>
      </c>
      <c r="I112" s="18">
        <f t="shared" si="9"/>
        <v>50</v>
      </c>
      <c r="J112" s="18">
        <f t="shared" si="14"/>
        <v>0</v>
      </c>
      <c r="K112" s="18">
        <f t="shared" si="10"/>
        <v>50</v>
      </c>
      <c r="L112" s="18">
        <f t="shared" si="14"/>
        <v>0</v>
      </c>
      <c r="M112" s="18">
        <f t="shared" si="11"/>
        <v>50</v>
      </c>
    </row>
    <row r="113" spans="1:13" ht="45.75" customHeight="1" x14ac:dyDescent="0.3">
      <c r="A113" s="7" t="s">
        <v>36</v>
      </c>
      <c r="B113" s="16" t="s">
        <v>486</v>
      </c>
      <c r="C113" s="17" t="s">
        <v>28</v>
      </c>
      <c r="D113" s="17" t="s">
        <v>115</v>
      </c>
      <c r="E113" s="21" t="s">
        <v>537</v>
      </c>
      <c r="F113" s="17" t="s">
        <v>463</v>
      </c>
      <c r="G113" s="18">
        <v>50</v>
      </c>
      <c r="H113" s="18"/>
      <c r="I113" s="18">
        <f t="shared" si="9"/>
        <v>50</v>
      </c>
      <c r="J113" s="18"/>
      <c r="K113" s="18">
        <f t="shared" si="10"/>
        <v>50</v>
      </c>
      <c r="L113" s="18"/>
      <c r="M113" s="18">
        <f t="shared" si="11"/>
        <v>50</v>
      </c>
    </row>
    <row r="114" spans="1:13" ht="15.75" customHeight="1" x14ac:dyDescent="0.3">
      <c r="A114" s="6" t="s">
        <v>125</v>
      </c>
      <c r="B114" s="13">
        <v>522</v>
      </c>
      <c r="C114" s="15" t="s">
        <v>40</v>
      </c>
      <c r="D114" s="15" t="s">
        <v>12</v>
      </c>
      <c r="E114" s="13" t="s">
        <v>13</v>
      </c>
      <c r="F114" s="15" t="s">
        <v>14</v>
      </c>
      <c r="G114" s="2">
        <f>G142+G121+G115</f>
        <v>116704.41</v>
      </c>
      <c r="H114" s="2">
        <f>H142+H121+H115</f>
        <v>2726.4</v>
      </c>
      <c r="I114" s="14">
        <f t="shared" si="9"/>
        <v>119430.81</v>
      </c>
      <c r="J114" s="2">
        <f>J142+J121+J115</f>
        <v>-29914.3</v>
      </c>
      <c r="K114" s="14">
        <f t="shared" si="10"/>
        <v>89516.51</v>
      </c>
      <c r="L114" s="2">
        <f>L142+L121+L115</f>
        <v>357</v>
      </c>
      <c r="M114" s="14">
        <f t="shared" si="11"/>
        <v>89873.51</v>
      </c>
    </row>
    <row r="115" spans="1:13" ht="15.75" customHeight="1" x14ac:dyDescent="0.3">
      <c r="A115" s="23" t="s">
        <v>126</v>
      </c>
      <c r="B115" s="16" t="s">
        <v>486</v>
      </c>
      <c r="C115" s="17" t="s">
        <v>40</v>
      </c>
      <c r="D115" s="17" t="s">
        <v>11</v>
      </c>
      <c r="E115" s="16" t="s">
        <v>13</v>
      </c>
      <c r="F115" s="17" t="s">
        <v>14</v>
      </c>
      <c r="G115" s="3">
        <f t="shared" ref="G115:L119" si="15">G116</f>
        <v>542</v>
      </c>
      <c r="H115" s="3">
        <f t="shared" si="15"/>
        <v>0</v>
      </c>
      <c r="I115" s="18">
        <f t="shared" si="9"/>
        <v>542</v>
      </c>
      <c r="J115" s="3">
        <f t="shared" si="15"/>
        <v>0</v>
      </c>
      <c r="K115" s="18">
        <f t="shared" si="10"/>
        <v>542</v>
      </c>
      <c r="L115" s="3">
        <f t="shared" si="15"/>
        <v>0</v>
      </c>
      <c r="M115" s="18">
        <f t="shared" si="11"/>
        <v>542</v>
      </c>
    </row>
    <row r="116" spans="1:13" ht="47.25" customHeight="1" x14ac:dyDescent="0.3">
      <c r="A116" s="19" t="s">
        <v>636</v>
      </c>
      <c r="B116" s="16" t="s">
        <v>486</v>
      </c>
      <c r="C116" s="17" t="s">
        <v>40</v>
      </c>
      <c r="D116" s="17" t="s">
        <v>11</v>
      </c>
      <c r="E116" s="22" t="s">
        <v>127</v>
      </c>
      <c r="F116" s="17" t="s">
        <v>14</v>
      </c>
      <c r="G116" s="3">
        <f t="shared" si="15"/>
        <v>542</v>
      </c>
      <c r="H116" s="3">
        <f t="shared" si="15"/>
        <v>0</v>
      </c>
      <c r="I116" s="18">
        <f t="shared" si="9"/>
        <v>542</v>
      </c>
      <c r="J116" s="3">
        <f t="shared" si="15"/>
        <v>0</v>
      </c>
      <c r="K116" s="18">
        <f t="shared" si="10"/>
        <v>542</v>
      </c>
      <c r="L116" s="3">
        <f t="shared" si="15"/>
        <v>0</v>
      </c>
      <c r="M116" s="18">
        <f t="shared" si="11"/>
        <v>542</v>
      </c>
    </row>
    <row r="117" spans="1:13" ht="46.5" customHeight="1" x14ac:dyDescent="0.3">
      <c r="A117" s="19" t="s">
        <v>635</v>
      </c>
      <c r="B117" s="16" t="s">
        <v>486</v>
      </c>
      <c r="C117" s="17" t="s">
        <v>40</v>
      </c>
      <c r="D117" s="17" t="s">
        <v>11</v>
      </c>
      <c r="E117" s="22" t="s">
        <v>547</v>
      </c>
      <c r="F117" s="17" t="s">
        <v>14</v>
      </c>
      <c r="G117" s="3">
        <f t="shared" si="15"/>
        <v>542</v>
      </c>
      <c r="H117" s="3">
        <f t="shared" si="15"/>
        <v>0</v>
      </c>
      <c r="I117" s="18">
        <f t="shared" si="9"/>
        <v>542</v>
      </c>
      <c r="J117" s="3">
        <f t="shared" si="15"/>
        <v>0</v>
      </c>
      <c r="K117" s="18">
        <f t="shared" si="10"/>
        <v>542</v>
      </c>
      <c r="L117" s="3">
        <f t="shared" si="15"/>
        <v>0</v>
      </c>
      <c r="M117" s="18">
        <f t="shared" si="11"/>
        <v>542</v>
      </c>
    </row>
    <row r="118" spans="1:13" ht="45.75" customHeight="1" x14ac:dyDescent="0.3">
      <c r="A118" s="19" t="s">
        <v>130</v>
      </c>
      <c r="B118" s="16" t="s">
        <v>486</v>
      </c>
      <c r="C118" s="17" t="s">
        <v>40</v>
      </c>
      <c r="D118" s="17" t="s">
        <v>11</v>
      </c>
      <c r="E118" s="22" t="s">
        <v>548</v>
      </c>
      <c r="F118" s="17" t="s">
        <v>14</v>
      </c>
      <c r="G118" s="3">
        <f t="shared" si="15"/>
        <v>542</v>
      </c>
      <c r="H118" s="3">
        <f t="shared" si="15"/>
        <v>0</v>
      </c>
      <c r="I118" s="18">
        <f t="shared" si="9"/>
        <v>542</v>
      </c>
      <c r="J118" s="3">
        <f t="shared" si="15"/>
        <v>0</v>
      </c>
      <c r="K118" s="18">
        <f t="shared" si="10"/>
        <v>542</v>
      </c>
      <c r="L118" s="3">
        <f t="shared" si="15"/>
        <v>0</v>
      </c>
      <c r="M118" s="18">
        <f t="shared" si="11"/>
        <v>542</v>
      </c>
    </row>
    <row r="119" spans="1:13" ht="31.9" customHeight="1" x14ac:dyDescent="0.3">
      <c r="A119" s="7" t="s">
        <v>35</v>
      </c>
      <c r="B119" s="16" t="s">
        <v>486</v>
      </c>
      <c r="C119" s="17" t="s">
        <v>40</v>
      </c>
      <c r="D119" s="17" t="s">
        <v>11</v>
      </c>
      <c r="E119" s="22" t="s">
        <v>548</v>
      </c>
      <c r="F119" s="17" t="s">
        <v>467</v>
      </c>
      <c r="G119" s="3">
        <f t="shared" si="15"/>
        <v>542</v>
      </c>
      <c r="H119" s="3">
        <f t="shared" si="15"/>
        <v>0</v>
      </c>
      <c r="I119" s="18">
        <f t="shared" si="9"/>
        <v>542</v>
      </c>
      <c r="J119" s="3">
        <f t="shared" si="15"/>
        <v>0</v>
      </c>
      <c r="K119" s="18">
        <f t="shared" si="10"/>
        <v>542</v>
      </c>
      <c r="L119" s="3">
        <f t="shared" si="15"/>
        <v>0</v>
      </c>
      <c r="M119" s="18">
        <f t="shared" si="11"/>
        <v>542</v>
      </c>
    </row>
    <row r="120" spans="1:13" ht="46.5" customHeight="1" x14ac:dyDescent="0.3">
      <c r="A120" s="7" t="s">
        <v>36</v>
      </c>
      <c r="B120" s="16" t="s">
        <v>486</v>
      </c>
      <c r="C120" s="17" t="s">
        <v>40</v>
      </c>
      <c r="D120" s="17" t="s">
        <v>11</v>
      </c>
      <c r="E120" s="22" t="s">
        <v>548</v>
      </c>
      <c r="F120" s="17" t="s">
        <v>463</v>
      </c>
      <c r="G120" s="3">
        <v>542</v>
      </c>
      <c r="H120" s="3"/>
      <c r="I120" s="18">
        <f t="shared" si="9"/>
        <v>542</v>
      </c>
      <c r="J120" s="3"/>
      <c r="K120" s="18">
        <f t="shared" si="10"/>
        <v>542</v>
      </c>
      <c r="L120" s="3"/>
      <c r="M120" s="18">
        <f t="shared" si="11"/>
        <v>542</v>
      </c>
    </row>
    <row r="121" spans="1:13" ht="15.75" customHeight="1" x14ac:dyDescent="0.3">
      <c r="A121" s="7" t="s">
        <v>560</v>
      </c>
      <c r="B121" s="16" t="s">
        <v>486</v>
      </c>
      <c r="C121" s="17" t="s">
        <v>40</v>
      </c>
      <c r="D121" s="17" t="s">
        <v>97</v>
      </c>
      <c r="E121" s="16" t="s">
        <v>283</v>
      </c>
      <c r="F121" s="17" t="s">
        <v>14</v>
      </c>
      <c r="G121" s="3">
        <f>G122</f>
        <v>115376.41</v>
      </c>
      <c r="H121" s="3">
        <f>H122</f>
        <v>2726.4</v>
      </c>
      <c r="I121" s="18">
        <f t="shared" si="9"/>
        <v>118102.81</v>
      </c>
      <c r="J121" s="3">
        <f>J122</f>
        <v>-29914.3</v>
      </c>
      <c r="K121" s="18">
        <f t="shared" si="10"/>
        <v>88188.51</v>
      </c>
      <c r="L121" s="3">
        <f>L122</f>
        <v>0</v>
      </c>
      <c r="M121" s="18">
        <f t="shared" si="11"/>
        <v>88188.51</v>
      </c>
    </row>
    <row r="122" spans="1:13" ht="60" customHeight="1" x14ac:dyDescent="0.3">
      <c r="A122" s="7" t="s">
        <v>731</v>
      </c>
      <c r="B122" s="16" t="s">
        <v>486</v>
      </c>
      <c r="C122" s="17" t="s">
        <v>40</v>
      </c>
      <c r="D122" s="17" t="s">
        <v>97</v>
      </c>
      <c r="E122" s="16" t="s">
        <v>144</v>
      </c>
      <c r="F122" s="17" t="s">
        <v>14</v>
      </c>
      <c r="G122" s="3">
        <f>G123</f>
        <v>115376.41</v>
      </c>
      <c r="H122" s="3">
        <f>H123</f>
        <v>2726.4</v>
      </c>
      <c r="I122" s="18">
        <f t="shared" si="9"/>
        <v>118102.81</v>
      </c>
      <c r="J122" s="3">
        <f>J123</f>
        <v>-29914.3</v>
      </c>
      <c r="K122" s="18">
        <f t="shared" si="10"/>
        <v>88188.51</v>
      </c>
      <c r="L122" s="3">
        <f>L123</f>
        <v>0</v>
      </c>
      <c r="M122" s="18">
        <f t="shared" si="11"/>
        <v>88188.51</v>
      </c>
    </row>
    <row r="123" spans="1:13" ht="44.25" customHeight="1" x14ac:dyDescent="0.3">
      <c r="A123" s="7" t="s">
        <v>561</v>
      </c>
      <c r="B123" s="16" t="s">
        <v>486</v>
      </c>
      <c r="C123" s="17" t="s">
        <v>40</v>
      </c>
      <c r="D123" s="17" t="s">
        <v>97</v>
      </c>
      <c r="E123" s="16" t="s">
        <v>549</v>
      </c>
      <c r="F123" s="17" t="s">
        <v>14</v>
      </c>
      <c r="G123" s="3">
        <f>G124+G130+G127+G133+G136+G139</f>
        <v>115376.41</v>
      </c>
      <c r="H123" s="3">
        <f>H124+H130+H127+H133+H136+H139</f>
        <v>2726.4</v>
      </c>
      <c r="I123" s="18">
        <f t="shared" si="9"/>
        <v>118102.81</v>
      </c>
      <c r="J123" s="3">
        <f>J124+J130+J127+J133+J136+J139</f>
        <v>-29914.3</v>
      </c>
      <c r="K123" s="18">
        <f t="shared" si="10"/>
        <v>88188.51</v>
      </c>
      <c r="L123" s="3">
        <f>L124+L130+L127+L133+L136+L139</f>
        <v>0</v>
      </c>
      <c r="M123" s="18">
        <f t="shared" si="11"/>
        <v>88188.51</v>
      </c>
    </row>
    <row r="124" spans="1:13" ht="45" customHeight="1" x14ac:dyDescent="0.3">
      <c r="A124" s="7" t="s">
        <v>562</v>
      </c>
      <c r="B124" s="16" t="s">
        <v>486</v>
      </c>
      <c r="C124" s="17" t="s">
        <v>40</v>
      </c>
      <c r="D124" s="17" t="s">
        <v>97</v>
      </c>
      <c r="E124" s="16" t="s">
        <v>550</v>
      </c>
      <c r="F124" s="17" t="s">
        <v>14</v>
      </c>
      <c r="G124" s="3">
        <f>G125</f>
        <v>21172.91</v>
      </c>
      <c r="H124" s="3">
        <f>H125</f>
        <v>2726.4</v>
      </c>
      <c r="I124" s="18">
        <f t="shared" si="9"/>
        <v>23899.31</v>
      </c>
      <c r="J124" s="3">
        <f>J125</f>
        <v>0</v>
      </c>
      <c r="K124" s="18">
        <f t="shared" si="10"/>
        <v>23899.31</v>
      </c>
      <c r="L124" s="3">
        <f>L125</f>
        <v>0</v>
      </c>
      <c r="M124" s="18">
        <f t="shared" si="11"/>
        <v>23899.31</v>
      </c>
    </row>
    <row r="125" spans="1:13" ht="30" customHeight="1" x14ac:dyDescent="0.3">
      <c r="A125" s="7" t="s">
        <v>35</v>
      </c>
      <c r="B125" s="16" t="s">
        <v>486</v>
      </c>
      <c r="C125" s="17" t="s">
        <v>40</v>
      </c>
      <c r="D125" s="17" t="s">
        <v>97</v>
      </c>
      <c r="E125" s="16" t="s">
        <v>550</v>
      </c>
      <c r="F125" s="17" t="s">
        <v>467</v>
      </c>
      <c r="G125" s="3">
        <f>G126</f>
        <v>21172.91</v>
      </c>
      <c r="H125" s="3">
        <f>H126</f>
        <v>2726.4</v>
      </c>
      <c r="I125" s="18">
        <f t="shared" si="9"/>
        <v>23899.31</v>
      </c>
      <c r="J125" s="3">
        <f>J126</f>
        <v>0</v>
      </c>
      <c r="K125" s="18">
        <f t="shared" si="10"/>
        <v>23899.31</v>
      </c>
      <c r="L125" s="3">
        <f>L126</f>
        <v>0</v>
      </c>
      <c r="M125" s="18">
        <f t="shared" si="11"/>
        <v>23899.31</v>
      </c>
    </row>
    <row r="126" spans="1:13" ht="43.5" customHeight="1" x14ac:dyDescent="0.3">
      <c r="A126" s="7" t="s">
        <v>36</v>
      </c>
      <c r="B126" s="16" t="s">
        <v>486</v>
      </c>
      <c r="C126" s="17" t="s">
        <v>40</v>
      </c>
      <c r="D126" s="17" t="s">
        <v>97</v>
      </c>
      <c r="E126" s="16" t="s">
        <v>550</v>
      </c>
      <c r="F126" s="17" t="s">
        <v>463</v>
      </c>
      <c r="G126" s="3">
        <v>21172.91</v>
      </c>
      <c r="H126" s="3">
        <v>2726.4</v>
      </c>
      <c r="I126" s="18">
        <f t="shared" si="9"/>
        <v>23899.31</v>
      </c>
      <c r="J126" s="3">
        <v>0</v>
      </c>
      <c r="K126" s="18">
        <f t="shared" si="10"/>
        <v>23899.31</v>
      </c>
      <c r="L126" s="3">
        <v>0</v>
      </c>
      <c r="M126" s="18">
        <f t="shared" si="11"/>
        <v>23899.31</v>
      </c>
    </row>
    <row r="127" spans="1:13" ht="29.25" customHeight="1" x14ac:dyDescent="0.3">
      <c r="A127" s="7" t="s">
        <v>149</v>
      </c>
      <c r="B127" s="16" t="s">
        <v>486</v>
      </c>
      <c r="C127" s="17" t="s">
        <v>40</v>
      </c>
      <c r="D127" s="17" t="s">
        <v>97</v>
      </c>
      <c r="E127" s="16" t="s">
        <v>551</v>
      </c>
      <c r="F127" s="17" t="s">
        <v>14</v>
      </c>
      <c r="G127" s="3">
        <f>G128</f>
        <v>3710</v>
      </c>
      <c r="H127" s="3">
        <f>H128</f>
        <v>0</v>
      </c>
      <c r="I127" s="18">
        <f t="shared" si="9"/>
        <v>3710</v>
      </c>
      <c r="J127" s="3">
        <f>J128</f>
        <v>0</v>
      </c>
      <c r="K127" s="18">
        <f t="shared" si="10"/>
        <v>3710</v>
      </c>
      <c r="L127" s="3">
        <f>L128</f>
        <v>0</v>
      </c>
      <c r="M127" s="18">
        <f t="shared" si="11"/>
        <v>3710</v>
      </c>
    </row>
    <row r="128" spans="1:13" ht="30" customHeight="1" x14ac:dyDescent="0.3">
      <c r="A128" s="7" t="s">
        <v>35</v>
      </c>
      <c r="B128" s="16" t="s">
        <v>486</v>
      </c>
      <c r="C128" s="17" t="s">
        <v>40</v>
      </c>
      <c r="D128" s="17" t="s">
        <v>97</v>
      </c>
      <c r="E128" s="16" t="s">
        <v>551</v>
      </c>
      <c r="F128" s="17" t="s">
        <v>467</v>
      </c>
      <c r="G128" s="3">
        <f>G129</f>
        <v>3710</v>
      </c>
      <c r="H128" s="3">
        <f>H129</f>
        <v>0</v>
      </c>
      <c r="I128" s="18">
        <f t="shared" si="9"/>
        <v>3710</v>
      </c>
      <c r="J128" s="3">
        <f>J129</f>
        <v>0</v>
      </c>
      <c r="K128" s="18">
        <f t="shared" si="10"/>
        <v>3710</v>
      </c>
      <c r="L128" s="3">
        <f>L129</f>
        <v>0</v>
      </c>
      <c r="M128" s="18">
        <f t="shared" si="11"/>
        <v>3710</v>
      </c>
    </row>
    <row r="129" spans="1:13" ht="45" customHeight="1" x14ac:dyDescent="0.3">
      <c r="A129" s="7" t="s">
        <v>36</v>
      </c>
      <c r="B129" s="16" t="s">
        <v>486</v>
      </c>
      <c r="C129" s="17" t="s">
        <v>40</v>
      </c>
      <c r="D129" s="17" t="s">
        <v>97</v>
      </c>
      <c r="E129" s="16" t="s">
        <v>551</v>
      </c>
      <c r="F129" s="17" t="s">
        <v>463</v>
      </c>
      <c r="G129" s="3">
        <v>3710</v>
      </c>
      <c r="H129" s="3"/>
      <c r="I129" s="18">
        <f t="shared" si="9"/>
        <v>3710</v>
      </c>
      <c r="J129" s="3"/>
      <c r="K129" s="18">
        <f t="shared" si="10"/>
        <v>3710</v>
      </c>
      <c r="L129" s="3"/>
      <c r="M129" s="18">
        <f t="shared" si="11"/>
        <v>3710</v>
      </c>
    </row>
    <row r="130" spans="1:13" ht="30" customHeight="1" x14ac:dyDescent="0.3">
      <c r="A130" s="7" t="s">
        <v>151</v>
      </c>
      <c r="B130" s="16" t="s">
        <v>486</v>
      </c>
      <c r="C130" s="17" t="s">
        <v>40</v>
      </c>
      <c r="D130" s="17" t="s">
        <v>97</v>
      </c>
      <c r="E130" s="16" t="s">
        <v>552</v>
      </c>
      <c r="F130" s="17" t="s">
        <v>14</v>
      </c>
      <c r="G130" s="3">
        <f>G131</f>
        <v>1050</v>
      </c>
      <c r="H130" s="3">
        <f>H131</f>
        <v>0</v>
      </c>
      <c r="I130" s="18">
        <f t="shared" si="9"/>
        <v>1050</v>
      </c>
      <c r="J130" s="3">
        <f>J131</f>
        <v>0</v>
      </c>
      <c r="K130" s="18">
        <f t="shared" si="10"/>
        <v>1050</v>
      </c>
      <c r="L130" s="3">
        <f>L131</f>
        <v>0</v>
      </c>
      <c r="M130" s="18">
        <f t="shared" si="11"/>
        <v>1050</v>
      </c>
    </row>
    <row r="131" spans="1:13" ht="30" customHeight="1" x14ac:dyDescent="0.3">
      <c r="A131" s="7" t="s">
        <v>35</v>
      </c>
      <c r="B131" s="16" t="s">
        <v>486</v>
      </c>
      <c r="C131" s="17" t="s">
        <v>40</v>
      </c>
      <c r="D131" s="17" t="s">
        <v>97</v>
      </c>
      <c r="E131" s="16" t="s">
        <v>552</v>
      </c>
      <c r="F131" s="17" t="s">
        <v>467</v>
      </c>
      <c r="G131" s="3">
        <f>G132</f>
        <v>1050</v>
      </c>
      <c r="H131" s="3">
        <f>H132</f>
        <v>0</v>
      </c>
      <c r="I131" s="18">
        <f t="shared" si="9"/>
        <v>1050</v>
      </c>
      <c r="J131" s="3">
        <f>J132</f>
        <v>0</v>
      </c>
      <c r="K131" s="18">
        <f t="shared" si="10"/>
        <v>1050</v>
      </c>
      <c r="L131" s="3">
        <f>L132</f>
        <v>0</v>
      </c>
      <c r="M131" s="18">
        <f t="shared" si="11"/>
        <v>1050</v>
      </c>
    </row>
    <row r="132" spans="1:13" ht="46.5" customHeight="1" x14ac:dyDescent="0.3">
      <c r="A132" s="7" t="s">
        <v>36</v>
      </c>
      <c r="B132" s="16" t="s">
        <v>486</v>
      </c>
      <c r="C132" s="17" t="s">
        <v>40</v>
      </c>
      <c r="D132" s="17" t="s">
        <v>97</v>
      </c>
      <c r="E132" s="16" t="s">
        <v>552</v>
      </c>
      <c r="F132" s="17" t="s">
        <v>463</v>
      </c>
      <c r="G132" s="3">
        <v>1050</v>
      </c>
      <c r="H132" s="3"/>
      <c r="I132" s="18">
        <f t="shared" si="9"/>
        <v>1050</v>
      </c>
      <c r="J132" s="3"/>
      <c r="K132" s="18">
        <f t="shared" si="10"/>
        <v>1050</v>
      </c>
      <c r="L132" s="3"/>
      <c r="M132" s="18">
        <f t="shared" si="11"/>
        <v>1050</v>
      </c>
    </row>
    <row r="133" spans="1:13" ht="30" customHeight="1" x14ac:dyDescent="0.3">
      <c r="A133" s="7" t="s">
        <v>608</v>
      </c>
      <c r="B133" s="16" t="s">
        <v>486</v>
      </c>
      <c r="C133" s="17" t="s">
        <v>40</v>
      </c>
      <c r="D133" s="17" t="s">
        <v>97</v>
      </c>
      <c r="E133" s="16" t="s">
        <v>609</v>
      </c>
      <c r="F133" s="17" t="s">
        <v>14</v>
      </c>
      <c r="G133" s="3">
        <f>G134</f>
        <v>210</v>
      </c>
      <c r="H133" s="3">
        <f>H134</f>
        <v>0</v>
      </c>
      <c r="I133" s="18">
        <f t="shared" si="9"/>
        <v>210</v>
      </c>
      <c r="J133" s="3">
        <f>J134</f>
        <v>0</v>
      </c>
      <c r="K133" s="18">
        <f t="shared" si="10"/>
        <v>210</v>
      </c>
      <c r="L133" s="3">
        <f>L134</f>
        <v>0</v>
      </c>
      <c r="M133" s="18">
        <f t="shared" si="11"/>
        <v>210</v>
      </c>
    </row>
    <row r="134" spans="1:13" ht="30" customHeight="1" x14ac:dyDescent="0.3">
      <c r="A134" s="7" t="s">
        <v>35</v>
      </c>
      <c r="B134" s="16" t="s">
        <v>486</v>
      </c>
      <c r="C134" s="17" t="s">
        <v>40</v>
      </c>
      <c r="D134" s="17" t="s">
        <v>97</v>
      </c>
      <c r="E134" s="16" t="s">
        <v>609</v>
      </c>
      <c r="F134" s="17" t="s">
        <v>467</v>
      </c>
      <c r="G134" s="3">
        <f>G135</f>
        <v>210</v>
      </c>
      <c r="H134" s="3">
        <f>H135</f>
        <v>0</v>
      </c>
      <c r="I134" s="18">
        <f t="shared" si="9"/>
        <v>210</v>
      </c>
      <c r="J134" s="3">
        <f>J135</f>
        <v>0</v>
      </c>
      <c r="K134" s="18">
        <f t="shared" si="10"/>
        <v>210</v>
      </c>
      <c r="L134" s="3">
        <f>L135</f>
        <v>0</v>
      </c>
      <c r="M134" s="18">
        <f t="shared" si="11"/>
        <v>210</v>
      </c>
    </row>
    <row r="135" spans="1:13" ht="44.25" customHeight="1" x14ac:dyDescent="0.3">
      <c r="A135" s="7" t="s">
        <v>36</v>
      </c>
      <c r="B135" s="16" t="s">
        <v>486</v>
      </c>
      <c r="C135" s="17" t="s">
        <v>40</v>
      </c>
      <c r="D135" s="17" t="s">
        <v>97</v>
      </c>
      <c r="E135" s="16" t="s">
        <v>609</v>
      </c>
      <c r="F135" s="17" t="s">
        <v>463</v>
      </c>
      <c r="G135" s="3">
        <v>210</v>
      </c>
      <c r="H135" s="3"/>
      <c r="I135" s="18">
        <f t="shared" si="9"/>
        <v>210</v>
      </c>
      <c r="J135" s="3"/>
      <c r="K135" s="18">
        <f t="shared" si="10"/>
        <v>210</v>
      </c>
      <c r="L135" s="3"/>
      <c r="M135" s="18">
        <f t="shared" si="11"/>
        <v>210</v>
      </c>
    </row>
    <row r="136" spans="1:13" ht="78" customHeight="1" x14ac:dyDescent="0.3">
      <c r="A136" s="24" t="s">
        <v>613</v>
      </c>
      <c r="B136" s="16" t="s">
        <v>486</v>
      </c>
      <c r="C136" s="17" t="s">
        <v>40</v>
      </c>
      <c r="D136" s="17" t="s">
        <v>97</v>
      </c>
      <c r="E136" s="16" t="s">
        <v>614</v>
      </c>
      <c r="F136" s="17" t="s">
        <v>14</v>
      </c>
      <c r="G136" s="3">
        <f>G137</f>
        <v>85479.4</v>
      </c>
      <c r="H136" s="3">
        <f>H137</f>
        <v>0</v>
      </c>
      <c r="I136" s="18">
        <f t="shared" si="9"/>
        <v>85479.4</v>
      </c>
      <c r="J136" s="3">
        <f>J137</f>
        <v>-28418.6</v>
      </c>
      <c r="K136" s="18">
        <f t="shared" si="10"/>
        <v>57060.799999999996</v>
      </c>
      <c r="L136" s="3">
        <f>L137</f>
        <v>0</v>
      </c>
      <c r="M136" s="18">
        <f t="shared" si="11"/>
        <v>57060.799999999996</v>
      </c>
    </row>
    <row r="137" spans="1:13" ht="30" customHeight="1" x14ac:dyDescent="0.3">
      <c r="A137" s="7" t="s">
        <v>35</v>
      </c>
      <c r="B137" s="16" t="s">
        <v>486</v>
      </c>
      <c r="C137" s="17" t="s">
        <v>40</v>
      </c>
      <c r="D137" s="17" t="s">
        <v>97</v>
      </c>
      <c r="E137" s="16" t="s">
        <v>614</v>
      </c>
      <c r="F137" s="17" t="s">
        <v>467</v>
      </c>
      <c r="G137" s="3">
        <f>G138</f>
        <v>85479.4</v>
      </c>
      <c r="H137" s="3">
        <f>H138</f>
        <v>0</v>
      </c>
      <c r="I137" s="18">
        <f t="shared" ref="I137:I200" si="16">G137+H137</f>
        <v>85479.4</v>
      </c>
      <c r="J137" s="3">
        <f>J138</f>
        <v>-28418.6</v>
      </c>
      <c r="K137" s="18">
        <f t="shared" ref="K137:K200" si="17">I137+J137</f>
        <v>57060.799999999996</v>
      </c>
      <c r="L137" s="3">
        <f>L138</f>
        <v>0</v>
      </c>
      <c r="M137" s="18">
        <f t="shared" ref="M137:M200" si="18">K137+L137</f>
        <v>57060.799999999996</v>
      </c>
    </row>
    <row r="138" spans="1:13" ht="45.75" customHeight="1" x14ac:dyDescent="0.3">
      <c r="A138" s="7" t="s">
        <v>36</v>
      </c>
      <c r="B138" s="16" t="s">
        <v>486</v>
      </c>
      <c r="C138" s="17" t="s">
        <v>40</v>
      </c>
      <c r="D138" s="17" t="s">
        <v>97</v>
      </c>
      <c r="E138" s="16" t="s">
        <v>614</v>
      </c>
      <c r="F138" s="17" t="s">
        <v>463</v>
      </c>
      <c r="G138" s="3">
        <v>85479.4</v>
      </c>
      <c r="H138" s="3"/>
      <c r="I138" s="18">
        <f t="shared" si="16"/>
        <v>85479.4</v>
      </c>
      <c r="J138" s="3">
        <v>-28418.6</v>
      </c>
      <c r="K138" s="18">
        <f t="shared" si="17"/>
        <v>57060.799999999996</v>
      </c>
      <c r="L138" s="3"/>
      <c r="M138" s="18">
        <f t="shared" si="18"/>
        <v>57060.799999999996</v>
      </c>
    </row>
    <row r="139" spans="1:13" ht="74.25" customHeight="1" x14ac:dyDescent="0.3">
      <c r="A139" s="24" t="s">
        <v>615</v>
      </c>
      <c r="B139" s="16" t="s">
        <v>486</v>
      </c>
      <c r="C139" s="17" t="s">
        <v>40</v>
      </c>
      <c r="D139" s="17" t="s">
        <v>97</v>
      </c>
      <c r="E139" s="16" t="s">
        <v>616</v>
      </c>
      <c r="F139" s="17" t="s">
        <v>14</v>
      </c>
      <c r="G139" s="3">
        <f>G140</f>
        <v>3754.1</v>
      </c>
      <c r="H139" s="3">
        <f>H140</f>
        <v>0</v>
      </c>
      <c r="I139" s="18">
        <f t="shared" si="16"/>
        <v>3754.1</v>
      </c>
      <c r="J139" s="3">
        <f>J140</f>
        <v>-1495.7</v>
      </c>
      <c r="K139" s="18">
        <f t="shared" si="17"/>
        <v>2258.3999999999996</v>
      </c>
      <c r="L139" s="3"/>
      <c r="M139" s="18">
        <f t="shared" si="18"/>
        <v>2258.3999999999996</v>
      </c>
    </row>
    <row r="140" spans="1:13" ht="30" customHeight="1" x14ac:dyDescent="0.3">
      <c r="A140" s="7" t="s">
        <v>35</v>
      </c>
      <c r="B140" s="16" t="s">
        <v>486</v>
      </c>
      <c r="C140" s="17" t="s">
        <v>40</v>
      </c>
      <c r="D140" s="17" t="s">
        <v>97</v>
      </c>
      <c r="E140" s="16" t="s">
        <v>616</v>
      </c>
      <c r="F140" s="17" t="s">
        <v>467</v>
      </c>
      <c r="G140" s="3">
        <f>G141</f>
        <v>3754.1</v>
      </c>
      <c r="H140" s="3">
        <f>H141</f>
        <v>0</v>
      </c>
      <c r="I140" s="18">
        <f t="shared" si="16"/>
        <v>3754.1</v>
      </c>
      <c r="J140" s="3">
        <f>J141</f>
        <v>-1495.7</v>
      </c>
      <c r="K140" s="18">
        <f t="shared" si="17"/>
        <v>2258.3999999999996</v>
      </c>
      <c r="L140" s="3"/>
      <c r="M140" s="18">
        <f t="shared" si="18"/>
        <v>2258.3999999999996</v>
      </c>
    </row>
    <row r="141" spans="1:13" ht="46.15" customHeight="1" x14ac:dyDescent="0.3">
      <c r="A141" s="7" t="s">
        <v>36</v>
      </c>
      <c r="B141" s="16" t="s">
        <v>486</v>
      </c>
      <c r="C141" s="17" t="s">
        <v>40</v>
      </c>
      <c r="D141" s="17" t="s">
        <v>97</v>
      </c>
      <c r="E141" s="16" t="s">
        <v>616</v>
      </c>
      <c r="F141" s="17" t="s">
        <v>463</v>
      </c>
      <c r="G141" s="3">
        <v>3754.1</v>
      </c>
      <c r="H141" s="3"/>
      <c r="I141" s="18">
        <f t="shared" si="16"/>
        <v>3754.1</v>
      </c>
      <c r="J141" s="3">
        <v>-1495.7</v>
      </c>
      <c r="K141" s="18">
        <f t="shared" si="17"/>
        <v>2258.3999999999996</v>
      </c>
      <c r="L141" s="3"/>
      <c r="M141" s="18">
        <f t="shared" si="18"/>
        <v>2258.3999999999996</v>
      </c>
    </row>
    <row r="142" spans="1:13" ht="30" x14ac:dyDescent="0.3">
      <c r="A142" s="7" t="s">
        <v>381</v>
      </c>
      <c r="B142" s="16">
        <v>522</v>
      </c>
      <c r="C142" s="17" t="s">
        <v>40</v>
      </c>
      <c r="D142" s="17">
        <v>12</v>
      </c>
      <c r="E142" s="16" t="s">
        <v>13</v>
      </c>
      <c r="F142" s="17" t="s">
        <v>14</v>
      </c>
      <c r="G142" s="3">
        <f>G143+G148</f>
        <v>786</v>
      </c>
      <c r="H142" s="3">
        <f>H143+H148</f>
        <v>0</v>
      </c>
      <c r="I142" s="18">
        <f t="shared" si="16"/>
        <v>786</v>
      </c>
      <c r="J142" s="3">
        <f>J143+J148</f>
        <v>0</v>
      </c>
      <c r="K142" s="18">
        <f t="shared" si="17"/>
        <v>786</v>
      </c>
      <c r="L142" s="3">
        <f>L143+L148</f>
        <v>357</v>
      </c>
      <c r="M142" s="18">
        <f t="shared" si="18"/>
        <v>1143</v>
      </c>
    </row>
    <row r="143" spans="1:13" ht="60" customHeight="1" x14ac:dyDescent="0.3">
      <c r="A143" s="7" t="s">
        <v>733</v>
      </c>
      <c r="B143" s="16">
        <v>522</v>
      </c>
      <c r="C143" s="17" t="s">
        <v>40</v>
      </c>
      <c r="D143" s="17">
        <v>12</v>
      </c>
      <c r="E143" s="17" t="s">
        <v>178</v>
      </c>
      <c r="F143" s="17" t="s">
        <v>14</v>
      </c>
      <c r="G143" s="3">
        <f t="shared" ref="G143:L146" si="19">G144</f>
        <v>391</v>
      </c>
      <c r="H143" s="3">
        <f t="shared" si="19"/>
        <v>0</v>
      </c>
      <c r="I143" s="18">
        <f t="shared" si="16"/>
        <v>391</v>
      </c>
      <c r="J143" s="3">
        <f t="shared" si="19"/>
        <v>0</v>
      </c>
      <c r="K143" s="18">
        <f t="shared" si="17"/>
        <v>391</v>
      </c>
      <c r="L143" s="3">
        <f t="shared" si="19"/>
        <v>387</v>
      </c>
      <c r="M143" s="18">
        <f t="shared" si="18"/>
        <v>778</v>
      </c>
    </row>
    <row r="144" spans="1:13" ht="74.25" customHeight="1" x14ac:dyDescent="0.3">
      <c r="A144" s="7" t="s">
        <v>734</v>
      </c>
      <c r="B144" s="16">
        <v>522</v>
      </c>
      <c r="C144" s="17" t="s">
        <v>40</v>
      </c>
      <c r="D144" s="17">
        <v>12</v>
      </c>
      <c r="E144" s="17" t="s">
        <v>517</v>
      </c>
      <c r="F144" s="17" t="s">
        <v>14</v>
      </c>
      <c r="G144" s="3">
        <f t="shared" si="19"/>
        <v>391</v>
      </c>
      <c r="H144" s="3">
        <f t="shared" si="19"/>
        <v>0</v>
      </c>
      <c r="I144" s="18">
        <f t="shared" si="16"/>
        <v>391</v>
      </c>
      <c r="J144" s="3">
        <f t="shared" si="19"/>
        <v>0</v>
      </c>
      <c r="K144" s="18">
        <f t="shared" si="17"/>
        <v>391</v>
      </c>
      <c r="L144" s="3">
        <f t="shared" si="19"/>
        <v>387</v>
      </c>
      <c r="M144" s="18">
        <f t="shared" si="18"/>
        <v>778</v>
      </c>
    </row>
    <row r="145" spans="1:13" ht="29.25" customHeight="1" x14ac:dyDescent="0.3">
      <c r="A145" s="7" t="s">
        <v>563</v>
      </c>
      <c r="B145" s="16">
        <v>522</v>
      </c>
      <c r="C145" s="17" t="s">
        <v>40</v>
      </c>
      <c r="D145" s="17">
        <v>12</v>
      </c>
      <c r="E145" s="17" t="s">
        <v>564</v>
      </c>
      <c r="F145" s="17" t="s">
        <v>14</v>
      </c>
      <c r="G145" s="3">
        <f t="shared" si="19"/>
        <v>391</v>
      </c>
      <c r="H145" s="3">
        <f t="shared" si="19"/>
        <v>0</v>
      </c>
      <c r="I145" s="18">
        <f t="shared" si="16"/>
        <v>391</v>
      </c>
      <c r="J145" s="3">
        <f t="shared" si="19"/>
        <v>0</v>
      </c>
      <c r="K145" s="18">
        <f t="shared" si="17"/>
        <v>391</v>
      </c>
      <c r="L145" s="3">
        <f t="shared" si="19"/>
        <v>387</v>
      </c>
      <c r="M145" s="18">
        <f t="shared" si="18"/>
        <v>778</v>
      </c>
    </row>
    <row r="146" spans="1:13" ht="31.5" customHeight="1" x14ac:dyDescent="0.3">
      <c r="A146" s="7" t="s">
        <v>35</v>
      </c>
      <c r="B146" s="16">
        <v>522</v>
      </c>
      <c r="C146" s="17" t="s">
        <v>40</v>
      </c>
      <c r="D146" s="17">
        <v>12</v>
      </c>
      <c r="E146" s="17" t="s">
        <v>564</v>
      </c>
      <c r="F146" s="17" t="s">
        <v>467</v>
      </c>
      <c r="G146" s="3">
        <f t="shared" si="19"/>
        <v>391</v>
      </c>
      <c r="H146" s="3">
        <f t="shared" si="19"/>
        <v>0</v>
      </c>
      <c r="I146" s="18">
        <f t="shared" si="16"/>
        <v>391</v>
      </c>
      <c r="J146" s="3">
        <f t="shared" si="19"/>
        <v>0</v>
      </c>
      <c r="K146" s="18">
        <f t="shared" si="17"/>
        <v>391</v>
      </c>
      <c r="L146" s="3">
        <f t="shared" si="19"/>
        <v>387</v>
      </c>
      <c r="M146" s="18">
        <f t="shared" si="18"/>
        <v>778</v>
      </c>
    </row>
    <row r="147" spans="1:13" ht="44.25" customHeight="1" x14ac:dyDescent="0.3">
      <c r="A147" s="7" t="s">
        <v>36</v>
      </c>
      <c r="B147" s="16">
        <v>522</v>
      </c>
      <c r="C147" s="17" t="s">
        <v>40</v>
      </c>
      <c r="D147" s="17">
        <v>12</v>
      </c>
      <c r="E147" s="17" t="s">
        <v>564</v>
      </c>
      <c r="F147" s="17" t="s">
        <v>463</v>
      </c>
      <c r="G147" s="3">
        <v>391</v>
      </c>
      <c r="H147" s="3"/>
      <c r="I147" s="18">
        <f t="shared" si="16"/>
        <v>391</v>
      </c>
      <c r="J147" s="3"/>
      <c r="K147" s="18">
        <f t="shared" si="17"/>
        <v>391</v>
      </c>
      <c r="L147" s="3">
        <v>387</v>
      </c>
      <c r="M147" s="18">
        <f t="shared" si="18"/>
        <v>778</v>
      </c>
    </row>
    <row r="148" spans="1:13" ht="90" customHeight="1" x14ac:dyDescent="0.3">
      <c r="A148" s="7" t="s">
        <v>732</v>
      </c>
      <c r="B148" s="16">
        <v>522</v>
      </c>
      <c r="C148" s="17" t="s">
        <v>40</v>
      </c>
      <c r="D148" s="17">
        <v>12</v>
      </c>
      <c r="E148" s="17" t="s">
        <v>565</v>
      </c>
      <c r="F148" s="17" t="s">
        <v>14</v>
      </c>
      <c r="G148" s="3">
        <f t="shared" ref="G148:L151" si="20">G149</f>
        <v>395</v>
      </c>
      <c r="H148" s="3">
        <f t="shared" si="20"/>
        <v>0</v>
      </c>
      <c r="I148" s="18">
        <f t="shared" si="16"/>
        <v>395</v>
      </c>
      <c r="J148" s="3">
        <f t="shared" si="20"/>
        <v>0</v>
      </c>
      <c r="K148" s="18">
        <f t="shared" si="17"/>
        <v>395</v>
      </c>
      <c r="L148" s="3">
        <f t="shared" si="20"/>
        <v>-30</v>
      </c>
      <c r="M148" s="18">
        <f t="shared" si="18"/>
        <v>365</v>
      </c>
    </row>
    <row r="149" spans="1:13" ht="119.25" customHeight="1" x14ac:dyDescent="0.3">
      <c r="A149" s="7" t="s">
        <v>735</v>
      </c>
      <c r="B149" s="16">
        <v>522</v>
      </c>
      <c r="C149" s="17" t="s">
        <v>40</v>
      </c>
      <c r="D149" s="17">
        <v>12</v>
      </c>
      <c r="E149" s="17" t="s">
        <v>567</v>
      </c>
      <c r="F149" s="17" t="s">
        <v>14</v>
      </c>
      <c r="G149" s="3">
        <f t="shared" si="20"/>
        <v>395</v>
      </c>
      <c r="H149" s="3">
        <f t="shared" si="20"/>
        <v>0</v>
      </c>
      <c r="I149" s="18">
        <f t="shared" si="16"/>
        <v>395</v>
      </c>
      <c r="J149" s="3">
        <f t="shared" si="20"/>
        <v>0</v>
      </c>
      <c r="K149" s="18">
        <f t="shared" si="17"/>
        <v>395</v>
      </c>
      <c r="L149" s="3">
        <f t="shared" si="20"/>
        <v>-30</v>
      </c>
      <c r="M149" s="18">
        <f t="shared" si="18"/>
        <v>365</v>
      </c>
    </row>
    <row r="150" spans="1:13" ht="46.5" customHeight="1" x14ac:dyDescent="0.3">
      <c r="A150" s="7" t="s">
        <v>568</v>
      </c>
      <c r="B150" s="16">
        <v>522</v>
      </c>
      <c r="C150" s="17" t="s">
        <v>40</v>
      </c>
      <c r="D150" s="17">
        <v>12</v>
      </c>
      <c r="E150" s="17" t="s">
        <v>566</v>
      </c>
      <c r="F150" s="17" t="s">
        <v>569</v>
      </c>
      <c r="G150" s="3">
        <f t="shared" si="20"/>
        <v>395</v>
      </c>
      <c r="H150" s="3">
        <f t="shared" si="20"/>
        <v>0</v>
      </c>
      <c r="I150" s="18">
        <f t="shared" si="16"/>
        <v>395</v>
      </c>
      <c r="J150" s="3">
        <f t="shared" si="20"/>
        <v>0</v>
      </c>
      <c r="K150" s="18">
        <f t="shared" si="17"/>
        <v>395</v>
      </c>
      <c r="L150" s="3">
        <f t="shared" si="20"/>
        <v>-30</v>
      </c>
      <c r="M150" s="18">
        <f t="shared" si="18"/>
        <v>365</v>
      </c>
    </row>
    <row r="151" spans="1:13" ht="46.5" customHeight="1" x14ac:dyDescent="0.3">
      <c r="A151" s="7" t="s">
        <v>559</v>
      </c>
      <c r="B151" s="16">
        <v>522</v>
      </c>
      <c r="C151" s="17" t="s">
        <v>40</v>
      </c>
      <c r="D151" s="17">
        <v>12</v>
      </c>
      <c r="E151" s="17" t="s">
        <v>566</v>
      </c>
      <c r="F151" s="17" t="s">
        <v>467</v>
      </c>
      <c r="G151" s="3">
        <f t="shared" si="20"/>
        <v>395</v>
      </c>
      <c r="H151" s="3">
        <f t="shared" si="20"/>
        <v>0</v>
      </c>
      <c r="I151" s="18">
        <f t="shared" si="16"/>
        <v>395</v>
      </c>
      <c r="J151" s="3">
        <f t="shared" si="20"/>
        <v>0</v>
      </c>
      <c r="K151" s="18">
        <f t="shared" si="17"/>
        <v>395</v>
      </c>
      <c r="L151" s="3">
        <f t="shared" si="20"/>
        <v>-30</v>
      </c>
      <c r="M151" s="18">
        <f t="shared" si="18"/>
        <v>365</v>
      </c>
    </row>
    <row r="152" spans="1:13" ht="45" customHeight="1" x14ac:dyDescent="0.3">
      <c r="A152" s="7" t="s">
        <v>36</v>
      </c>
      <c r="B152" s="16">
        <v>522</v>
      </c>
      <c r="C152" s="17" t="s">
        <v>40</v>
      </c>
      <c r="D152" s="17">
        <v>12</v>
      </c>
      <c r="E152" s="17" t="s">
        <v>566</v>
      </c>
      <c r="F152" s="17" t="s">
        <v>463</v>
      </c>
      <c r="G152" s="3">
        <v>395</v>
      </c>
      <c r="H152" s="3"/>
      <c r="I152" s="18">
        <f t="shared" si="16"/>
        <v>395</v>
      </c>
      <c r="J152" s="3"/>
      <c r="K152" s="18">
        <f t="shared" si="17"/>
        <v>395</v>
      </c>
      <c r="L152" s="3">
        <v>-30</v>
      </c>
      <c r="M152" s="18">
        <f t="shared" si="18"/>
        <v>365</v>
      </c>
    </row>
    <row r="153" spans="1:13" ht="37.15" customHeight="1" x14ac:dyDescent="0.3">
      <c r="A153" s="6" t="s">
        <v>167</v>
      </c>
      <c r="B153" s="13">
        <v>522</v>
      </c>
      <c r="C153" s="15" t="s">
        <v>168</v>
      </c>
      <c r="D153" s="15" t="s">
        <v>12</v>
      </c>
      <c r="E153" s="15" t="s">
        <v>13</v>
      </c>
      <c r="F153" s="15" t="s">
        <v>14</v>
      </c>
      <c r="G153" s="2">
        <f>G161+G154</f>
        <v>1266.5999999999999</v>
      </c>
      <c r="H153" s="2">
        <f>H161+H154</f>
        <v>0</v>
      </c>
      <c r="I153" s="14">
        <f t="shared" si="16"/>
        <v>1266.5999999999999</v>
      </c>
      <c r="J153" s="2">
        <f>J161+J154</f>
        <v>0</v>
      </c>
      <c r="K153" s="14">
        <f t="shared" si="17"/>
        <v>1266.5999999999999</v>
      </c>
      <c r="L153" s="2">
        <f>L161+L154</f>
        <v>0</v>
      </c>
      <c r="M153" s="14">
        <f t="shared" si="18"/>
        <v>1266.5999999999999</v>
      </c>
    </row>
    <row r="154" spans="1:13" ht="15.75" customHeight="1" x14ac:dyDescent="0.3">
      <c r="A154" s="7" t="s">
        <v>169</v>
      </c>
      <c r="B154" s="16">
        <v>522</v>
      </c>
      <c r="C154" s="17" t="s">
        <v>168</v>
      </c>
      <c r="D154" s="17" t="s">
        <v>11</v>
      </c>
      <c r="E154" s="17" t="s">
        <v>13</v>
      </c>
      <c r="F154" s="17" t="s">
        <v>14</v>
      </c>
      <c r="G154" s="3">
        <f t="shared" ref="G154:L159" si="21">G155</f>
        <v>1081</v>
      </c>
      <c r="H154" s="3">
        <f t="shared" si="21"/>
        <v>0</v>
      </c>
      <c r="I154" s="18">
        <f t="shared" si="16"/>
        <v>1081</v>
      </c>
      <c r="J154" s="3">
        <f t="shared" si="21"/>
        <v>0</v>
      </c>
      <c r="K154" s="18">
        <f t="shared" si="17"/>
        <v>1081</v>
      </c>
      <c r="L154" s="3">
        <f t="shared" si="21"/>
        <v>0</v>
      </c>
      <c r="M154" s="18">
        <f t="shared" si="18"/>
        <v>1081</v>
      </c>
    </row>
    <row r="155" spans="1:13" ht="61.5" customHeight="1" x14ac:dyDescent="0.3">
      <c r="A155" s="19" t="s">
        <v>736</v>
      </c>
      <c r="B155" s="16">
        <v>522</v>
      </c>
      <c r="C155" s="17" t="s">
        <v>168</v>
      </c>
      <c r="D155" s="17" t="s">
        <v>11</v>
      </c>
      <c r="E155" s="17" t="s">
        <v>69</v>
      </c>
      <c r="F155" s="17" t="s">
        <v>14</v>
      </c>
      <c r="G155" s="3">
        <f t="shared" si="21"/>
        <v>1081</v>
      </c>
      <c r="H155" s="3">
        <f t="shared" si="21"/>
        <v>0</v>
      </c>
      <c r="I155" s="18">
        <f t="shared" si="16"/>
        <v>1081</v>
      </c>
      <c r="J155" s="3">
        <f t="shared" si="21"/>
        <v>0</v>
      </c>
      <c r="K155" s="18">
        <f t="shared" si="17"/>
        <v>1081</v>
      </c>
      <c r="L155" s="3">
        <f t="shared" si="21"/>
        <v>0</v>
      </c>
      <c r="M155" s="18">
        <f t="shared" si="18"/>
        <v>1081</v>
      </c>
    </row>
    <row r="156" spans="1:13" ht="57" customHeight="1" x14ac:dyDescent="0.3">
      <c r="A156" s="7" t="s">
        <v>760</v>
      </c>
      <c r="B156" s="16">
        <v>522</v>
      </c>
      <c r="C156" s="17" t="s">
        <v>168</v>
      </c>
      <c r="D156" s="17" t="s">
        <v>11</v>
      </c>
      <c r="E156" s="17" t="s">
        <v>73</v>
      </c>
      <c r="F156" s="17" t="s">
        <v>14</v>
      </c>
      <c r="G156" s="3">
        <f t="shared" si="21"/>
        <v>1081</v>
      </c>
      <c r="H156" s="3">
        <f t="shared" si="21"/>
        <v>0</v>
      </c>
      <c r="I156" s="18">
        <f t="shared" si="16"/>
        <v>1081</v>
      </c>
      <c r="J156" s="3">
        <f t="shared" si="21"/>
        <v>0</v>
      </c>
      <c r="K156" s="18">
        <f t="shared" si="17"/>
        <v>1081</v>
      </c>
      <c r="L156" s="3">
        <f t="shared" si="21"/>
        <v>0</v>
      </c>
      <c r="M156" s="18">
        <f t="shared" si="18"/>
        <v>1081</v>
      </c>
    </row>
    <row r="157" spans="1:13" ht="60" customHeight="1" x14ac:dyDescent="0.3">
      <c r="A157" s="19" t="s">
        <v>710</v>
      </c>
      <c r="B157" s="16" t="s">
        <v>486</v>
      </c>
      <c r="C157" s="17" t="s">
        <v>168</v>
      </c>
      <c r="D157" s="17" t="s">
        <v>11</v>
      </c>
      <c r="E157" s="17" t="s">
        <v>74</v>
      </c>
      <c r="F157" s="17" t="s">
        <v>14</v>
      </c>
      <c r="G157" s="3">
        <f t="shared" si="21"/>
        <v>1081</v>
      </c>
      <c r="H157" s="3">
        <f t="shared" si="21"/>
        <v>0</v>
      </c>
      <c r="I157" s="18">
        <f t="shared" si="16"/>
        <v>1081</v>
      </c>
      <c r="J157" s="3">
        <f t="shared" si="21"/>
        <v>0</v>
      </c>
      <c r="K157" s="18">
        <f t="shared" si="17"/>
        <v>1081</v>
      </c>
      <c r="L157" s="3">
        <f t="shared" si="21"/>
        <v>0</v>
      </c>
      <c r="M157" s="18">
        <f t="shared" si="18"/>
        <v>1081</v>
      </c>
    </row>
    <row r="158" spans="1:13" ht="60" customHeight="1" x14ac:dyDescent="0.3">
      <c r="A158" s="19" t="s">
        <v>637</v>
      </c>
      <c r="B158" s="16" t="s">
        <v>486</v>
      </c>
      <c r="C158" s="17" t="s">
        <v>168</v>
      </c>
      <c r="D158" s="17" t="s">
        <v>11</v>
      </c>
      <c r="E158" s="17" t="s">
        <v>75</v>
      </c>
      <c r="F158" s="17" t="s">
        <v>14</v>
      </c>
      <c r="G158" s="3">
        <f t="shared" si="21"/>
        <v>1081</v>
      </c>
      <c r="H158" s="3">
        <f t="shared" si="21"/>
        <v>0</v>
      </c>
      <c r="I158" s="18">
        <f t="shared" si="16"/>
        <v>1081</v>
      </c>
      <c r="J158" s="3">
        <f t="shared" si="21"/>
        <v>0</v>
      </c>
      <c r="K158" s="18">
        <f t="shared" si="17"/>
        <v>1081</v>
      </c>
      <c r="L158" s="3">
        <f t="shared" si="21"/>
        <v>0</v>
      </c>
      <c r="M158" s="18">
        <f t="shared" si="18"/>
        <v>1081</v>
      </c>
    </row>
    <row r="159" spans="1:13" ht="59.25" customHeight="1" x14ac:dyDescent="0.3">
      <c r="A159" s="19" t="s">
        <v>737</v>
      </c>
      <c r="B159" s="16" t="s">
        <v>486</v>
      </c>
      <c r="C159" s="17" t="s">
        <v>168</v>
      </c>
      <c r="D159" s="17" t="s">
        <v>11</v>
      </c>
      <c r="E159" s="17" t="s">
        <v>75</v>
      </c>
      <c r="F159" s="17" t="s">
        <v>467</v>
      </c>
      <c r="G159" s="3">
        <f t="shared" si="21"/>
        <v>1081</v>
      </c>
      <c r="H159" s="3">
        <f t="shared" si="21"/>
        <v>0</v>
      </c>
      <c r="I159" s="18">
        <f t="shared" si="16"/>
        <v>1081</v>
      </c>
      <c r="J159" s="3">
        <f t="shared" si="21"/>
        <v>0</v>
      </c>
      <c r="K159" s="18">
        <f t="shared" si="17"/>
        <v>1081</v>
      </c>
      <c r="L159" s="3">
        <f t="shared" si="21"/>
        <v>0</v>
      </c>
      <c r="M159" s="18">
        <f t="shared" si="18"/>
        <v>1081</v>
      </c>
    </row>
    <row r="160" spans="1:13" ht="48.75" customHeight="1" x14ac:dyDescent="0.3">
      <c r="A160" s="7" t="s">
        <v>36</v>
      </c>
      <c r="B160" s="16" t="s">
        <v>486</v>
      </c>
      <c r="C160" s="17" t="s">
        <v>168</v>
      </c>
      <c r="D160" s="17" t="s">
        <v>11</v>
      </c>
      <c r="E160" s="17" t="s">
        <v>75</v>
      </c>
      <c r="F160" s="17" t="s">
        <v>463</v>
      </c>
      <c r="G160" s="3">
        <v>1081</v>
      </c>
      <c r="H160" s="3"/>
      <c r="I160" s="18">
        <f t="shared" si="16"/>
        <v>1081</v>
      </c>
      <c r="J160" s="3"/>
      <c r="K160" s="18">
        <f t="shared" si="17"/>
        <v>1081</v>
      </c>
      <c r="L160" s="3"/>
      <c r="M160" s="18">
        <f t="shared" si="18"/>
        <v>1081</v>
      </c>
    </row>
    <row r="161" spans="1:13" x14ac:dyDescent="0.3">
      <c r="A161" s="7" t="s">
        <v>170</v>
      </c>
      <c r="B161" s="16">
        <v>522</v>
      </c>
      <c r="C161" s="17" t="s">
        <v>168</v>
      </c>
      <c r="D161" s="17" t="s">
        <v>16</v>
      </c>
      <c r="E161" s="17" t="s">
        <v>13</v>
      </c>
      <c r="F161" s="17" t="s">
        <v>14</v>
      </c>
      <c r="G161" s="3">
        <f t="shared" ref="G161:L165" si="22">G162</f>
        <v>185.6</v>
      </c>
      <c r="H161" s="3">
        <f t="shared" si="22"/>
        <v>0</v>
      </c>
      <c r="I161" s="18">
        <f t="shared" si="16"/>
        <v>185.6</v>
      </c>
      <c r="J161" s="3">
        <f t="shared" si="22"/>
        <v>0</v>
      </c>
      <c r="K161" s="18">
        <f t="shared" si="17"/>
        <v>185.6</v>
      </c>
      <c r="L161" s="3">
        <f t="shared" si="22"/>
        <v>0</v>
      </c>
      <c r="M161" s="18">
        <f t="shared" si="18"/>
        <v>185.6</v>
      </c>
    </row>
    <row r="162" spans="1:13" ht="30" x14ac:dyDescent="0.3">
      <c r="A162" s="7" t="s">
        <v>59</v>
      </c>
      <c r="B162" s="16">
        <v>522</v>
      </c>
      <c r="C162" s="17" t="s">
        <v>168</v>
      </c>
      <c r="D162" s="17" t="s">
        <v>16</v>
      </c>
      <c r="E162" s="21" t="s">
        <v>60</v>
      </c>
      <c r="F162" s="17" t="s">
        <v>14</v>
      </c>
      <c r="G162" s="3">
        <f t="shared" si="22"/>
        <v>185.6</v>
      </c>
      <c r="H162" s="3">
        <f t="shared" si="22"/>
        <v>0</v>
      </c>
      <c r="I162" s="18">
        <f t="shared" si="16"/>
        <v>185.6</v>
      </c>
      <c r="J162" s="3">
        <f t="shared" si="22"/>
        <v>0</v>
      </c>
      <c r="K162" s="18">
        <f t="shared" si="17"/>
        <v>185.6</v>
      </c>
      <c r="L162" s="3">
        <f t="shared" si="22"/>
        <v>0</v>
      </c>
      <c r="M162" s="18">
        <f t="shared" si="18"/>
        <v>185.6</v>
      </c>
    </row>
    <row r="163" spans="1:13" x14ac:dyDescent="0.3">
      <c r="A163" s="7" t="s">
        <v>61</v>
      </c>
      <c r="B163" s="16">
        <v>522</v>
      </c>
      <c r="C163" s="17" t="s">
        <v>168</v>
      </c>
      <c r="D163" s="17" t="s">
        <v>16</v>
      </c>
      <c r="E163" s="21" t="s">
        <v>62</v>
      </c>
      <c r="F163" s="17" t="s">
        <v>14</v>
      </c>
      <c r="G163" s="3">
        <f t="shared" si="22"/>
        <v>185.6</v>
      </c>
      <c r="H163" s="3">
        <f t="shared" si="22"/>
        <v>0</v>
      </c>
      <c r="I163" s="18">
        <f t="shared" si="16"/>
        <v>185.6</v>
      </c>
      <c r="J163" s="3">
        <f t="shared" si="22"/>
        <v>0</v>
      </c>
      <c r="K163" s="18">
        <f t="shared" si="17"/>
        <v>185.6</v>
      </c>
      <c r="L163" s="3">
        <f t="shared" si="22"/>
        <v>0</v>
      </c>
      <c r="M163" s="18">
        <f t="shared" si="18"/>
        <v>185.6</v>
      </c>
    </row>
    <row r="164" spans="1:13" ht="105" customHeight="1" x14ac:dyDescent="0.3">
      <c r="A164" s="7" t="s">
        <v>738</v>
      </c>
      <c r="B164" s="16">
        <v>522</v>
      </c>
      <c r="C164" s="17" t="s">
        <v>168</v>
      </c>
      <c r="D164" s="17" t="s">
        <v>16</v>
      </c>
      <c r="E164" s="21" t="s">
        <v>182</v>
      </c>
      <c r="F164" s="17" t="s">
        <v>14</v>
      </c>
      <c r="G164" s="18">
        <f t="shared" si="22"/>
        <v>185.6</v>
      </c>
      <c r="H164" s="18">
        <f t="shared" si="22"/>
        <v>0</v>
      </c>
      <c r="I164" s="18">
        <f t="shared" si="16"/>
        <v>185.6</v>
      </c>
      <c r="J164" s="18">
        <f t="shared" si="22"/>
        <v>0</v>
      </c>
      <c r="K164" s="18">
        <f t="shared" si="17"/>
        <v>185.6</v>
      </c>
      <c r="L164" s="18">
        <f t="shared" si="22"/>
        <v>0</v>
      </c>
      <c r="M164" s="18">
        <f t="shared" si="18"/>
        <v>185.6</v>
      </c>
    </row>
    <row r="165" spans="1:13" ht="30" x14ac:dyDescent="0.3">
      <c r="A165" s="7" t="s">
        <v>35</v>
      </c>
      <c r="B165" s="16">
        <v>522</v>
      </c>
      <c r="C165" s="17" t="s">
        <v>168</v>
      </c>
      <c r="D165" s="17" t="s">
        <v>16</v>
      </c>
      <c r="E165" s="21" t="s">
        <v>182</v>
      </c>
      <c r="F165" s="17">
        <v>200</v>
      </c>
      <c r="G165" s="18">
        <f t="shared" si="22"/>
        <v>185.6</v>
      </c>
      <c r="H165" s="18">
        <f t="shared" si="22"/>
        <v>0</v>
      </c>
      <c r="I165" s="18">
        <f t="shared" si="16"/>
        <v>185.6</v>
      </c>
      <c r="J165" s="18">
        <f t="shared" si="22"/>
        <v>0</v>
      </c>
      <c r="K165" s="18">
        <f t="shared" si="17"/>
        <v>185.6</v>
      </c>
      <c r="L165" s="18">
        <f t="shared" si="22"/>
        <v>0</v>
      </c>
      <c r="M165" s="18">
        <f t="shared" si="18"/>
        <v>185.6</v>
      </c>
    </row>
    <row r="166" spans="1:13" ht="48" customHeight="1" x14ac:dyDescent="0.3">
      <c r="A166" s="7" t="s">
        <v>36</v>
      </c>
      <c r="B166" s="16">
        <v>522</v>
      </c>
      <c r="C166" s="17" t="s">
        <v>168</v>
      </c>
      <c r="D166" s="17" t="s">
        <v>16</v>
      </c>
      <c r="E166" s="21" t="s">
        <v>182</v>
      </c>
      <c r="F166" s="17">
        <v>240</v>
      </c>
      <c r="G166" s="18">
        <v>185.6</v>
      </c>
      <c r="H166" s="18"/>
      <c r="I166" s="18">
        <f t="shared" si="16"/>
        <v>185.6</v>
      </c>
      <c r="J166" s="18"/>
      <c r="K166" s="18">
        <f t="shared" si="17"/>
        <v>185.6</v>
      </c>
      <c r="L166" s="18"/>
      <c r="M166" s="18">
        <f t="shared" si="18"/>
        <v>185.6</v>
      </c>
    </row>
    <row r="167" spans="1:13" x14ac:dyDescent="0.3">
      <c r="A167" s="6" t="s">
        <v>281</v>
      </c>
      <c r="B167" s="13">
        <v>522</v>
      </c>
      <c r="C167" s="15">
        <v>10</v>
      </c>
      <c r="D167" s="15" t="s">
        <v>12</v>
      </c>
      <c r="E167" s="15" t="s">
        <v>13</v>
      </c>
      <c r="F167" s="15" t="s">
        <v>14</v>
      </c>
      <c r="G167" s="14">
        <f>G168+G175</f>
        <v>4873.6000000000004</v>
      </c>
      <c r="H167" s="14">
        <f>H168+H175</f>
        <v>0</v>
      </c>
      <c r="I167" s="14">
        <f t="shared" si="16"/>
        <v>4873.6000000000004</v>
      </c>
      <c r="J167" s="14">
        <f>J168+J175</f>
        <v>0</v>
      </c>
      <c r="K167" s="14">
        <f t="shared" si="17"/>
        <v>4873.6000000000004</v>
      </c>
      <c r="L167" s="14">
        <f>L168+L175</f>
        <v>0</v>
      </c>
      <c r="M167" s="14">
        <f t="shared" si="18"/>
        <v>4873.6000000000004</v>
      </c>
    </row>
    <row r="168" spans="1:13" x14ac:dyDescent="0.3">
      <c r="A168" s="7" t="s">
        <v>284</v>
      </c>
      <c r="B168" s="16">
        <v>522</v>
      </c>
      <c r="C168" s="17">
        <v>10</v>
      </c>
      <c r="D168" s="17" t="s">
        <v>11</v>
      </c>
      <c r="E168" s="17" t="s">
        <v>13</v>
      </c>
      <c r="F168" s="17" t="s">
        <v>14</v>
      </c>
      <c r="G168" s="3">
        <f t="shared" ref="G168:L173" si="23">G169</f>
        <v>4473.6000000000004</v>
      </c>
      <c r="H168" s="3">
        <f t="shared" si="23"/>
        <v>0</v>
      </c>
      <c r="I168" s="18">
        <f t="shared" si="16"/>
        <v>4473.6000000000004</v>
      </c>
      <c r="J168" s="3">
        <f t="shared" si="23"/>
        <v>0</v>
      </c>
      <c r="K168" s="18">
        <f t="shared" si="17"/>
        <v>4473.6000000000004</v>
      </c>
      <c r="L168" s="3">
        <f t="shared" si="23"/>
        <v>0</v>
      </c>
      <c r="M168" s="18">
        <f t="shared" si="18"/>
        <v>4473.6000000000004</v>
      </c>
    </row>
    <row r="169" spans="1:13" ht="30" x14ac:dyDescent="0.3">
      <c r="A169" s="7" t="s">
        <v>638</v>
      </c>
      <c r="B169" s="16">
        <v>522</v>
      </c>
      <c r="C169" s="17">
        <v>10</v>
      </c>
      <c r="D169" s="17" t="s">
        <v>11</v>
      </c>
      <c r="E169" s="17" t="s">
        <v>285</v>
      </c>
      <c r="F169" s="17" t="s">
        <v>14</v>
      </c>
      <c r="G169" s="3">
        <f t="shared" si="23"/>
        <v>4473.6000000000004</v>
      </c>
      <c r="H169" s="3">
        <f t="shared" si="23"/>
        <v>0</v>
      </c>
      <c r="I169" s="18">
        <f t="shared" si="16"/>
        <v>4473.6000000000004</v>
      </c>
      <c r="J169" s="3">
        <f t="shared" si="23"/>
        <v>0</v>
      </c>
      <c r="K169" s="18">
        <f t="shared" si="17"/>
        <v>4473.6000000000004</v>
      </c>
      <c r="L169" s="3">
        <f t="shared" si="23"/>
        <v>0</v>
      </c>
      <c r="M169" s="18">
        <f t="shared" si="18"/>
        <v>4473.6000000000004</v>
      </c>
    </row>
    <row r="170" spans="1:13" ht="90" customHeight="1" x14ac:dyDescent="0.3">
      <c r="A170" s="25" t="s">
        <v>741</v>
      </c>
      <c r="B170" s="16">
        <v>522</v>
      </c>
      <c r="C170" s="17" t="s">
        <v>282</v>
      </c>
      <c r="D170" s="17" t="s">
        <v>11</v>
      </c>
      <c r="E170" s="17" t="s">
        <v>286</v>
      </c>
      <c r="F170" s="17" t="s">
        <v>14</v>
      </c>
      <c r="G170" s="3">
        <f t="shared" si="23"/>
        <v>4473.6000000000004</v>
      </c>
      <c r="H170" s="3">
        <f t="shared" si="23"/>
        <v>0</v>
      </c>
      <c r="I170" s="18">
        <f t="shared" si="16"/>
        <v>4473.6000000000004</v>
      </c>
      <c r="J170" s="3">
        <f t="shared" si="23"/>
        <v>0</v>
      </c>
      <c r="K170" s="18">
        <f t="shared" si="17"/>
        <v>4473.6000000000004</v>
      </c>
      <c r="L170" s="3">
        <f t="shared" si="23"/>
        <v>0</v>
      </c>
      <c r="M170" s="18">
        <f t="shared" si="18"/>
        <v>4473.6000000000004</v>
      </c>
    </row>
    <row r="171" spans="1:13" ht="73.5" customHeight="1" x14ac:dyDescent="0.3">
      <c r="A171" s="25" t="s">
        <v>588</v>
      </c>
      <c r="B171" s="16">
        <v>522</v>
      </c>
      <c r="C171" s="17">
        <v>10</v>
      </c>
      <c r="D171" s="17" t="s">
        <v>11</v>
      </c>
      <c r="E171" s="17" t="s">
        <v>287</v>
      </c>
      <c r="F171" s="17" t="s">
        <v>14</v>
      </c>
      <c r="G171" s="3">
        <f t="shared" si="23"/>
        <v>4473.6000000000004</v>
      </c>
      <c r="H171" s="3">
        <f t="shared" si="23"/>
        <v>0</v>
      </c>
      <c r="I171" s="18">
        <f t="shared" si="16"/>
        <v>4473.6000000000004</v>
      </c>
      <c r="J171" s="3">
        <f t="shared" si="23"/>
        <v>0</v>
      </c>
      <c r="K171" s="18">
        <f t="shared" si="17"/>
        <v>4473.6000000000004</v>
      </c>
      <c r="L171" s="3">
        <f t="shared" si="23"/>
        <v>0</v>
      </c>
      <c r="M171" s="18">
        <f t="shared" si="18"/>
        <v>4473.6000000000004</v>
      </c>
    </row>
    <row r="172" spans="1:13" ht="59.25" customHeight="1" x14ac:dyDescent="0.3">
      <c r="A172" s="25" t="s">
        <v>592</v>
      </c>
      <c r="B172" s="16">
        <v>522</v>
      </c>
      <c r="C172" s="17" t="s">
        <v>282</v>
      </c>
      <c r="D172" s="17" t="s">
        <v>11</v>
      </c>
      <c r="E172" s="17" t="s">
        <v>384</v>
      </c>
      <c r="F172" s="17" t="s">
        <v>14</v>
      </c>
      <c r="G172" s="3">
        <f t="shared" si="23"/>
        <v>4473.6000000000004</v>
      </c>
      <c r="H172" s="3">
        <f t="shared" si="23"/>
        <v>0</v>
      </c>
      <c r="I172" s="18">
        <f t="shared" si="16"/>
        <v>4473.6000000000004</v>
      </c>
      <c r="J172" s="3">
        <f t="shared" si="23"/>
        <v>0</v>
      </c>
      <c r="K172" s="18">
        <f t="shared" si="17"/>
        <v>4473.6000000000004</v>
      </c>
      <c r="L172" s="3">
        <f t="shared" si="23"/>
        <v>0</v>
      </c>
      <c r="M172" s="18">
        <f t="shared" si="18"/>
        <v>4473.6000000000004</v>
      </c>
    </row>
    <row r="173" spans="1:13" ht="30" x14ac:dyDescent="0.3">
      <c r="A173" s="7" t="s">
        <v>289</v>
      </c>
      <c r="B173" s="16">
        <v>522</v>
      </c>
      <c r="C173" s="17">
        <v>10</v>
      </c>
      <c r="D173" s="17" t="s">
        <v>11</v>
      </c>
      <c r="E173" s="17" t="s">
        <v>288</v>
      </c>
      <c r="F173" s="17">
        <v>300</v>
      </c>
      <c r="G173" s="3">
        <f t="shared" si="23"/>
        <v>4473.6000000000004</v>
      </c>
      <c r="H173" s="3">
        <f t="shared" si="23"/>
        <v>0</v>
      </c>
      <c r="I173" s="18">
        <f t="shared" si="16"/>
        <v>4473.6000000000004</v>
      </c>
      <c r="J173" s="3">
        <f t="shared" si="23"/>
        <v>0</v>
      </c>
      <c r="K173" s="18">
        <f t="shared" si="17"/>
        <v>4473.6000000000004</v>
      </c>
      <c r="L173" s="3">
        <f t="shared" si="23"/>
        <v>0</v>
      </c>
      <c r="M173" s="18">
        <f t="shared" si="18"/>
        <v>4473.6000000000004</v>
      </c>
    </row>
    <row r="174" spans="1:13" ht="30" x14ac:dyDescent="0.3">
      <c r="A174" s="7" t="s">
        <v>290</v>
      </c>
      <c r="B174" s="16">
        <v>522</v>
      </c>
      <c r="C174" s="17" t="s">
        <v>282</v>
      </c>
      <c r="D174" s="17" t="s">
        <v>11</v>
      </c>
      <c r="E174" s="17" t="s">
        <v>288</v>
      </c>
      <c r="F174" s="17">
        <v>310</v>
      </c>
      <c r="G174" s="3">
        <v>4473.6000000000004</v>
      </c>
      <c r="H174" s="3"/>
      <c r="I174" s="18">
        <f t="shared" si="16"/>
        <v>4473.6000000000004</v>
      </c>
      <c r="J174" s="3"/>
      <c r="K174" s="18">
        <f t="shared" si="17"/>
        <v>4473.6000000000004</v>
      </c>
      <c r="L174" s="3"/>
      <c r="M174" s="18">
        <f t="shared" si="18"/>
        <v>4473.6000000000004</v>
      </c>
    </row>
    <row r="175" spans="1:13" ht="17.25" customHeight="1" x14ac:dyDescent="0.3">
      <c r="A175" s="7" t="s">
        <v>291</v>
      </c>
      <c r="B175" s="16">
        <v>522</v>
      </c>
      <c r="C175" s="17">
        <v>10</v>
      </c>
      <c r="D175" s="17" t="s">
        <v>28</v>
      </c>
      <c r="E175" s="16" t="s">
        <v>13</v>
      </c>
      <c r="F175" s="17" t="s">
        <v>14</v>
      </c>
      <c r="G175" s="3">
        <f>G176</f>
        <v>400</v>
      </c>
      <c r="H175" s="3">
        <f>H176</f>
        <v>0</v>
      </c>
      <c r="I175" s="18">
        <f t="shared" si="16"/>
        <v>400</v>
      </c>
      <c r="J175" s="3">
        <f>J176</f>
        <v>0</v>
      </c>
      <c r="K175" s="18">
        <f t="shared" si="17"/>
        <v>400</v>
      </c>
      <c r="L175" s="3">
        <f>L176</f>
        <v>0</v>
      </c>
      <c r="M175" s="18">
        <f t="shared" si="18"/>
        <v>400</v>
      </c>
    </row>
    <row r="176" spans="1:13" ht="30" x14ac:dyDescent="0.3">
      <c r="A176" s="7" t="s">
        <v>638</v>
      </c>
      <c r="B176" s="16">
        <v>522</v>
      </c>
      <c r="C176" s="17">
        <v>10</v>
      </c>
      <c r="D176" s="17" t="s">
        <v>28</v>
      </c>
      <c r="E176" s="17" t="s">
        <v>285</v>
      </c>
      <c r="F176" s="17" t="s">
        <v>14</v>
      </c>
      <c r="G176" s="3">
        <f>G177+G182</f>
        <v>400</v>
      </c>
      <c r="H176" s="3">
        <f>H177+H182</f>
        <v>0</v>
      </c>
      <c r="I176" s="18">
        <f t="shared" si="16"/>
        <v>400</v>
      </c>
      <c r="J176" s="3">
        <f>J177+J182</f>
        <v>0</v>
      </c>
      <c r="K176" s="18">
        <f t="shared" si="17"/>
        <v>400</v>
      </c>
      <c r="L176" s="3">
        <f>L177+L182</f>
        <v>0</v>
      </c>
      <c r="M176" s="18">
        <f t="shared" si="18"/>
        <v>400</v>
      </c>
    </row>
    <row r="177" spans="1:13" ht="44.25" customHeight="1" x14ac:dyDescent="0.3">
      <c r="A177" s="25" t="s">
        <v>298</v>
      </c>
      <c r="B177" s="16">
        <v>522</v>
      </c>
      <c r="C177" s="17">
        <v>10</v>
      </c>
      <c r="D177" s="17" t="s">
        <v>28</v>
      </c>
      <c r="E177" s="17" t="s">
        <v>299</v>
      </c>
      <c r="F177" s="17" t="s">
        <v>14</v>
      </c>
      <c r="G177" s="3">
        <f t="shared" ref="G177:L180" si="24">G178</f>
        <v>300</v>
      </c>
      <c r="H177" s="3">
        <f t="shared" si="24"/>
        <v>0</v>
      </c>
      <c r="I177" s="18">
        <f t="shared" si="16"/>
        <v>300</v>
      </c>
      <c r="J177" s="3">
        <f t="shared" si="24"/>
        <v>0</v>
      </c>
      <c r="K177" s="18">
        <f t="shared" si="17"/>
        <v>300</v>
      </c>
      <c r="L177" s="3">
        <f t="shared" si="24"/>
        <v>0</v>
      </c>
      <c r="M177" s="18">
        <f t="shared" si="18"/>
        <v>300</v>
      </c>
    </row>
    <row r="178" spans="1:13" ht="61.5" customHeight="1" x14ac:dyDescent="0.3">
      <c r="A178" s="25" t="s">
        <v>596</v>
      </c>
      <c r="B178" s="16">
        <v>522</v>
      </c>
      <c r="C178" s="17">
        <v>10</v>
      </c>
      <c r="D178" s="17" t="s">
        <v>28</v>
      </c>
      <c r="E178" s="17" t="s">
        <v>300</v>
      </c>
      <c r="F178" s="17" t="s">
        <v>14</v>
      </c>
      <c r="G178" s="3">
        <f t="shared" si="24"/>
        <v>300</v>
      </c>
      <c r="H178" s="3">
        <f t="shared" si="24"/>
        <v>0</v>
      </c>
      <c r="I178" s="18">
        <f t="shared" si="16"/>
        <v>300</v>
      </c>
      <c r="J178" s="3">
        <f t="shared" si="24"/>
        <v>0</v>
      </c>
      <c r="K178" s="18">
        <f t="shared" si="17"/>
        <v>300</v>
      </c>
      <c r="L178" s="3">
        <f t="shared" si="24"/>
        <v>0</v>
      </c>
      <c r="M178" s="18">
        <f t="shared" si="18"/>
        <v>300</v>
      </c>
    </row>
    <row r="179" spans="1:13" ht="60.75" customHeight="1" x14ac:dyDescent="0.3">
      <c r="A179" s="25" t="s">
        <v>594</v>
      </c>
      <c r="B179" s="16">
        <v>522</v>
      </c>
      <c r="C179" s="17">
        <v>10</v>
      </c>
      <c r="D179" s="17" t="s">
        <v>28</v>
      </c>
      <c r="E179" s="17" t="s">
        <v>301</v>
      </c>
      <c r="F179" s="17" t="s">
        <v>14</v>
      </c>
      <c r="G179" s="3">
        <f t="shared" si="24"/>
        <v>300</v>
      </c>
      <c r="H179" s="3">
        <f t="shared" si="24"/>
        <v>0</v>
      </c>
      <c r="I179" s="18">
        <f t="shared" si="16"/>
        <v>300</v>
      </c>
      <c r="J179" s="3">
        <f t="shared" si="24"/>
        <v>0</v>
      </c>
      <c r="K179" s="18">
        <f t="shared" si="17"/>
        <v>300</v>
      </c>
      <c r="L179" s="3">
        <f t="shared" si="24"/>
        <v>0</v>
      </c>
      <c r="M179" s="18">
        <f t="shared" si="18"/>
        <v>300</v>
      </c>
    </row>
    <row r="180" spans="1:13" ht="30" x14ac:dyDescent="0.3">
      <c r="A180" s="7" t="s">
        <v>289</v>
      </c>
      <c r="B180" s="16">
        <v>522</v>
      </c>
      <c r="C180" s="17">
        <v>10</v>
      </c>
      <c r="D180" s="17" t="s">
        <v>28</v>
      </c>
      <c r="E180" s="17" t="s">
        <v>301</v>
      </c>
      <c r="F180" s="17">
        <v>300</v>
      </c>
      <c r="G180" s="3">
        <f t="shared" si="24"/>
        <v>300</v>
      </c>
      <c r="H180" s="3">
        <f t="shared" si="24"/>
        <v>0</v>
      </c>
      <c r="I180" s="18">
        <f t="shared" si="16"/>
        <v>300</v>
      </c>
      <c r="J180" s="3">
        <f t="shared" si="24"/>
        <v>0</v>
      </c>
      <c r="K180" s="18">
        <f t="shared" si="17"/>
        <v>300</v>
      </c>
      <c r="L180" s="3">
        <f t="shared" si="24"/>
        <v>0</v>
      </c>
      <c r="M180" s="18">
        <f t="shared" si="18"/>
        <v>300</v>
      </c>
    </row>
    <row r="181" spans="1:13" ht="33" customHeight="1" x14ac:dyDescent="0.3">
      <c r="A181" s="7" t="s">
        <v>296</v>
      </c>
      <c r="B181" s="16">
        <v>522</v>
      </c>
      <c r="C181" s="17">
        <v>10</v>
      </c>
      <c r="D181" s="17" t="s">
        <v>28</v>
      </c>
      <c r="E181" s="17" t="s">
        <v>301</v>
      </c>
      <c r="F181" s="17">
        <v>320</v>
      </c>
      <c r="G181" s="3">
        <v>300</v>
      </c>
      <c r="H181" s="3"/>
      <c r="I181" s="18">
        <f t="shared" si="16"/>
        <v>300</v>
      </c>
      <c r="J181" s="3"/>
      <c r="K181" s="18">
        <f t="shared" si="17"/>
        <v>300</v>
      </c>
      <c r="L181" s="3"/>
      <c r="M181" s="18">
        <f t="shared" si="18"/>
        <v>300</v>
      </c>
    </row>
    <row r="182" spans="1:13" ht="45" customHeight="1" x14ac:dyDescent="0.3">
      <c r="A182" s="25" t="s">
        <v>587</v>
      </c>
      <c r="B182" s="16">
        <v>522</v>
      </c>
      <c r="C182" s="17">
        <v>10</v>
      </c>
      <c r="D182" s="17" t="s">
        <v>28</v>
      </c>
      <c r="E182" s="17" t="s">
        <v>303</v>
      </c>
      <c r="F182" s="17" t="s">
        <v>14</v>
      </c>
      <c r="G182" s="3">
        <f t="shared" ref="G182:L185" si="25">G183</f>
        <v>100</v>
      </c>
      <c r="H182" s="3">
        <f t="shared" si="25"/>
        <v>0</v>
      </c>
      <c r="I182" s="18">
        <f t="shared" si="16"/>
        <v>100</v>
      </c>
      <c r="J182" s="3">
        <f t="shared" si="25"/>
        <v>0</v>
      </c>
      <c r="K182" s="18">
        <f t="shared" si="17"/>
        <v>100</v>
      </c>
      <c r="L182" s="3">
        <f t="shared" si="25"/>
        <v>0</v>
      </c>
      <c r="M182" s="18">
        <f t="shared" si="18"/>
        <v>100</v>
      </c>
    </row>
    <row r="183" spans="1:13" ht="45.75" customHeight="1" x14ac:dyDescent="0.3">
      <c r="A183" s="25" t="s">
        <v>597</v>
      </c>
      <c r="B183" s="16">
        <v>522</v>
      </c>
      <c r="C183" s="17">
        <v>10</v>
      </c>
      <c r="D183" s="17" t="s">
        <v>28</v>
      </c>
      <c r="E183" s="17" t="s">
        <v>304</v>
      </c>
      <c r="F183" s="17" t="s">
        <v>14</v>
      </c>
      <c r="G183" s="3">
        <f t="shared" si="25"/>
        <v>100</v>
      </c>
      <c r="H183" s="3">
        <f t="shared" si="25"/>
        <v>0</v>
      </c>
      <c r="I183" s="18">
        <f t="shared" si="16"/>
        <v>100</v>
      </c>
      <c r="J183" s="3">
        <f t="shared" si="25"/>
        <v>0</v>
      </c>
      <c r="K183" s="18">
        <f t="shared" si="17"/>
        <v>100</v>
      </c>
      <c r="L183" s="3">
        <f t="shared" si="25"/>
        <v>0</v>
      </c>
      <c r="M183" s="18">
        <f t="shared" si="18"/>
        <v>100</v>
      </c>
    </row>
    <row r="184" spans="1:13" ht="43.5" customHeight="1" x14ac:dyDescent="0.3">
      <c r="A184" s="25" t="s">
        <v>739</v>
      </c>
      <c r="B184" s="16">
        <v>522</v>
      </c>
      <c r="C184" s="17">
        <v>10</v>
      </c>
      <c r="D184" s="17" t="s">
        <v>28</v>
      </c>
      <c r="E184" s="17" t="s">
        <v>305</v>
      </c>
      <c r="F184" s="17" t="s">
        <v>14</v>
      </c>
      <c r="G184" s="3">
        <f t="shared" si="25"/>
        <v>100</v>
      </c>
      <c r="H184" s="3">
        <f t="shared" si="25"/>
        <v>0</v>
      </c>
      <c r="I184" s="18">
        <f t="shared" si="16"/>
        <v>100</v>
      </c>
      <c r="J184" s="3">
        <f t="shared" si="25"/>
        <v>0</v>
      </c>
      <c r="K184" s="18">
        <f t="shared" si="17"/>
        <v>100</v>
      </c>
      <c r="L184" s="3">
        <f t="shared" si="25"/>
        <v>0</v>
      </c>
      <c r="M184" s="18">
        <f t="shared" si="18"/>
        <v>100</v>
      </c>
    </row>
    <row r="185" spans="1:13" ht="43.5" customHeight="1" x14ac:dyDescent="0.3">
      <c r="A185" s="7" t="s">
        <v>123</v>
      </c>
      <c r="B185" s="16">
        <v>522</v>
      </c>
      <c r="C185" s="17">
        <v>10</v>
      </c>
      <c r="D185" s="17" t="s">
        <v>28</v>
      </c>
      <c r="E185" s="17" t="s">
        <v>305</v>
      </c>
      <c r="F185" s="17">
        <v>600</v>
      </c>
      <c r="G185" s="3">
        <f t="shared" si="25"/>
        <v>100</v>
      </c>
      <c r="H185" s="3">
        <f t="shared" si="25"/>
        <v>0</v>
      </c>
      <c r="I185" s="18">
        <f t="shared" si="16"/>
        <v>100</v>
      </c>
      <c r="J185" s="3">
        <f t="shared" si="25"/>
        <v>0</v>
      </c>
      <c r="K185" s="18">
        <f t="shared" si="17"/>
        <v>100</v>
      </c>
      <c r="L185" s="3">
        <f t="shared" si="25"/>
        <v>0</v>
      </c>
      <c r="M185" s="18">
        <f t="shared" si="18"/>
        <v>100</v>
      </c>
    </row>
    <row r="186" spans="1:13" ht="45.75" customHeight="1" x14ac:dyDescent="0.3">
      <c r="A186" s="7" t="s">
        <v>306</v>
      </c>
      <c r="B186" s="16">
        <v>522</v>
      </c>
      <c r="C186" s="17">
        <v>10</v>
      </c>
      <c r="D186" s="17" t="s">
        <v>28</v>
      </c>
      <c r="E186" s="17" t="s">
        <v>305</v>
      </c>
      <c r="F186" s="17">
        <v>630</v>
      </c>
      <c r="G186" s="3">
        <v>100</v>
      </c>
      <c r="H186" s="3"/>
      <c r="I186" s="18">
        <f t="shared" si="16"/>
        <v>100</v>
      </c>
      <c r="J186" s="3"/>
      <c r="K186" s="18">
        <f t="shared" si="17"/>
        <v>100</v>
      </c>
      <c r="L186" s="3"/>
      <c r="M186" s="18">
        <f t="shared" si="18"/>
        <v>100</v>
      </c>
    </row>
    <row r="187" spans="1:13" ht="16.149999999999999" customHeight="1" x14ac:dyDescent="0.3">
      <c r="A187" s="6" t="s">
        <v>316</v>
      </c>
      <c r="B187" s="13">
        <v>522</v>
      </c>
      <c r="C187" s="15">
        <v>11</v>
      </c>
      <c r="D187" s="15" t="s">
        <v>12</v>
      </c>
      <c r="E187" s="15" t="s">
        <v>13</v>
      </c>
      <c r="F187" s="15" t="s">
        <v>14</v>
      </c>
      <c r="G187" s="2">
        <f>G188+G207</f>
        <v>11045.1</v>
      </c>
      <c r="H187" s="2">
        <f>H188+H207</f>
        <v>0</v>
      </c>
      <c r="I187" s="14">
        <f t="shared" si="16"/>
        <v>11045.1</v>
      </c>
      <c r="J187" s="2">
        <f>J188+J207</f>
        <v>0</v>
      </c>
      <c r="K187" s="14">
        <f t="shared" si="17"/>
        <v>11045.1</v>
      </c>
      <c r="L187" s="2">
        <f>L188+L207</f>
        <v>0</v>
      </c>
      <c r="M187" s="14">
        <f t="shared" si="18"/>
        <v>11045.1</v>
      </c>
    </row>
    <row r="188" spans="1:13" x14ac:dyDescent="0.3">
      <c r="A188" s="7" t="s">
        <v>491</v>
      </c>
      <c r="B188" s="16">
        <v>522</v>
      </c>
      <c r="C188" s="17">
        <v>11</v>
      </c>
      <c r="D188" s="17" t="s">
        <v>11</v>
      </c>
      <c r="E188" s="17" t="s">
        <v>13</v>
      </c>
      <c r="F188" s="17" t="s">
        <v>14</v>
      </c>
      <c r="G188" s="3">
        <f>G189</f>
        <v>1625.3999999999999</v>
      </c>
      <c r="H188" s="3">
        <f>H189</f>
        <v>0</v>
      </c>
      <c r="I188" s="18">
        <f t="shared" si="16"/>
        <v>1625.3999999999999</v>
      </c>
      <c r="J188" s="3">
        <f>J189</f>
        <v>0</v>
      </c>
      <c r="K188" s="18">
        <f t="shared" si="17"/>
        <v>1625.3999999999999</v>
      </c>
      <c r="L188" s="3">
        <f>L189</f>
        <v>0</v>
      </c>
      <c r="M188" s="18">
        <f t="shared" si="18"/>
        <v>1625.3999999999999</v>
      </c>
    </row>
    <row r="189" spans="1:13" ht="49.9" customHeight="1" x14ac:dyDescent="0.3">
      <c r="A189" s="7" t="s">
        <v>740</v>
      </c>
      <c r="B189" s="16">
        <v>522</v>
      </c>
      <c r="C189" s="17">
        <v>11</v>
      </c>
      <c r="D189" s="17" t="s">
        <v>11</v>
      </c>
      <c r="E189" s="17" t="s">
        <v>319</v>
      </c>
      <c r="F189" s="17" t="s">
        <v>14</v>
      </c>
      <c r="G189" s="3">
        <f>G190+G202+G197</f>
        <v>1625.3999999999999</v>
      </c>
      <c r="H189" s="3">
        <f>H190+H202+H197</f>
        <v>0</v>
      </c>
      <c r="I189" s="18">
        <f t="shared" si="16"/>
        <v>1625.3999999999999</v>
      </c>
      <c r="J189" s="3">
        <f>J190+J202+J197</f>
        <v>0</v>
      </c>
      <c r="K189" s="18">
        <f t="shared" si="17"/>
        <v>1625.3999999999999</v>
      </c>
      <c r="L189" s="3">
        <f>L190+L202+L197</f>
        <v>0</v>
      </c>
      <c r="M189" s="18">
        <f t="shared" si="18"/>
        <v>1625.3999999999999</v>
      </c>
    </row>
    <row r="190" spans="1:13" ht="45" x14ac:dyDescent="0.3">
      <c r="A190" s="7" t="s">
        <v>320</v>
      </c>
      <c r="B190" s="16">
        <v>522</v>
      </c>
      <c r="C190" s="17">
        <v>11</v>
      </c>
      <c r="D190" s="17" t="s">
        <v>11</v>
      </c>
      <c r="E190" s="17" t="s">
        <v>337</v>
      </c>
      <c r="F190" s="17" t="s">
        <v>14</v>
      </c>
      <c r="G190" s="3">
        <f>G191</f>
        <v>934.3</v>
      </c>
      <c r="H190" s="3">
        <f>H191</f>
        <v>0</v>
      </c>
      <c r="I190" s="18">
        <f t="shared" si="16"/>
        <v>934.3</v>
      </c>
      <c r="J190" s="3">
        <f>J191</f>
        <v>0</v>
      </c>
      <c r="K190" s="18">
        <f t="shared" si="17"/>
        <v>934.3</v>
      </c>
      <c r="L190" s="3">
        <f>L191</f>
        <v>0</v>
      </c>
      <c r="M190" s="18">
        <f t="shared" si="18"/>
        <v>934.3</v>
      </c>
    </row>
    <row r="191" spans="1:13" ht="30" x14ac:dyDescent="0.3">
      <c r="A191" s="7" t="s">
        <v>322</v>
      </c>
      <c r="B191" s="16">
        <v>522</v>
      </c>
      <c r="C191" s="17">
        <v>11</v>
      </c>
      <c r="D191" s="17" t="s">
        <v>11</v>
      </c>
      <c r="E191" s="17" t="s">
        <v>385</v>
      </c>
      <c r="F191" s="17" t="s">
        <v>14</v>
      </c>
      <c r="G191" s="3">
        <f>G192</f>
        <v>934.3</v>
      </c>
      <c r="H191" s="3">
        <f>H192</f>
        <v>0</v>
      </c>
      <c r="I191" s="18">
        <f t="shared" si="16"/>
        <v>934.3</v>
      </c>
      <c r="J191" s="3">
        <f>J192</f>
        <v>0</v>
      </c>
      <c r="K191" s="18">
        <f t="shared" si="17"/>
        <v>934.3</v>
      </c>
      <c r="L191" s="3">
        <f>L192</f>
        <v>0</v>
      </c>
      <c r="M191" s="18">
        <f t="shared" si="18"/>
        <v>934.3</v>
      </c>
    </row>
    <row r="192" spans="1:13" ht="30" x14ac:dyDescent="0.3">
      <c r="A192" s="7" t="s">
        <v>324</v>
      </c>
      <c r="B192" s="16">
        <v>522</v>
      </c>
      <c r="C192" s="17">
        <v>11</v>
      </c>
      <c r="D192" s="17" t="s">
        <v>11</v>
      </c>
      <c r="E192" s="17" t="s">
        <v>325</v>
      </c>
      <c r="F192" s="17" t="s">
        <v>14</v>
      </c>
      <c r="G192" s="3">
        <f>G193+G195</f>
        <v>934.3</v>
      </c>
      <c r="H192" s="3">
        <f>H193+H195</f>
        <v>0</v>
      </c>
      <c r="I192" s="18">
        <f t="shared" si="16"/>
        <v>934.3</v>
      </c>
      <c r="J192" s="3">
        <f>J193+J195</f>
        <v>0</v>
      </c>
      <c r="K192" s="18">
        <f t="shared" si="17"/>
        <v>934.3</v>
      </c>
      <c r="L192" s="3">
        <f>L193+L195</f>
        <v>0</v>
      </c>
      <c r="M192" s="18">
        <f t="shared" si="18"/>
        <v>934.3</v>
      </c>
    </row>
    <row r="193" spans="1:13" ht="90" customHeight="1" x14ac:dyDescent="0.3">
      <c r="A193" s="7" t="s">
        <v>23</v>
      </c>
      <c r="B193" s="16">
        <v>522</v>
      </c>
      <c r="C193" s="17">
        <v>11</v>
      </c>
      <c r="D193" s="17" t="s">
        <v>11</v>
      </c>
      <c r="E193" s="17" t="s">
        <v>325</v>
      </c>
      <c r="F193" s="17">
        <v>100</v>
      </c>
      <c r="G193" s="3">
        <f>G194</f>
        <v>905.5</v>
      </c>
      <c r="H193" s="3">
        <f>H194</f>
        <v>0</v>
      </c>
      <c r="I193" s="18">
        <f t="shared" si="16"/>
        <v>905.5</v>
      </c>
      <c r="J193" s="3">
        <f>J194</f>
        <v>0</v>
      </c>
      <c r="K193" s="18">
        <f t="shared" si="17"/>
        <v>905.5</v>
      </c>
      <c r="L193" s="3">
        <f>L194</f>
        <v>0</v>
      </c>
      <c r="M193" s="18">
        <f t="shared" si="18"/>
        <v>905.5</v>
      </c>
    </row>
    <row r="194" spans="1:13" ht="30" x14ac:dyDescent="0.3">
      <c r="A194" s="7" t="s">
        <v>85</v>
      </c>
      <c r="B194" s="16">
        <v>522</v>
      </c>
      <c r="C194" s="17">
        <v>11</v>
      </c>
      <c r="D194" s="17" t="s">
        <v>11</v>
      </c>
      <c r="E194" s="17" t="s">
        <v>325</v>
      </c>
      <c r="F194" s="17">
        <v>110</v>
      </c>
      <c r="G194" s="3">
        <v>905.5</v>
      </c>
      <c r="H194" s="3"/>
      <c r="I194" s="18">
        <f t="shared" si="16"/>
        <v>905.5</v>
      </c>
      <c r="J194" s="3"/>
      <c r="K194" s="18">
        <f t="shared" si="17"/>
        <v>905.5</v>
      </c>
      <c r="L194" s="3"/>
      <c r="M194" s="18">
        <f t="shared" si="18"/>
        <v>905.5</v>
      </c>
    </row>
    <row r="195" spans="1:13" x14ac:dyDescent="0.3">
      <c r="A195" s="7" t="s">
        <v>37</v>
      </c>
      <c r="B195" s="16">
        <v>522</v>
      </c>
      <c r="C195" s="17">
        <v>11</v>
      </c>
      <c r="D195" s="17" t="s">
        <v>11</v>
      </c>
      <c r="E195" s="17" t="s">
        <v>325</v>
      </c>
      <c r="F195" s="17">
        <v>800</v>
      </c>
      <c r="G195" s="3">
        <f>G196</f>
        <v>28.8</v>
      </c>
      <c r="H195" s="3">
        <f>H196</f>
        <v>0</v>
      </c>
      <c r="I195" s="18">
        <f t="shared" si="16"/>
        <v>28.8</v>
      </c>
      <c r="J195" s="3">
        <f>J196</f>
        <v>0</v>
      </c>
      <c r="K195" s="18">
        <f t="shared" si="17"/>
        <v>28.8</v>
      </c>
      <c r="L195" s="3">
        <f>L196</f>
        <v>0</v>
      </c>
      <c r="M195" s="18">
        <f t="shared" si="18"/>
        <v>28.8</v>
      </c>
    </row>
    <row r="196" spans="1:13" x14ac:dyDescent="0.3">
      <c r="A196" s="7" t="s">
        <v>38</v>
      </c>
      <c r="B196" s="16">
        <v>522</v>
      </c>
      <c r="C196" s="17">
        <v>11</v>
      </c>
      <c r="D196" s="17" t="s">
        <v>11</v>
      </c>
      <c r="E196" s="17" t="s">
        <v>325</v>
      </c>
      <c r="F196" s="17">
        <v>850</v>
      </c>
      <c r="G196" s="3">
        <v>28.8</v>
      </c>
      <c r="H196" s="3"/>
      <c r="I196" s="18">
        <f t="shared" si="16"/>
        <v>28.8</v>
      </c>
      <c r="J196" s="3"/>
      <c r="K196" s="18">
        <f t="shared" si="17"/>
        <v>28.8</v>
      </c>
      <c r="L196" s="3"/>
      <c r="M196" s="18">
        <f t="shared" si="18"/>
        <v>28.8</v>
      </c>
    </row>
    <row r="197" spans="1:13" ht="45" customHeight="1" x14ac:dyDescent="0.3">
      <c r="A197" s="7" t="s">
        <v>386</v>
      </c>
      <c r="B197" s="16">
        <v>522</v>
      </c>
      <c r="C197" s="17">
        <v>11</v>
      </c>
      <c r="D197" s="17" t="s">
        <v>11</v>
      </c>
      <c r="E197" s="17" t="s">
        <v>328</v>
      </c>
      <c r="F197" s="17" t="s">
        <v>14</v>
      </c>
      <c r="G197" s="3">
        <f t="shared" ref="G197:L200" si="26">G198</f>
        <v>485</v>
      </c>
      <c r="H197" s="3">
        <f t="shared" si="26"/>
        <v>0</v>
      </c>
      <c r="I197" s="18">
        <f t="shared" si="16"/>
        <v>485</v>
      </c>
      <c r="J197" s="3">
        <f t="shared" si="26"/>
        <v>0</v>
      </c>
      <c r="K197" s="18">
        <f t="shared" si="17"/>
        <v>485</v>
      </c>
      <c r="L197" s="3">
        <f t="shared" si="26"/>
        <v>0</v>
      </c>
      <c r="M197" s="18">
        <f t="shared" si="18"/>
        <v>485</v>
      </c>
    </row>
    <row r="198" spans="1:13" ht="31.5" customHeight="1" x14ac:dyDescent="0.3">
      <c r="A198" s="7" t="s">
        <v>329</v>
      </c>
      <c r="B198" s="16">
        <v>522</v>
      </c>
      <c r="C198" s="17">
        <v>11</v>
      </c>
      <c r="D198" s="17" t="s">
        <v>11</v>
      </c>
      <c r="E198" s="17" t="s">
        <v>330</v>
      </c>
      <c r="F198" s="17" t="s">
        <v>14</v>
      </c>
      <c r="G198" s="3">
        <f t="shared" si="26"/>
        <v>485</v>
      </c>
      <c r="H198" s="3">
        <f t="shared" si="26"/>
        <v>0</v>
      </c>
      <c r="I198" s="18">
        <f t="shared" si="16"/>
        <v>485</v>
      </c>
      <c r="J198" s="3">
        <f t="shared" si="26"/>
        <v>0</v>
      </c>
      <c r="K198" s="18">
        <f t="shared" si="17"/>
        <v>485</v>
      </c>
      <c r="L198" s="3">
        <f t="shared" si="26"/>
        <v>0</v>
      </c>
      <c r="M198" s="18">
        <f t="shared" si="18"/>
        <v>485</v>
      </c>
    </row>
    <row r="199" spans="1:13" ht="45.75" customHeight="1" x14ac:dyDescent="0.3">
      <c r="A199" s="7" t="s">
        <v>331</v>
      </c>
      <c r="B199" s="16">
        <v>522</v>
      </c>
      <c r="C199" s="17">
        <v>11</v>
      </c>
      <c r="D199" s="17" t="s">
        <v>11</v>
      </c>
      <c r="E199" s="17" t="s">
        <v>332</v>
      </c>
      <c r="F199" s="17" t="s">
        <v>14</v>
      </c>
      <c r="G199" s="3">
        <f t="shared" si="26"/>
        <v>485</v>
      </c>
      <c r="H199" s="3">
        <f t="shared" si="26"/>
        <v>0</v>
      </c>
      <c r="I199" s="18">
        <f t="shared" si="16"/>
        <v>485</v>
      </c>
      <c r="J199" s="3">
        <f t="shared" si="26"/>
        <v>0</v>
      </c>
      <c r="K199" s="18">
        <f t="shared" si="17"/>
        <v>485</v>
      </c>
      <c r="L199" s="3">
        <f t="shared" si="26"/>
        <v>0</v>
      </c>
      <c r="M199" s="18">
        <f t="shared" si="18"/>
        <v>485</v>
      </c>
    </row>
    <row r="200" spans="1:13" ht="30" x14ac:dyDescent="0.3">
      <c r="A200" s="7" t="s">
        <v>35</v>
      </c>
      <c r="B200" s="16">
        <v>522</v>
      </c>
      <c r="C200" s="17">
        <v>11</v>
      </c>
      <c r="D200" s="17" t="s">
        <v>11</v>
      </c>
      <c r="E200" s="17" t="s">
        <v>332</v>
      </c>
      <c r="F200" s="17">
        <v>200</v>
      </c>
      <c r="G200" s="3">
        <f t="shared" si="26"/>
        <v>485</v>
      </c>
      <c r="H200" s="3">
        <f t="shared" si="26"/>
        <v>0</v>
      </c>
      <c r="I200" s="18">
        <f t="shared" si="16"/>
        <v>485</v>
      </c>
      <c r="J200" s="3">
        <f t="shared" si="26"/>
        <v>0</v>
      </c>
      <c r="K200" s="18">
        <f t="shared" si="17"/>
        <v>485</v>
      </c>
      <c r="L200" s="3">
        <f t="shared" si="26"/>
        <v>0</v>
      </c>
      <c r="M200" s="18">
        <f t="shared" si="18"/>
        <v>485</v>
      </c>
    </row>
    <row r="201" spans="1:13" ht="45.75" customHeight="1" x14ac:dyDescent="0.3">
      <c r="A201" s="7" t="s">
        <v>36</v>
      </c>
      <c r="B201" s="16">
        <v>522</v>
      </c>
      <c r="C201" s="17">
        <v>11</v>
      </c>
      <c r="D201" s="17" t="s">
        <v>11</v>
      </c>
      <c r="E201" s="17" t="s">
        <v>332</v>
      </c>
      <c r="F201" s="17">
        <v>240</v>
      </c>
      <c r="G201" s="3">
        <v>485</v>
      </c>
      <c r="H201" s="3"/>
      <c r="I201" s="18">
        <f t="shared" ref="I201:I286" si="27">G201+H201</f>
        <v>485</v>
      </c>
      <c r="J201" s="3"/>
      <c r="K201" s="18">
        <f t="shared" ref="K201:K286" si="28">I201+J201</f>
        <v>485</v>
      </c>
      <c r="L201" s="3"/>
      <c r="M201" s="18">
        <f t="shared" ref="M201:M286" si="29">K201+L201</f>
        <v>485</v>
      </c>
    </row>
    <row r="202" spans="1:13" ht="60" x14ac:dyDescent="0.3">
      <c r="A202" s="7" t="s">
        <v>639</v>
      </c>
      <c r="B202" s="16">
        <v>522</v>
      </c>
      <c r="C202" s="17">
        <v>11</v>
      </c>
      <c r="D202" s="17" t="s">
        <v>11</v>
      </c>
      <c r="E202" s="17" t="s">
        <v>333</v>
      </c>
      <c r="F202" s="17" t="s">
        <v>14</v>
      </c>
      <c r="G202" s="3">
        <f t="shared" ref="G202:L205" si="30">G203</f>
        <v>206.1</v>
      </c>
      <c r="H202" s="3">
        <f t="shared" si="30"/>
        <v>0</v>
      </c>
      <c r="I202" s="18">
        <f t="shared" si="27"/>
        <v>206.1</v>
      </c>
      <c r="J202" s="3">
        <f t="shared" si="30"/>
        <v>0</v>
      </c>
      <c r="K202" s="18">
        <f t="shared" si="28"/>
        <v>206.1</v>
      </c>
      <c r="L202" s="3">
        <f t="shared" si="30"/>
        <v>0</v>
      </c>
      <c r="M202" s="18">
        <f t="shared" si="29"/>
        <v>206.1</v>
      </c>
    </row>
    <row r="203" spans="1:13" ht="62.25" customHeight="1" x14ac:dyDescent="0.3">
      <c r="A203" s="7" t="s">
        <v>640</v>
      </c>
      <c r="B203" s="16">
        <v>522</v>
      </c>
      <c r="C203" s="17">
        <v>11</v>
      </c>
      <c r="D203" s="17" t="s">
        <v>11</v>
      </c>
      <c r="E203" s="17" t="s">
        <v>334</v>
      </c>
      <c r="F203" s="17" t="s">
        <v>14</v>
      </c>
      <c r="G203" s="3">
        <f t="shared" si="30"/>
        <v>206.1</v>
      </c>
      <c r="H203" s="3">
        <f t="shared" si="30"/>
        <v>0</v>
      </c>
      <c r="I203" s="18">
        <f t="shared" si="27"/>
        <v>206.1</v>
      </c>
      <c r="J203" s="3">
        <f t="shared" si="30"/>
        <v>0</v>
      </c>
      <c r="K203" s="18">
        <f t="shared" si="28"/>
        <v>206.1</v>
      </c>
      <c r="L203" s="3">
        <f t="shared" si="30"/>
        <v>0</v>
      </c>
      <c r="M203" s="18">
        <f t="shared" si="29"/>
        <v>206.1</v>
      </c>
    </row>
    <row r="204" spans="1:13" ht="45" x14ac:dyDescent="0.3">
      <c r="A204" s="7" t="s">
        <v>759</v>
      </c>
      <c r="B204" s="16">
        <v>522</v>
      </c>
      <c r="C204" s="17">
        <v>11</v>
      </c>
      <c r="D204" s="17" t="s">
        <v>11</v>
      </c>
      <c r="E204" s="17" t="s">
        <v>335</v>
      </c>
      <c r="F204" s="17" t="s">
        <v>14</v>
      </c>
      <c r="G204" s="3">
        <f t="shared" si="30"/>
        <v>206.1</v>
      </c>
      <c r="H204" s="3">
        <f t="shared" si="30"/>
        <v>0</v>
      </c>
      <c r="I204" s="18">
        <f t="shared" si="27"/>
        <v>206.1</v>
      </c>
      <c r="J204" s="3">
        <f t="shared" si="30"/>
        <v>0</v>
      </c>
      <c r="K204" s="18">
        <f t="shared" si="28"/>
        <v>206.1</v>
      </c>
      <c r="L204" s="3">
        <f t="shared" si="30"/>
        <v>0</v>
      </c>
      <c r="M204" s="18">
        <f t="shared" si="29"/>
        <v>206.1</v>
      </c>
    </row>
    <row r="205" spans="1:13" ht="36.6" customHeight="1" x14ac:dyDescent="0.3">
      <c r="A205" s="7" t="s">
        <v>35</v>
      </c>
      <c r="B205" s="16">
        <v>522</v>
      </c>
      <c r="C205" s="17">
        <v>11</v>
      </c>
      <c r="D205" s="17" t="s">
        <v>11</v>
      </c>
      <c r="E205" s="17" t="s">
        <v>335</v>
      </c>
      <c r="F205" s="17">
        <v>200</v>
      </c>
      <c r="G205" s="3">
        <f t="shared" si="30"/>
        <v>206.1</v>
      </c>
      <c r="H205" s="3">
        <f t="shared" si="30"/>
        <v>0</v>
      </c>
      <c r="I205" s="18">
        <f t="shared" si="27"/>
        <v>206.1</v>
      </c>
      <c r="J205" s="3">
        <f t="shared" si="30"/>
        <v>0</v>
      </c>
      <c r="K205" s="18">
        <f t="shared" si="28"/>
        <v>206.1</v>
      </c>
      <c r="L205" s="3">
        <f t="shared" si="30"/>
        <v>0</v>
      </c>
      <c r="M205" s="18">
        <f t="shared" si="29"/>
        <v>206.1</v>
      </c>
    </row>
    <row r="206" spans="1:13" ht="45" x14ac:dyDescent="0.3">
      <c r="A206" s="7" t="s">
        <v>36</v>
      </c>
      <c r="B206" s="16">
        <v>522</v>
      </c>
      <c r="C206" s="17">
        <v>11</v>
      </c>
      <c r="D206" s="17" t="s">
        <v>11</v>
      </c>
      <c r="E206" s="17" t="s">
        <v>335</v>
      </c>
      <c r="F206" s="17">
        <v>240</v>
      </c>
      <c r="G206" s="3">
        <v>206.1</v>
      </c>
      <c r="H206" s="3"/>
      <c r="I206" s="18">
        <f t="shared" si="27"/>
        <v>206.1</v>
      </c>
      <c r="J206" s="3"/>
      <c r="K206" s="18">
        <f t="shared" si="28"/>
        <v>206.1</v>
      </c>
      <c r="L206" s="3"/>
      <c r="M206" s="18">
        <f t="shared" si="29"/>
        <v>206.1</v>
      </c>
    </row>
    <row r="207" spans="1:13" x14ac:dyDescent="0.3">
      <c r="A207" s="7" t="s">
        <v>336</v>
      </c>
      <c r="B207" s="16" t="s">
        <v>486</v>
      </c>
      <c r="C207" s="17" t="s">
        <v>317</v>
      </c>
      <c r="D207" s="17" t="s">
        <v>16</v>
      </c>
      <c r="E207" s="17" t="s">
        <v>13</v>
      </c>
      <c r="F207" s="17" t="s">
        <v>14</v>
      </c>
      <c r="G207" s="3">
        <f t="shared" ref="G207:L212" si="31">G208</f>
        <v>9419.7000000000007</v>
      </c>
      <c r="H207" s="3">
        <f t="shared" si="31"/>
        <v>0</v>
      </c>
      <c r="I207" s="18">
        <f t="shared" si="27"/>
        <v>9419.7000000000007</v>
      </c>
      <c r="J207" s="3">
        <f t="shared" si="31"/>
        <v>0</v>
      </c>
      <c r="K207" s="18">
        <f t="shared" si="28"/>
        <v>9419.7000000000007</v>
      </c>
      <c r="L207" s="3">
        <f t="shared" si="31"/>
        <v>0</v>
      </c>
      <c r="M207" s="18">
        <f t="shared" si="29"/>
        <v>9419.7000000000007</v>
      </c>
    </row>
    <row r="208" spans="1:13" ht="49.9" customHeight="1" x14ac:dyDescent="0.3">
      <c r="A208" s="7" t="s">
        <v>740</v>
      </c>
      <c r="B208" s="16" t="s">
        <v>486</v>
      </c>
      <c r="C208" s="17" t="s">
        <v>317</v>
      </c>
      <c r="D208" s="17" t="s">
        <v>16</v>
      </c>
      <c r="E208" s="17" t="s">
        <v>319</v>
      </c>
      <c r="F208" s="17" t="s">
        <v>14</v>
      </c>
      <c r="G208" s="3">
        <f t="shared" si="31"/>
        <v>9419.7000000000007</v>
      </c>
      <c r="H208" s="3">
        <f t="shared" si="31"/>
        <v>0</v>
      </c>
      <c r="I208" s="18">
        <f t="shared" si="27"/>
        <v>9419.7000000000007</v>
      </c>
      <c r="J208" s="3">
        <f t="shared" si="31"/>
        <v>0</v>
      </c>
      <c r="K208" s="18">
        <f t="shared" si="28"/>
        <v>9419.7000000000007</v>
      </c>
      <c r="L208" s="3">
        <f t="shared" si="31"/>
        <v>0</v>
      </c>
      <c r="M208" s="18">
        <f t="shared" si="29"/>
        <v>9419.7000000000007</v>
      </c>
    </row>
    <row r="209" spans="1:13" ht="48" customHeight="1" x14ac:dyDescent="0.3">
      <c r="A209" s="7" t="s">
        <v>320</v>
      </c>
      <c r="B209" s="16" t="s">
        <v>486</v>
      </c>
      <c r="C209" s="17" t="s">
        <v>317</v>
      </c>
      <c r="D209" s="17" t="s">
        <v>16</v>
      </c>
      <c r="E209" s="17" t="s">
        <v>337</v>
      </c>
      <c r="F209" s="17" t="s">
        <v>14</v>
      </c>
      <c r="G209" s="3">
        <f t="shared" si="31"/>
        <v>9419.7000000000007</v>
      </c>
      <c r="H209" s="3">
        <f t="shared" si="31"/>
        <v>0</v>
      </c>
      <c r="I209" s="18">
        <f t="shared" si="27"/>
        <v>9419.7000000000007</v>
      </c>
      <c r="J209" s="3">
        <f t="shared" si="31"/>
        <v>0</v>
      </c>
      <c r="K209" s="18">
        <f t="shared" si="28"/>
        <v>9419.7000000000007</v>
      </c>
      <c r="L209" s="3">
        <f t="shared" si="31"/>
        <v>0</v>
      </c>
      <c r="M209" s="18">
        <f t="shared" si="29"/>
        <v>9419.7000000000007</v>
      </c>
    </row>
    <row r="210" spans="1:13" ht="47.25" customHeight="1" x14ac:dyDescent="0.3">
      <c r="A210" s="7" t="s">
        <v>544</v>
      </c>
      <c r="B210" s="16" t="s">
        <v>486</v>
      </c>
      <c r="C210" s="17" t="s">
        <v>317</v>
      </c>
      <c r="D210" s="17" t="s">
        <v>16</v>
      </c>
      <c r="E210" s="17" t="s">
        <v>339</v>
      </c>
      <c r="F210" s="17" t="s">
        <v>14</v>
      </c>
      <c r="G210" s="3">
        <f t="shared" si="31"/>
        <v>9419.7000000000007</v>
      </c>
      <c r="H210" s="3">
        <f t="shared" si="31"/>
        <v>0</v>
      </c>
      <c r="I210" s="18">
        <f t="shared" si="27"/>
        <v>9419.7000000000007</v>
      </c>
      <c r="J210" s="3">
        <f t="shared" si="31"/>
        <v>0</v>
      </c>
      <c r="K210" s="18">
        <f t="shared" si="28"/>
        <v>9419.7000000000007</v>
      </c>
      <c r="L210" s="3">
        <f t="shared" si="31"/>
        <v>0</v>
      </c>
      <c r="M210" s="18">
        <f t="shared" si="29"/>
        <v>9419.7000000000007</v>
      </c>
    </row>
    <row r="211" spans="1:13" ht="16.5" customHeight="1" x14ac:dyDescent="0.3">
      <c r="A211" s="7" t="s">
        <v>340</v>
      </c>
      <c r="B211" s="16" t="s">
        <v>486</v>
      </c>
      <c r="C211" s="17" t="s">
        <v>317</v>
      </c>
      <c r="D211" s="17" t="s">
        <v>16</v>
      </c>
      <c r="E211" s="17" t="s">
        <v>341</v>
      </c>
      <c r="F211" s="17" t="s">
        <v>14</v>
      </c>
      <c r="G211" s="3">
        <f t="shared" si="31"/>
        <v>9419.7000000000007</v>
      </c>
      <c r="H211" s="3">
        <f t="shared" si="31"/>
        <v>0</v>
      </c>
      <c r="I211" s="18">
        <f t="shared" si="27"/>
        <v>9419.7000000000007</v>
      </c>
      <c r="J211" s="3">
        <f t="shared" si="31"/>
        <v>0</v>
      </c>
      <c r="K211" s="18">
        <f t="shared" si="28"/>
        <v>9419.7000000000007</v>
      </c>
      <c r="L211" s="3">
        <f t="shared" si="31"/>
        <v>0</v>
      </c>
      <c r="M211" s="18">
        <f t="shared" si="29"/>
        <v>9419.7000000000007</v>
      </c>
    </row>
    <row r="212" spans="1:13" ht="44.25" customHeight="1" x14ac:dyDescent="0.3">
      <c r="A212" s="7" t="s">
        <v>123</v>
      </c>
      <c r="B212" s="16" t="s">
        <v>486</v>
      </c>
      <c r="C212" s="17" t="s">
        <v>317</v>
      </c>
      <c r="D212" s="17" t="s">
        <v>16</v>
      </c>
      <c r="E212" s="17" t="s">
        <v>341</v>
      </c>
      <c r="F212" s="17" t="s">
        <v>483</v>
      </c>
      <c r="G212" s="3">
        <f t="shared" si="31"/>
        <v>9419.7000000000007</v>
      </c>
      <c r="H212" s="3">
        <f t="shared" si="31"/>
        <v>0</v>
      </c>
      <c r="I212" s="18">
        <f t="shared" si="27"/>
        <v>9419.7000000000007</v>
      </c>
      <c r="J212" s="3">
        <f t="shared" si="31"/>
        <v>0</v>
      </c>
      <c r="K212" s="18">
        <f t="shared" si="28"/>
        <v>9419.7000000000007</v>
      </c>
      <c r="L212" s="3">
        <f t="shared" si="31"/>
        <v>0</v>
      </c>
      <c r="M212" s="18">
        <f t="shared" si="29"/>
        <v>9419.7000000000007</v>
      </c>
    </row>
    <row r="213" spans="1:13" ht="16.5" customHeight="1" x14ac:dyDescent="0.3">
      <c r="A213" s="7" t="s">
        <v>396</v>
      </c>
      <c r="B213" s="16" t="s">
        <v>486</v>
      </c>
      <c r="C213" s="17" t="s">
        <v>317</v>
      </c>
      <c r="D213" s="17" t="s">
        <v>16</v>
      </c>
      <c r="E213" s="17" t="s">
        <v>341</v>
      </c>
      <c r="F213" s="17" t="s">
        <v>641</v>
      </c>
      <c r="G213" s="3">
        <v>9419.7000000000007</v>
      </c>
      <c r="H213" s="3"/>
      <c r="I213" s="18">
        <f t="shared" si="27"/>
        <v>9419.7000000000007</v>
      </c>
      <c r="J213" s="3"/>
      <c r="K213" s="18">
        <f t="shared" si="28"/>
        <v>9419.7000000000007</v>
      </c>
      <c r="L213" s="3"/>
      <c r="M213" s="18">
        <f t="shared" si="29"/>
        <v>9419.7000000000007</v>
      </c>
    </row>
    <row r="214" spans="1:13" ht="43.5" customHeight="1" x14ac:dyDescent="0.3">
      <c r="A214" s="6" t="s">
        <v>0</v>
      </c>
      <c r="B214" s="13">
        <v>543</v>
      </c>
      <c r="C214" s="13" t="s">
        <v>12</v>
      </c>
      <c r="D214" s="13" t="s">
        <v>12</v>
      </c>
      <c r="E214" s="13" t="s">
        <v>13</v>
      </c>
      <c r="F214" s="13" t="s">
        <v>14</v>
      </c>
      <c r="G214" s="2">
        <f>G215+G221+G235+G288</f>
        <v>57777.5</v>
      </c>
      <c r="H214" s="2">
        <f>H215+H221+H235+H288</f>
        <v>7868.4</v>
      </c>
      <c r="I214" s="14">
        <f t="shared" si="27"/>
        <v>65645.899999999994</v>
      </c>
      <c r="J214" s="2">
        <f>J215+J221+J235+J288</f>
        <v>1200.3</v>
      </c>
      <c r="K214" s="14">
        <f t="shared" si="28"/>
        <v>66846.2</v>
      </c>
      <c r="L214" s="2">
        <f>L215+L221+L235+L288</f>
        <v>952.6</v>
      </c>
      <c r="M214" s="14">
        <f t="shared" si="29"/>
        <v>67798.8</v>
      </c>
    </row>
    <row r="215" spans="1:13" x14ac:dyDescent="0.3">
      <c r="A215" s="6" t="s">
        <v>126</v>
      </c>
      <c r="B215" s="13">
        <v>543</v>
      </c>
      <c r="C215" s="13" t="s">
        <v>40</v>
      </c>
      <c r="D215" s="13" t="s">
        <v>11</v>
      </c>
      <c r="E215" s="13" t="s">
        <v>13</v>
      </c>
      <c r="F215" s="13" t="s">
        <v>14</v>
      </c>
      <c r="G215" s="2">
        <f t="shared" ref="G215:L219" si="32">G216</f>
        <v>100</v>
      </c>
      <c r="H215" s="2">
        <f t="shared" si="32"/>
        <v>0</v>
      </c>
      <c r="I215" s="14">
        <f t="shared" si="27"/>
        <v>100</v>
      </c>
      <c r="J215" s="2">
        <f t="shared" si="32"/>
        <v>0</v>
      </c>
      <c r="K215" s="14">
        <f t="shared" si="28"/>
        <v>100</v>
      </c>
      <c r="L215" s="2">
        <f t="shared" si="32"/>
        <v>0</v>
      </c>
      <c r="M215" s="14">
        <f t="shared" si="29"/>
        <v>100</v>
      </c>
    </row>
    <row r="216" spans="1:13" ht="45" customHeight="1" x14ac:dyDescent="0.3">
      <c r="A216" s="7" t="s">
        <v>636</v>
      </c>
      <c r="B216" s="16">
        <v>543</v>
      </c>
      <c r="C216" s="16" t="s">
        <v>40</v>
      </c>
      <c r="D216" s="16" t="s">
        <v>11</v>
      </c>
      <c r="E216" s="16" t="s">
        <v>127</v>
      </c>
      <c r="F216" s="17" t="s">
        <v>14</v>
      </c>
      <c r="G216" s="3">
        <f>G217</f>
        <v>100</v>
      </c>
      <c r="H216" s="3">
        <f>H217</f>
        <v>0</v>
      </c>
      <c r="I216" s="18">
        <f t="shared" si="27"/>
        <v>100</v>
      </c>
      <c r="J216" s="3">
        <f>J217</f>
        <v>0</v>
      </c>
      <c r="K216" s="18">
        <f t="shared" si="28"/>
        <v>100</v>
      </c>
      <c r="L216" s="3">
        <f>L217</f>
        <v>0</v>
      </c>
      <c r="M216" s="18">
        <f t="shared" si="29"/>
        <v>100</v>
      </c>
    </row>
    <row r="217" spans="1:13" ht="46.5" customHeight="1" x14ac:dyDescent="0.3">
      <c r="A217" s="7" t="s">
        <v>129</v>
      </c>
      <c r="B217" s="16">
        <v>543</v>
      </c>
      <c r="C217" s="16" t="s">
        <v>40</v>
      </c>
      <c r="D217" s="16" t="s">
        <v>11</v>
      </c>
      <c r="E217" s="16" t="s">
        <v>547</v>
      </c>
      <c r="F217" s="17" t="s">
        <v>14</v>
      </c>
      <c r="G217" s="3">
        <f t="shared" si="32"/>
        <v>100</v>
      </c>
      <c r="H217" s="3">
        <f t="shared" si="32"/>
        <v>0</v>
      </c>
      <c r="I217" s="18">
        <f t="shared" si="27"/>
        <v>100</v>
      </c>
      <c r="J217" s="3">
        <f t="shared" si="32"/>
        <v>0</v>
      </c>
      <c r="K217" s="18">
        <f t="shared" si="28"/>
        <v>100</v>
      </c>
      <c r="L217" s="3">
        <f t="shared" si="32"/>
        <v>0</v>
      </c>
      <c r="M217" s="18">
        <f t="shared" si="29"/>
        <v>100</v>
      </c>
    </row>
    <row r="218" spans="1:13" ht="47.25" customHeight="1" x14ac:dyDescent="0.3">
      <c r="A218" s="7" t="s">
        <v>130</v>
      </c>
      <c r="B218" s="16">
        <v>543</v>
      </c>
      <c r="C218" s="16" t="s">
        <v>40</v>
      </c>
      <c r="D218" s="16" t="s">
        <v>11</v>
      </c>
      <c r="E218" s="16" t="s">
        <v>548</v>
      </c>
      <c r="F218" s="17" t="s">
        <v>14</v>
      </c>
      <c r="G218" s="3">
        <f t="shared" si="32"/>
        <v>100</v>
      </c>
      <c r="H218" s="3">
        <f t="shared" si="32"/>
        <v>0</v>
      </c>
      <c r="I218" s="18">
        <f t="shared" si="27"/>
        <v>100</v>
      </c>
      <c r="J218" s="3">
        <f t="shared" si="32"/>
        <v>0</v>
      </c>
      <c r="K218" s="18">
        <f t="shared" si="28"/>
        <v>100</v>
      </c>
      <c r="L218" s="3">
        <f t="shared" si="32"/>
        <v>0</v>
      </c>
      <c r="M218" s="18">
        <f t="shared" si="29"/>
        <v>100</v>
      </c>
    </row>
    <row r="219" spans="1:13" ht="44.25" customHeight="1" x14ac:dyDescent="0.3">
      <c r="A219" s="7" t="s">
        <v>123</v>
      </c>
      <c r="B219" s="16">
        <v>543</v>
      </c>
      <c r="C219" s="16" t="s">
        <v>40</v>
      </c>
      <c r="D219" s="16" t="s">
        <v>11</v>
      </c>
      <c r="E219" s="16" t="s">
        <v>548</v>
      </c>
      <c r="F219" s="16">
        <v>600</v>
      </c>
      <c r="G219" s="3">
        <f t="shared" si="32"/>
        <v>100</v>
      </c>
      <c r="H219" s="3">
        <f t="shared" si="32"/>
        <v>0</v>
      </c>
      <c r="I219" s="18">
        <f t="shared" si="27"/>
        <v>100</v>
      </c>
      <c r="J219" s="3">
        <f t="shared" si="32"/>
        <v>0</v>
      </c>
      <c r="K219" s="18">
        <f t="shared" si="28"/>
        <v>100</v>
      </c>
      <c r="L219" s="3">
        <f t="shared" si="32"/>
        <v>0</v>
      </c>
      <c r="M219" s="18">
        <f t="shared" si="29"/>
        <v>100</v>
      </c>
    </row>
    <row r="220" spans="1:13" ht="16.5" customHeight="1" x14ac:dyDescent="0.3">
      <c r="A220" s="7" t="s">
        <v>132</v>
      </c>
      <c r="B220" s="16">
        <v>543</v>
      </c>
      <c r="C220" s="16" t="s">
        <v>40</v>
      </c>
      <c r="D220" s="16" t="s">
        <v>11</v>
      </c>
      <c r="E220" s="16" t="s">
        <v>548</v>
      </c>
      <c r="F220" s="16">
        <v>610</v>
      </c>
      <c r="G220" s="3">
        <v>100</v>
      </c>
      <c r="H220" s="3"/>
      <c r="I220" s="18">
        <f t="shared" si="27"/>
        <v>100</v>
      </c>
      <c r="J220" s="3"/>
      <c r="K220" s="18">
        <f t="shared" si="28"/>
        <v>100</v>
      </c>
      <c r="L220" s="3"/>
      <c r="M220" s="18">
        <f t="shared" si="29"/>
        <v>100</v>
      </c>
    </row>
    <row r="221" spans="1:13" x14ac:dyDescent="0.3">
      <c r="A221" s="6" t="s">
        <v>183</v>
      </c>
      <c r="B221" s="13">
        <v>543</v>
      </c>
      <c r="C221" s="13" t="s">
        <v>58</v>
      </c>
      <c r="D221" s="13" t="s">
        <v>12</v>
      </c>
      <c r="E221" s="13" t="s">
        <v>13</v>
      </c>
      <c r="F221" s="13" t="s">
        <v>14</v>
      </c>
      <c r="G221" s="2">
        <f t="shared" ref="G221:L227" si="33">G222</f>
        <v>24693.7</v>
      </c>
      <c r="H221" s="2">
        <f t="shared" si="33"/>
        <v>7366.4</v>
      </c>
      <c r="I221" s="14">
        <f t="shared" si="27"/>
        <v>32060.1</v>
      </c>
      <c r="J221" s="2">
        <f t="shared" si="33"/>
        <v>0</v>
      </c>
      <c r="K221" s="14">
        <f t="shared" si="28"/>
        <v>32060.1</v>
      </c>
      <c r="L221" s="2">
        <f t="shared" si="33"/>
        <v>24.3</v>
      </c>
      <c r="M221" s="14">
        <f t="shared" si="29"/>
        <v>32084.399999999998</v>
      </c>
    </row>
    <row r="222" spans="1:13" ht="16.149999999999999" customHeight="1" x14ac:dyDescent="0.3">
      <c r="A222" s="7" t="s">
        <v>390</v>
      </c>
      <c r="B222" s="16">
        <v>543</v>
      </c>
      <c r="C222" s="17" t="s">
        <v>58</v>
      </c>
      <c r="D222" s="17" t="s">
        <v>28</v>
      </c>
      <c r="E222" s="17" t="s">
        <v>13</v>
      </c>
      <c r="F222" s="17" t="s">
        <v>14</v>
      </c>
      <c r="G222" s="3">
        <f t="shared" si="33"/>
        <v>24693.7</v>
      </c>
      <c r="H222" s="3">
        <f t="shared" si="33"/>
        <v>7366.4</v>
      </c>
      <c r="I222" s="18">
        <f t="shared" si="27"/>
        <v>32060.1</v>
      </c>
      <c r="J222" s="3">
        <f t="shared" si="33"/>
        <v>0</v>
      </c>
      <c r="K222" s="18">
        <f t="shared" si="28"/>
        <v>32060.1</v>
      </c>
      <c r="L222" s="3">
        <f t="shared" si="33"/>
        <v>24.3</v>
      </c>
      <c r="M222" s="18">
        <f t="shared" si="29"/>
        <v>32084.399999999998</v>
      </c>
    </row>
    <row r="223" spans="1:13" ht="33" customHeight="1" x14ac:dyDescent="0.3">
      <c r="A223" s="7" t="s">
        <v>642</v>
      </c>
      <c r="B223" s="16">
        <v>543</v>
      </c>
      <c r="C223" s="17" t="s">
        <v>58</v>
      </c>
      <c r="D223" s="17" t="s">
        <v>28</v>
      </c>
      <c r="E223" s="17" t="s">
        <v>230</v>
      </c>
      <c r="F223" s="17" t="s">
        <v>14</v>
      </c>
      <c r="G223" s="3">
        <f t="shared" si="33"/>
        <v>24693.7</v>
      </c>
      <c r="H223" s="3">
        <f t="shared" si="33"/>
        <v>7366.4</v>
      </c>
      <c r="I223" s="18">
        <f t="shared" si="27"/>
        <v>32060.1</v>
      </c>
      <c r="J223" s="3">
        <f t="shared" si="33"/>
        <v>0</v>
      </c>
      <c r="K223" s="18">
        <f t="shared" si="28"/>
        <v>32060.1</v>
      </c>
      <c r="L223" s="3">
        <f t="shared" si="33"/>
        <v>24.3</v>
      </c>
      <c r="M223" s="18">
        <f t="shared" si="29"/>
        <v>32084.399999999998</v>
      </c>
    </row>
    <row r="224" spans="1:13" ht="45" x14ac:dyDescent="0.3">
      <c r="A224" s="7" t="s">
        <v>391</v>
      </c>
      <c r="B224" s="16">
        <v>543</v>
      </c>
      <c r="C224" s="17" t="s">
        <v>58</v>
      </c>
      <c r="D224" s="17" t="s">
        <v>28</v>
      </c>
      <c r="E224" s="17" t="s">
        <v>232</v>
      </c>
      <c r="F224" s="17" t="s">
        <v>14</v>
      </c>
      <c r="G224" s="3">
        <f t="shared" si="33"/>
        <v>24693.7</v>
      </c>
      <c r="H224" s="3">
        <f t="shared" si="33"/>
        <v>7366.4</v>
      </c>
      <c r="I224" s="18">
        <f t="shared" si="27"/>
        <v>32060.1</v>
      </c>
      <c r="J224" s="3">
        <f t="shared" si="33"/>
        <v>0</v>
      </c>
      <c r="K224" s="18">
        <f t="shared" si="28"/>
        <v>32060.1</v>
      </c>
      <c r="L224" s="3">
        <f t="shared" si="33"/>
        <v>24.3</v>
      </c>
      <c r="M224" s="18">
        <f t="shared" si="29"/>
        <v>32084.399999999998</v>
      </c>
    </row>
    <row r="225" spans="1:13" ht="46.5" customHeight="1" x14ac:dyDescent="0.3">
      <c r="A225" s="7" t="s">
        <v>258</v>
      </c>
      <c r="B225" s="16">
        <v>543</v>
      </c>
      <c r="C225" s="17" t="s">
        <v>58</v>
      </c>
      <c r="D225" s="17" t="s">
        <v>28</v>
      </c>
      <c r="E225" s="17" t="s">
        <v>233</v>
      </c>
      <c r="F225" s="17" t="s">
        <v>14</v>
      </c>
      <c r="G225" s="3">
        <f t="shared" si="33"/>
        <v>24693.7</v>
      </c>
      <c r="H225" s="3">
        <f>H226+H229+H232</f>
        <v>7366.4</v>
      </c>
      <c r="I225" s="18">
        <f t="shared" si="27"/>
        <v>32060.1</v>
      </c>
      <c r="J225" s="3">
        <f>J226+J229+J232</f>
        <v>0</v>
      </c>
      <c r="K225" s="18">
        <f t="shared" si="28"/>
        <v>32060.1</v>
      </c>
      <c r="L225" s="3">
        <f>L226+L229+L232</f>
        <v>24.3</v>
      </c>
      <c r="M225" s="18">
        <f t="shared" si="29"/>
        <v>32084.399999999998</v>
      </c>
    </row>
    <row r="226" spans="1:13" ht="58.5" customHeight="1" x14ac:dyDescent="0.3">
      <c r="A226" s="7" t="s">
        <v>392</v>
      </c>
      <c r="B226" s="16">
        <v>543</v>
      </c>
      <c r="C226" s="17" t="s">
        <v>58</v>
      </c>
      <c r="D226" s="17" t="s">
        <v>28</v>
      </c>
      <c r="E226" s="17" t="s">
        <v>235</v>
      </c>
      <c r="F226" s="17" t="s">
        <v>14</v>
      </c>
      <c r="G226" s="3">
        <f t="shared" si="33"/>
        <v>24693.7</v>
      </c>
      <c r="H226" s="3">
        <f t="shared" si="33"/>
        <v>-1</v>
      </c>
      <c r="I226" s="18">
        <f t="shared" si="27"/>
        <v>24692.7</v>
      </c>
      <c r="J226" s="3">
        <f t="shared" si="33"/>
        <v>0</v>
      </c>
      <c r="K226" s="18">
        <f t="shared" si="28"/>
        <v>24692.7</v>
      </c>
      <c r="L226" s="3">
        <f t="shared" si="33"/>
        <v>24.3</v>
      </c>
      <c r="M226" s="18">
        <f t="shared" si="29"/>
        <v>24717</v>
      </c>
    </row>
    <row r="227" spans="1:13" ht="45.75" customHeight="1" x14ac:dyDescent="0.3">
      <c r="A227" s="7" t="s">
        <v>123</v>
      </c>
      <c r="B227" s="16">
        <v>543</v>
      </c>
      <c r="C227" s="17" t="s">
        <v>58</v>
      </c>
      <c r="D227" s="17" t="s">
        <v>28</v>
      </c>
      <c r="E227" s="17" t="s">
        <v>235</v>
      </c>
      <c r="F227" s="17">
        <v>600</v>
      </c>
      <c r="G227" s="3">
        <f t="shared" si="33"/>
        <v>24693.7</v>
      </c>
      <c r="H227" s="3">
        <f t="shared" si="33"/>
        <v>-1</v>
      </c>
      <c r="I227" s="18">
        <f t="shared" si="27"/>
        <v>24692.7</v>
      </c>
      <c r="J227" s="3">
        <f t="shared" si="33"/>
        <v>0</v>
      </c>
      <c r="K227" s="18">
        <f t="shared" si="28"/>
        <v>24692.7</v>
      </c>
      <c r="L227" s="3">
        <f t="shared" si="33"/>
        <v>24.3</v>
      </c>
      <c r="M227" s="18">
        <f t="shared" si="29"/>
        <v>24717</v>
      </c>
    </row>
    <row r="228" spans="1:13" ht="18.75" customHeight="1" x14ac:dyDescent="0.3">
      <c r="A228" s="7" t="s">
        <v>132</v>
      </c>
      <c r="B228" s="16">
        <v>543</v>
      </c>
      <c r="C228" s="17" t="s">
        <v>58</v>
      </c>
      <c r="D228" s="17" t="s">
        <v>28</v>
      </c>
      <c r="E228" s="17" t="s">
        <v>235</v>
      </c>
      <c r="F228" s="17">
        <v>610</v>
      </c>
      <c r="G228" s="3">
        <v>24693.7</v>
      </c>
      <c r="H228" s="3">
        <v>-1</v>
      </c>
      <c r="I228" s="18">
        <f t="shared" si="27"/>
        <v>24692.7</v>
      </c>
      <c r="J228" s="3">
        <v>0</v>
      </c>
      <c r="K228" s="18">
        <f t="shared" si="28"/>
        <v>24692.7</v>
      </c>
      <c r="L228" s="3">
        <v>24.3</v>
      </c>
      <c r="M228" s="18">
        <f t="shared" si="29"/>
        <v>24717</v>
      </c>
    </row>
    <row r="229" spans="1:13" ht="39" customHeight="1" x14ac:dyDescent="0.3">
      <c r="A229" s="7" t="s">
        <v>794</v>
      </c>
      <c r="B229" s="16">
        <v>543</v>
      </c>
      <c r="C229" s="17" t="s">
        <v>58</v>
      </c>
      <c r="D229" s="17" t="s">
        <v>28</v>
      </c>
      <c r="E229" s="17" t="s">
        <v>795</v>
      </c>
      <c r="F229" s="17" t="s">
        <v>14</v>
      </c>
      <c r="G229" s="3"/>
      <c r="H229" s="3">
        <f>H230</f>
        <v>7366.4</v>
      </c>
      <c r="I229" s="18">
        <f t="shared" si="27"/>
        <v>7366.4</v>
      </c>
      <c r="J229" s="3">
        <f>J230</f>
        <v>0</v>
      </c>
      <c r="K229" s="18">
        <f t="shared" si="28"/>
        <v>7366.4</v>
      </c>
      <c r="L229" s="3">
        <f>L230</f>
        <v>0</v>
      </c>
      <c r="M229" s="18">
        <f t="shared" si="29"/>
        <v>7366.4</v>
      </c>
    </row>
    <row r="230" spans="1:13" ht="18.75" customHeight="1" x14ac:dyDescent="0.3">
      <c r="A230" s="7" t="s">
        <v>123</v>
      </c>
      <c r="B230" s="16">
        <v>543</v>
      </c>
      <c r="C230" s="17" t="s">
        <v>58</v>
      </c>
      <c r="D230" s="17" t="s">
        <v>28</v>
      </c>
      <c r="E230" s="17" t="s">
        <v>795</v>
      </c>
      <c r="F230" s="17">
        <v>600</v>
      </c>
      <c r="G230" s="3"/>
      <c r="H230" s="3">
        <f>H231</f>
        <v>7366.4</v>
      </c>
      <c r="I230" s="18">
        <f t="shared" si="27"/>
        <v>7366.4</v>
      </c>
      <c r="J230" s="3">
        <f>J231</f>
        <v>0</v>
      </c>
      <c r="K230" s="18">
        <f t="shared" si="28"/>
        <v>7366.4</v>
      </c>
      <c r="L230" s="3">
        <f>L231</f>
        <v>0</v>
      </c>
      <c r="M230" s="18">
        <f t="shared" si="29"/>
        <v>7366.4</v>
      </c>
    </row>
    <row r="231" spans="1:13" ht="18.75" customHeight="1" x14ac:dyDescent="0.3">
      <c r="A231" s="7" t="s">
        <v>132</v>
      </c>
      <c r="B231" s="16">
        <v>543</v>
      </c>
      <c r="C231" s="17" t="s">
        <v>58</v>
      </c>
      <c r="D231" s="17" t="s">
        <v>28</v>
      </c>
      <c r="E231" s="17" t="s">
        <v>795</v>
      </c>
      <c r="F231" s="17">
        <v>610</v>
      </c>
      <c r="G231" s="3"/>
      <c r="H231" s="3">
        <v>7366.4</v>
      </c>
      <c r="I231" s="18">
        <f t="shared" si="27"/>
        <v>7366.4</v>
      </c>
      <c r="J231" s="3">
        <v>0</v>
      </c>
      <c r="K231" s="18">
        <f t="shared" si="28"/>
        <v>7366.4</v>
      </c>
      <c r="L231" s="3">
        <v>0</v>
      </c>
      <c r="M231" s="18">
        <f t="shared" si="29"/>
        <v>7366.4</v>
      </c>
    </row>
    <row r="232" spans="1:13" ht="36" customHeight="1" x14ac:dyDescent="0.3">
      <c r="A232" s="7" t="s">
        <v>797</v>
      </c>
      <c r="B232" s="16">
        <v>543</v>
      </c>
      <c r="C232" s="17" t="s">
        <v>58</v>
      </c>
      <c r="D232" s="17" t="s">
        <v>28</v>
      </c>
      <c r="E232" s="17" t="s">
        <v>796</v>
      </c>
      <c r="F232" s="17" t="s">
        <v>14</v>
      </c>
      <c r="G232" s="3"/>
      <c r="H232" s="3">
        <f>H233</f>
        <v>1</v>
      </c>
      <c r="I232" s="18">
        <f t="shared" si="27"/>
        <v>1</v>
      </c>
      <c r="J232" s="3">
        <f>J233</f>
        <v>0</v>
      </c>
      <c r="K232" s="18">
        <f t="shared" si="28"/>
        <v>1</v>
      </c>
      <c r="L232" s="3">
        <f>L233</f>
        <v>0</v>
      </c>
      <c r="M232" s="18">
        <f t="shared" si="29"/>
        <v>1</v>
      </c>
    </row>
    <row r="233" spans="1:13" ht="18.75" customHeight="1" x14ac:dyDescent="0.3">
      <c r="A233" s="7" t="s">
        <v>123</v>
      </c>
      <c r="B233" s="16">
        <v>543</v>
      </c>
      <c r="C233" s="17" t="s">
        <v>58</v>
      </c>
      <c r="D233" s="17" t="s">
        <v>28</v>
      </c>
      <c r="E233" s="17" t="s">
        <v>796</v>
      </c>
      <c r="F233" s="17">
        <v>600</v>
      </c>
      <c r="G233" s="3"/>
      <c r="H233" s="3">
        <f>H234</f>
        <v>1</v>
      </c>
      <c r="I233" s="18">
        <f t="shared" si="27"/>
        <v>1</v>
      </c>
      <c r="J233" s="3">
        <f>J234</f>
        <v>0</v>
      </c>
      <c r="K233" s="18">
        <f t="shared" si="28"/>
        <v>1</v>
      </c>
      <c r="L233" s="3">
        <f>L234</f>
        <v>0</v>
      </c>
      <c r="M233" s="18">
        <f t="shared" si="29"/>
        <v>1</v>
      </c>
    </row>
    <row r="234" spans="1:13" ht="18.75" customHeight="1" x14ac:dyDescent="0.3">
      <c r="A234" s="7" t="s">
        <v>132</v>
      </c>
      <c r="B234" s="16">
        <v>543</v>
      </c>
      <c r="C234" s="17" t="s">
        <v>58</v>
      </c>
      <c r="D234" s="17" t="s">
        <v>28</v>
      </c>
      <c r="E234" s="17" t="s">
        <v>796</v>
      </c>
      <c r="F234" s="17">
        <v>610</v>
      </c>
      <c r="G234" s="3"/>
      <c r="H234" s="3">
        <v>1</v>
      </c>
      <c r="I234" s="18">
        <f t="shared" si="27"/>
        <v>1</v>
      </c>
      <c r="J234" s="3">
        <v>0</v>
      </c>
      <c r="K234" s="18">
        <f t="shared" si="28"/>
        <v>1</v>
      </c>
      <c r="L234" s="3">
        <v>0</v>
      </c>
      <c r="M234" s="18">
        <f t="shared" si="29"/>
        <v>1</v>
      </c>
    </row>
    <row r="235" spans="1:13" ht="16.5" customHeight="1" x14ac:dyDescent="0.3">
      <c r="A235" s="6" t="s">
        <v>254</v>
      </c>
      <c r="B235" s="13">
        <v>543</v>
      </c>
      <c r="C235" s="15" t="s">
        <v>141</v>
      </c>
      <c r="D235" s="15" t="s">
        <v>12</v>
      </c>
      <c r="E235" s="15" t="s">
        <v>13</v>
      </c>
      <c r="F235" s="15" t="s">
        <v>14</v>
      </c>
      <c r="G235" s="2">
        <f>G236+G274</f>
        <v>32453.5</v>
      </c>
      <c r="H235" s="2">
        <f>H236+H274</f>
        <v>502</v>
      </c>
      <c r="I235" s="14">
        <f t="shared" si="27"/>
        <v>32955.5</v>
      </c>
      <c r="J235" s="2">
        <f>J236+J274</f>
        <v>1200.3</v>
      </c>
      <c r="K235" s="14">
        <f t="shared" si="28"/>
        <v>34155.800000000003</v>
      </c>
      <c r="L235" s="2">
        <f>L236+L274</f>
        <v>928.30000000000007</v>
      </c>
      <c r="M235" s="14">
        <f t="shared" si="29"/>
        <v>35084.100000000006</v>
      </c>
    </row>
    <row r="236" spans="1:13" x14ac:dyDescent="0.3">
      <c r="A236" s="7" t="s">
        <v>255</v>
      </c>
      <c r="B236" s="16">
        <v>543</v>
      </c>
      <c r="C236" s="17" t="s">
        <v>141</v>
      </c>
      <c r="D236" s="17" t="s">
        <v>11</v>
      </c>
      <c r="E236" s="17" t="s">
        <v>13</v>
      </c>
      <c r="F236" s="17" t="s">
        <v>14</v>
      </c>
      <c r="G236" s="3">
        <f>G237</f>
        <v>28524.600000000002</v>
      </c>
      <c r="H236" s="3">
        <f>H237</f>
        <v>0</v>
      </c>
      <c r="I236" s="18">
        <f t="shared" si="27"/>
        <v>28524.600000000002</v>
      </c>
      <c r="J236" s="3">
        <f>J237</f>
        <v>1200.3</v>
      </c>
      <c r="K236" s="18">
        <f t="shared" si="28"/>
        <v>29724.9</v>
      </c>
      <c r="L236" s="3">
        <f>L237</f>
        <v>928.30000000000007</v>
      </c>
      <c r="M236" s="18">
        <f t="shared" si="29"/>
        <v>30653.200000000001</v>
      </c>
    </row>
    <row r="237" spans="1:13" ht="30" x14ac:dyDescent="0.3">
      <c r="A237" s="7" t="s">
        <v>642</v>
      </c>
      <c r="B237" s="16">
        <v>543</v>
      </c>
      <c r="C237" s="17" t="s">
        <v>141</v>
      </c>
      <c r="D237" s="17" t="s">
        <v>11</v>
      </c>
      <c r="E237" s="17" t="s">
        <v>230</v>
      </c>
      <c r="F237" s="17" t="s">
        <v>14</v>
      </c>
      <c r="G237" s="3">
        <f>G238+G269</f>
        <v>28524.600000000002</v>
      </c>
      <c r="H237" s="3">
        <f>H238+H269</f>
        <v>0</v>
      </c>
      <c r="I237" s="18">
        <f t="shared" si="27"/>
        <v>28524.600000000002</v>
      </c>
      <c r="J237" s="3">
        <f>J238+J269</f>
        <v>1200.3</v>
      </c>
      <c r="K237" s="18">
        <f t="shared" si="28"/>
        <v>29724.9</v>
      </c>
      <c r="L237" s="3">
        <f>L238+L269</f>
        <v>928.30000000000007</v>
      </c>
      <c r="M237" s="18">
        <f t="shared" si="29"/>
        <v>30653.200000000001</v>
      </c>
    </row>
    <row r="238" spans="1:13" ht="45" x14ac:dyDescent="0.3">
      <c r="A238" s="7" t="s">
        <v>256</v>
      </c>
      <c r="B238" s="16">
        <v>543</v>
      </c>
      <c r="C238" s="17" t="s">
        <v>141</v>
      </c>
      <c r="D238" s="17" t="s">
        <v>11</v>
      </c>
      <c r="E238" s="17" t="s">
        <v>257</v>
      </c>
      <c r="F238" s="17" t="s">
        <v>14</v>
      </c>
      <c r="G238" s="3">
        <f>G239+G252</f>
        <v>28270.9</v>
      </c>
      <c r="H238" s="3">
        <f>H239+H252</f>
        <v>0</v>
      </c>
      <c r="I238" s="18">
        <f t="shared" si="27"/>
        <v>28270.9</v>
      </c>
      <c r="J238" s="3">
        <f>J239+J252+J262</f>
        <v>1200.3</v>
      </c>
      <c r="K238" s="18">
        <f t="shared" si="28"/>
        <v>29471.200000000001</v>
      </c>
      <c r="L238" s="3">
        <f>L239+L252+L262</f>
        <v>928.30000000000007</v>
      </c>
      <c r="M238" s="18">
        <f t="shared" si="29"/>
        <v>30399.5</v>
      </c>
    </row>
    <row r="239" spans="1:13" ht="30" x14ac:dyDescent="0.3">
      <c r="A239" s="7" t="s">
        <v>258</v>
      </c>
      <c r="B239" s="16">
        <v>543</v>
      </c>
      <c r="C239" s="17" t="s">
        <v>141</v>
      </c>
      <c r="D239" s="17" t="s">
        <v>11</v>
      </c>
      <c r="E239" s="17" t="s">
        <v>259</v>
      </c>
      <c r="F239" s="17" t="s">
        <v>14</v>
      </c>
      <c r="G239" s="3">
        <f>G240+G243</f>
        <v>13128</v>
      </c>
      <c r="H239" s="3">
        <f>H240+H243</f>
        <v>0</v>
      </c>
      <c r="I239" s="18">
        <f t="shared" si="27"/>
        <v>13128</v>
      </c>
      <c r="J239" s="3">
        <f>J240+J243</f>
        <v>0</v>
      </c>
      <c r="K239" s="18">
        <f t="shared" si="28"/>
        <v>13128</v>
      </c>
      <c r="L239" s="3">
        <f>L240+L243+L246+L249</f>
        <v>856.1</v>
      </c>
      <c r="M239" s="18">
        <f t="shared" si="29"/>
        <v>13984.1</v>
      </c>
    </row>
    <row r="240" spans="1:13" ht="44.25" customHeight="1" x14ac:dyDescent="0.3">
      <c r="A240" s="7" t="s">
        <v>260</v>
      </c>
      <c r="B240" s="16">
        <v>543</v>
      </c>
      <c r="C240" s="17" t="s">
        <v>141</v>
      </c>
      <c r="D240" s="17" t="s">
        <v>11</v>
      </c>
      <c r="E240" s="17" t="s">
        <v>261</v>
      </c>
      <c r="F240" s="17" t="s">
        <v>14</v>
      </c>
      <c r="G240" s="3">
        <f>G241</f>
        <v>10512.3</v>
      </c>
      <c r="H240" s="3">
        <f>H241</f>
        <v>0</v>
      </c>
      <c r="I240" s="18">
        <f t="shared" si="27"/>
        <v>10512.3</v>
      </c>
      <c r="J240" s="3">
        <f>J241</f>
        <v>0</v>
      </c>
      <c r="K240" s="18">
        <f t="shared" si="28"/>
        <v>10512.3</v>
      </c>
      <c r="L240" s="3">
        <f>L241</f>
        <v>0</v>
      </c>
      <c r="M240" s="18">
        <f t="shared" si="29"/>
        <v>10512.3</v>
      </c>
    </row>
    <row r="241" spans="1:13" ht="45" customHeight="1" x14ac:dyDescent="0.3">
      <c r="A241" s="7" t="s">
        <v>123</v>
      </c>
      <c r="B241" s="16">
        <v>543</v>
      </c>
      <c r="C241" s="17" t="s">
        <v>141</v>
      </c>
      <c r="D241" s="17" t="s">
        <v>11</v>
      </c>
      <c r="E241" s="17" t="s">
        <v>261</v>
      </c>
      <c r="F241" s="17">
        <v>600</v>
      </c>
      <c r="G241" s="3">
        <f>G242</f>
        <v>10512.3</v>
      </c>
      <c r="H241" s="3">
        <f>H242</f>
        <v>0</v>
      </c>
      <c r="I241" s="18">
        <f t="shared" si="27"/>
        <v>10512.3</v>
      </c>
      <c r="J241" s="3">
        <f>J242</f>
        <v>0</v>
      </c>
      <c r="K241" s="18">
        <f t="shared" si="28"/>
        <v>10512.3</v>
      </c>
      <c r="L241" s="3">
        <f>L242</f>
        <v>0</v>
      </c>
      <c r="M241" s="18">
        <f t="shared" si="29"/>
        <v>10512.3</v>
      </c>
    </row>
    <row r="242" spans="1:13" ht="15" customHeight="1" x14ac:dyDescent="0.3">
      <c r="A242" s="7" t="s">
        <v>132</v>
      </c>
      <c r="B242" s="16">
        <v>543</v>
      </c>
      <c r="C242" s="17" t="s">
        <v>141</v>
      </c>
      <c r="D242" s="17" t="s">
        <v>11</v>
      </c>
      <c r="E242" s="17" t="s">
        <v>261</v>
      </c>
      <c r="F242" s="17">
        <v>610</v>
      </c>
      <c r="G242" s="3">
        <v>10512.3</v>
      </c>
      <c r="H242" s="3"/>
      <c r="I242" s="18">
        <f t="shared" si="27"/>
        <v>10512.3</v>
      </c>
      <c r="J242" s="3"/>
      <c r="K242" s="18">
        <f t="shared" si="28"/>
        <v>10512.3</v>
      </c>
      <c r="L242" s="3"/>
      <c r="M242" s="18">
        <f t="shared" si="29"/>
        <v>10512.3</v>
      </c>
    </row>
    <row r="243" spans="1:13" ht="46.5" customHeight="1" x14ac:dyDescent="0.3">
      <c r="A243" s="7" t="s">
        <v>262</v>
      </c>
      <c r="B243" s="16">
        <v>543</v>
      </c>
      <c r="C243" s="17" t="s">
        <v>141</v>
      </c>
      <c r="D243" s="17" t="s">
        <v>11</v>
      </c>
      <c r="E243" s="17" t="s">
        <v>263</v>
      </c>
      <c r="F243" s="17" t="s">
        <v>14</v>
      </c>
      <c r="G243" s="3">
        <f>G244</f>
        <v>2615.6999999999998</v>
      </c>
      <c r="H243" s="3">
        <f>H244</f>
        <v>0</v>
      </c>
      <c r="I243" s="18">
        <f t="shared" si="27"/>
        <v>2615.6999999999998</v>
      </c>
      <c r="J243" s="3">
        <f>J244</f>
        <v>0</v>
      </c>
      <c r="K243" s="18">
        <f t="shared" si="28"/>
        <v>2615.6999999999998</v>
      </c>
      <c r="L243" s="3">
        <f>L244</f>
        <v>53.4</v>
      </c>
      <c r="M243" s="18">
        <f t="shared" si="29"/>
        <v>2669.1</v>
      </c>
    </row>
    <row r="244" spans="1:13" ht="45" x14ac:dyDescent="0.3">
      <c r="A244" s="7" t="s">
        <v>123</v>
      </c>
      <c r="B244" s="16">
        <v>543</v>
      </c>
      <c r="C244" s="17" t="s">
        <v>141</v>
      </c>
      <c r="D244" s="17" t="s">
        <v>11</v>
      </c>
      <c r="E244" s="17" t="s">
        <v>263</v>
      </c>
      <c r="F244" s="17">
        <v>600</v>
      </c>
      <c r="G244" s="3">
        <f>G245</f>
        <v>2615.6999999999998</v>
      </c>
      <c r="H244" s="3">
        <f>H245</f>
        <v>0</v>
      </c>
      <c r="I244" s="18">
        <f t="shared" si="27"/>
        <v>2615.6999999999998</v>
      </c>
      <c r="J244" s="3">
        <f>J245</f>
        <v>0</v>
      </c>
      <c r="K244" s="18">
        <f t="shared" si="28"/>
        <v>2615.6999999999998</v>
      </c>
      <c r="L244" s="3">
        <f>L245</f>
        <v>53.4</v>
      </c>
      <c r="M244" s="18">
        <f t="shared" si="29"/>
        <v>2669.1</v>
      </c>
    </row>
    <row r="245" spans="1:13" ht="16.5" customHeight="1" x14ac:dyDescent="0.3">
      <c r="A245" s="7" t="s">
        <v>132</v>
      </c>
      <c r="B245" s="16">
        <v>543</v>
      </c>
      <c r="C245" s="17" t="s">
        <v>141</v>
      </c>
      <c r="D245" s="17" t="s">
        <v>11</v>
      </c>
      <c r="E245" s="17" t="s">
        <v>263</v>
      </c>
      <c r="F245" s="17">
        <v>610</v>
      </c>
      <c r="G245" s="3">
        <v>2615.6999999999998</v>
      </c>
      <c r="H245" s="3"/>
      <c r="I245" s="18">
        <f t="shared" si="27"/>
        <v>2615.6999999999998</v>
      </c>
      <c r="J245" s="3"/>
      <c r="K245" s="18">
        <f t="shared" si="28"/>
        <v>2615.6999999999998</v>
      </c>
      <c r="L245" s="3">
        <v>53.4</v>
      </c>
      <c r="M245" s="18">
        <f t="shared" si="29"/>
        <v>2669.1</v>
      </c>
    </row>
    <row r="246" spans="1:13" ht="45.6" customHeight="1" x14ac:dyDescent="0.3">
      <c r="A246" s="7" t="s">
        <v>1129</v>
      </c>
      <c r="B246" s="16" t="s">
        <v>804</v>
      </c>
      <c r="C246" s="17" t="s">
        <v>141</v>
      </c>
      <c r="D246" s="17" t="s">
        <v>11</v>
      </c>
      <c r="E246" s="17" t="s">
        <v>1130</v>
      </c>
      <c r="F246" s="17" t="s">
        <v>14</v>
      </c>
      <c r="G246" s="3"/>
      <c r="H246" s="3"/>
      <c r="I246" s="18"/>
      <c r="J246" s="3"/>
      <c r="K246" s="18"/>
      <c r="L246" s="3">
        <f>L247</f>
        <v>800.7</v>
      </c>
      <c r="M246" s="18">
        <f t="shared" si="29"/>
        <v>800.7</v>
      </c>
    </row>
    <row r="247" spans="1:13" ht="43.15" customHeight="1" x14ac:dyDescent="0.3">
      <c r="A247" s="7" t="s">
        <v>123</v>
      </c>
      <c r="B247" s="16" t="s">
        <v>804</v>
      </c>
      <c r="C247" s="17" t="s">
        <v>141</v>
      </c>
      <c r="D247" s="17" t="s">
        <v>11</v>
      </c>
      <c r="E247" s="17" t="s">
        <v>1130</v>
      </c>
      <c r="F247" s="17">
        <v>600</v>
      </c>
      <c r="G247" s="3"/>
      <c r="H247" s="3"/>
      <c r="I247" s="18"/>
      <c r="J247" s="3"/>
      <c r="K247" s="18"/>
      <c r="L247" s="3">
        <f>L248</f>
        <v>800.7</v>
      </c>
      <c r="M247" s="18">
        <f t="shared" si="29"/>
        <v>800.7</v>
      </c>
    </row>
    <row r="248" spans="1:13" ht="28.9" customHeight="1" x14ac:dyDescent="0.3">
      <c r="A248" s="7" t="s">
        <v>132</v>
      </c>
      <c r="B248" s="16" t="s">
        <v>804</v>
      </c>
      <c r="C248" s="17" t="s">
        <v>141</v>
      </c>
      <c r="D248" s="17" t="s">
        <v>11</v>
      </c>
      <c r="E248" s="17" t="s">
        <v>1130</v>
      </c>
      <c r="F248" s="17">
        <v>610</v>
      </c>
      <c r="G248" s="3"/>
      <c r="H248" s="3"/>
      <c r="I248" s="18"/>
      <c r="J248" s="3"/>
      <c r="K248" s="18"/>
      <c r="L248" s="3">
        <v>800.7</v>
      </c>
      <c r="M248" s="18">
        <f t="shared" si="29"/>
        <v>800.7</v>
      </c>
    </row>
    <row r="249" spans="1:13" ht="40.9" customHeight="1" x14ac:dyDescent="0.3">
      <c r="A249" s="7" t="s">
        <v>1131</v>
      </c>
      <c r="B249" s="16" t="s">
        <v>804</v>
      </c>
      <c r="C249" s="17" t="s">
        <v>141</v>
      </c>
      <c r="D249" s="17" t="s">
        <v>11</v>
      </c>
      <c r="E249" s="17" t="s">
        <v>1132</v>
      </c>
      <c r="F249" s="17" t="s">
        <v>14</v>
      </c>
      <c r="G249" s="3"/>
      <c r="H249" s="3"/>
      <c r="I249" s="18"/>
      <c r="J249" s="3"/>
      <c r="K249" s="18"/>
      <c r="L249" s="3">
        <f>L250</f>
        <v>2</v>
      </c>
      <c r="M249" s="18">
        <f t="shared" si="29"/>
        <v>2</v>
      </c>
    </row>
    <row r="250" spans="1:13" ht="40.9" customHeight="1" x14ac:dyDescent="0.3">
      <c r="A250" s="7" t="s">
        <v>123</v>
      </c>
      <c r="B250" s="16" t="s">
        <v>804</v>
      </c>
      <c r="C250" s="17" t="s">
        <v>141</v>
      </c>
      <c r="D250" s="17" t="s">
        <v>11</v>
      </c>
      <c r="E250" s="17" t="s">
        <v>1132</v>
      </c>
      <c r="F250" s="17">
        <v>600</v>
      </c>
      <c r="G250" s="3"/>
      <c r="H250" s="3"/>
      <c r="I250" s="18"/>
      <c r="J250" s="3"/>
      <c r="K250" s="18"/>
      <c r="L250" s="3">
        <f>L251</f>
        <v>2</v>
      </c>
      <c r="M250" s="18">
        <f t="shared" si="29"/>
        <v>2</v>
      </c>
    </row>
    <row r="251" spans="1:13" ht="16.5" customHeight="1" x14ac:dyDescent="0.3">
      <c r="A251" s="7" t="s">
        <v>132</v>
      </c>
      <c r="B251" s="16" t="s">
        <v>804</v>
      </c>
      <c r="C251" s="17" t="s">
        <v>141</v>
      </c>
      <c r="D251" s="17" t="s">
        <v>11</v>
      </c>
      <c r="E251" s="17" t="s">
        <v>1132</v>
      </c>
      <c r="F251" s="17">
        <v>610</v>
      </c>
      <c r="G251" s="3"/>
      <c r="H251" s="3"/>
      <c r="I251" s="18"/>
      <c r="J251" s="3"/>
      <c r="K251" s="18"/>
      <c r="L251" s="3">
        <v>2</v>
      </c>
      <c r="M251" s="18">
        <f t="shared" si="29"/>
        <v>2</v>
      </c>
    </row>
    <row r="252" spans="1:13" ht="30" x14ac:dyDescent="0.3">
      <c r="A252" s="7" t="s">
        <v>393</v>
      </c>
      <c r="B252" s="16">
        <v>543</v>
      </c>
      <c r="C252" s="17" t="s">
        <v>141</v>
      </c>
      <c r="D252" s="17" t="s">
        <v>11</v>
      </c>
      <c r="E252" s="17" t="s">
        <v>265</v>
      </c>
      <c r="F252" s="17" t="s">
        <v>14</v>
      </c>
      <c r="G252" s="3">
        <f>G253+G259</f>
        <v>15142.9</v>
      </c>
      <c r="H252" s="3">
        <f>H253+H259</f>
        <v>0</v>
      </c>
      <c r="I252" s="18">
        <f t="shared" si="27"/>
        <v>15142.9</v>
      </c>
      <c r="J252" s="3">
        <f>J253+J259</f>
        <v>0</v>
      </c>
      <c r="K252" s="18">
        <f t="shared" si="28"/>
        <v>15142.9</v>
      </c>
      <c r="L252" s="3">
        <f>L253+L259+L256</f>
        <v>72.2</v>
      </c>
      <c r="M252" s="18">
        <f t="shared" si="29"/>
        <v>15215.1</v>
      </c>
    </row>
    <row r="253" spans="1:13" ht="60" customHeight="1" x14ac:dyDescent="0.3">
      <c r="A253" s="7" t="s">
        <v>266</v>
      </c>
      <c r="B253" s="16">
        <v>543</v>
      </c>
      <c r="C253" s="17" t="s">
        <v>141</v>
      </c>
      <c r="D253" s="17" t="s">
        <v>11</v>
      </c>
      <c r="E253" s="17" t="s">
        <v>267</v>
      </c>
      <c r="F253" s="17" t="s">
        <v>14</v>
      </c>
      <c r="G253" s="3">
        <f>G254</f>
        <v>15141.9</v>
      </c>
      <c r="H253" s="3">
        <f>H254</f>
        <v>0</v>
      </c>
      <c r="I253" s="18">
        <f t="shared" si="27"/>
        <v>15141.9</v>
      </c>
      <c r="J253" s="3">
        <f>J254</f>
        <v>0</v>
      </c>
      <c r="K253" s="18">
        <f t="shared" si="28"/>
        <v>15141.9</v>
      </c>
      <c r="L253" s="3">
        <f>L254</f>
        <v>2.2999999999999998</v>
      </c>
      <c r="M253" s="18">
        <f t="shared" si="29"/>
        <v>15144.199999999999</v>
      </c>
    </row>
    <row r="254" spans="1:13" ht="45" x14ac:dyDescent="0.3">
      <c r="A254" s="7" t="s">
        <v>123</v>
      </c>
      <c r="B254" s="16">
        <v>543</v>
      </c>
      <c r="C254" s="17" t="s">
        <v>141</v>
      </c>
      <c r="D254" s="17" t="s">
        <v>11</v>
      </c>
      <c r="E254" s="17" t="s">
        <v>267</v>
      </c>
      <c r="F254" s="17">
        <v>600</v>
      </c>
      <c r="G254" s="3">
        <f>G255</f>
        <v>15141.9</v>
      </c>
      <c r="H254" s="3">
        <f>H255</f>
        <v>0</v>
      </c>
      <c r="I254" s="18">
        <f t="shared" si="27"/>
        <v>15141.9</v>
      </c>
      <c r="J254" s="3">
        <f>J255</f>
        <v>0</v>
      </c>
      <c r="K254" s="18">
        <f t="shared" si="28"/>
        <v>15141.9</v>
      </c>
      <c r="L254" s="3">
        <f>L255</f>
        <v>2.2999999999999998</v>
      </c>
      <c r="M254" s="18">
        <f t="shared" si="29"/>
        <v>15144.199999999999</v>
      </c>
    </row>
    <row r="255" spans="1:13" x14ac:dyDescent="0.3">
      <c r="A255" s="7" t="s">
        <v>132</v>
      </c>
      <c r="B255" s="16">
        <v>543</v>
      </c>
      <c r="C255" s="17" t="s">
        <v>141</v>
      </c>
      <c r="D255" s="17" t="s">
        <v>11</v>
      </c>
      <c r="E255" s="17" t="s">
        <v>267</v>
      </c>
      <c r="F255" s="17">
        <v>610</v>
      </c>
      <c r="G255" s="3">
        <v>15141.9</v>
      </c>
      <c r="H255" s="3"/>
      <c r="I255" s="18">
        <f t="shared" si="27"/>
        <v>15141.9</v>
      </c>
      <c r="J255" s="3"/>
      <c r="K255" s="18">
        <f t="shared" si="28"/>
        <v>15141.9</v>
      </c>
      <c r="L255" s="3">
        <v>2.2999999999999998</v>
      </c>
      <c r="M255" s="18">
        <f t="shared" si="29"/>
        <v>15144.199999999999</v>
      </c>
    </row>
    <row r="256" spans="1:13" ht="30" x14ac:dyDescent="0.3">
      <c r="A256" s="7" t="s">
        <v>1134</v>
      </c>
      <c r="B256" s="16">
        <v>543</v>
      </c>
      <c r="C256" s="17" t="s">
        <v>141</v>
      </c>
      <c r="D256" s="17" t="s">
        <v>11</v>
      </c>
      <c r="E256" s="17" t="s">
        <v>1133</v>
      </c>
      <c r="F256" s="17" t="s">
        <v>14</v>
      </c>
      <c r="G256" s="3"/>
      <c r="H256" s="3"/>
      <c r="I256" s="18"/>
      <c r="J256" s="3"/>
      <c r="K256" s="18"/>
      <c r="L256" s="3">
        <f>L257</f>
        <v>69.900000000000006</v>
      </c>
      <c r="M256" s="18">
        <f t="shared" si="29"/>
        <v>69.900000000000006</v>
      </c>
    </row>
    <row r="257" spans="1:13" ht="45" x14ac:dyDescent="0.3">
      <c r="A257" s="7" t="s">
        <v>123</v>
      </c>
      <c r="B257" s="16">
        <v>543</v>
      </c>
      <c r="C257" s="17" t="s">
        <v>141</v>
      </c>
      <c r="D257" s="17" t="s">
        <v>11</v>
      </c>
      <c r="E257" s="17" t="s">
        <v>1133</v>
      </c>
      <c r="F257" s="17">
        <v>600</v>
      </c>
      <c r="G257" s="3"/>
      <c r="H257" s="3"/>
      <c r="I257" s="18"/>
      <c r="J257" s="3"/>
      <c r="K257" s="18"/>
      <c r="L257" s="3">
        <f>L258</f>
        <v>69.900000000000006</v>
      </c>
      <c r="M257" s="18">
        <f t="shared" si="29"/>
        <v>69.900000000000006</v>
      </c>
    </row>
    <row r="258" spans="1:13" x14ac:dyDescent="0.3">
      <c r="A258" s="7" t="s">
        <v>132</v>
      </c>
      <c r="B258" s="16">
        <v>543</v>
      </c>
      <c r="C258" s="17" t="s">
        <v>141</v>
      </c>
      <c r="D258" s="17" t="s">
        <v>11</v>
      </c>
      <c r="E258" s="17" t="s">
        <v>1133</v>
      </c>
      <c r="F258" s="17">
        <v>610</v>
      </c>
      <c r="G258" s="3"/>
      <c r="H258" s="3"/>
      <c r="I258" s="18"/>
      <c r="J258" s="3"/>
      <c r="K258" s="18"/>
      <c r="L258" s="3">
        <v>69.900000000000006</v>
      </c>
      <c r="M258" s="18">
        <f t="shared" si="29"/>
        <v>69.900000000000006</v>
      </c>
    </row>
    <row r="259" spans="1:13" ht="27.75" customHeight="1" x14ac:dyDescent="0.3">
      <c r="A259" s="7" t="s">
        <v>644</v>
      </c>
      <c r="B259" s="16">
        <v>543</v>
      </c>
      <c r="C259" s="17" t="s">
        <v>141</v>
      </c>
      <c r="D259" s="17" t="s">
        <v>11</v>
      </c>
      <c r="E259" s="17" t="s">
        <v>645</v>
      </c>
      <c r="F259" s="17" t="s">
        <v>14</v>
      </c>
      <c r="G259" s="3">
        <f>G260</f>
        <v>1</v>
      </c>
      <c r="H259" s="3">
        <f>H260</f>
        <v>0</v>
      </c>
      <c r="I259" s="18">
        <f t="shared" si="27"/>
        <v>1</v>
      </c>
      <c r="J259" s="3">
        <f>J260</f>
        <v>0</v>
      </c>
      <c r="K259" s="18">
        <f t="shared" si="28"/>
        <v>1</v>
      </c>
      <c r="L259" s="3">
        <f>L260</f>
        <v>0</v>
      </c>
      <c r="M259" s="18">
        <f t="shared" si="29"/>
        <v>1</v>
      </c>
    </row>
    <row r="260" spans="1:13" ht="45" x14ac:dyDescent="0.3">
      <c r="A260" s="7" t="s">
        <v>123</v>
      </c>
      <c r="B260" s="16">
        <v>543</v>
      </c>
      <c r="C260" s="17" t="s">
        <v>141</v>
      </c>
      <c r="D260" s="17" t="s">
        <v>11</v>
      </c>
      <c r="E260" s="17" t="s">
        <v>645</v>
      </c>
      <c r="F260" s="17">
        <v>600</v>
      </c>
      <c r="G260" s="3">
        <f>G261</f>
        <v>1</v>
      </c>
      <c r="H260" s="3">
        <f>H261</f>
        <v>0</v>
      </c>
      <c r="I260" s="18">
        <f t="shared" si="27"/>
        <v>1</v>
      </c>
      <c r="J260" s="3">
        <f>J261</f>
        <v>0</v>
      </c>
      <c r="K260" s="18">
        <f t="shared" si="28"/>
        <v>1</v>
      </c>
      <c r="L260" s="3">
        <f>L261</f>
        <v>0</v>
      </c>
      <c r="M260" s="18">
        <f t="shared" si="29"/>
        <v>1</v>
      </c>
    </row>
    <row r="261" spans="1:13" x14ac:dyDescent="0.3">
      <c r="A261" s="7" t="s">
        <v>132</v>
      </c>
      <c r="B261" s="16">
        <v>543</v>
      </c>
      <c r="C261" s="17" t="s">
        <v>141</v>
      </c>
      <c r="D261" s="17" t="s">
        <v>11</v>
      </c>
      <c r="E261" s="17" t="s">
        <v>645</v>
      </c>
      <c r="F261" s="17">
        <v>610</v>
      </c>
      <c r="G261" s="3">
        <v>1</v>
      </c>
      <c r="H261" s="3"/>
      <c r="I261" s="18">
        <f t="shared" si="27"/>
        <v>1</v>
      </c>
      <c r="J261" s="3"/>
      <c r="K261" s="18">
        <f t="shared" si="28"/>
        <v>1</v>
      </c>
      <c r="L261" s="3"/>
      <c r="M261" s="18">
        <f t="shared" si="29"/>
        <v>1</v>
      </c>
    </row>
    <row r="262" spans="1:13" ht="39.6" customHeight="1" x14ac:dyDescent="0.3">
      <c r="A262" s="7" t="s">
        <v>803</v>
      </c>
      <c r="B262" s="16" t="s">
        <v>804</v>
      </c>
      <c r="C262" s="17" t="s">
        <v>141</v>
      </c>
      <c r="D262" s="17" t="s">
        <v>40</v>
      </c>
      <c r="E262" s="17" t="s">
        <v>805</v>
      </c>
      <c r="F262" s="17" t="s">
        <v>14</v>
      </c>
      <c r="G262" s="3"/>
      <c r="H262" s="3"/>
      <c r="I262" s="18"/>
      <c r="J262" s="3">
        <f>J263+J266</f>
        <v>1200.3</v>
      </c>
      <c r="K262" s="18">
        <f t="shared" si="28"/>
        <v>1200.3</v>
      </c>
      <c r="L262" s="3">
        <f>L263+L266</f>
        <v>0</v>
      </c>
      <c r="M262" s="18">
        <f t="shared" si="29"/>
        <v>1200.3</v>
      </c>
    </row>
    <row r="263" spans="1:13" ht="45" x14ac:dyDescent="0.3">
      <c r="A263" s="7" t="s">
        <v>806</v>
      </c>
      <c r="B263" s="16" t="s">
        <v>804</v>
      </c>
      <c r="C263" s="17" t="s">
        <v>141</v>
      </c>
      <c r="D263" s="17" t="s">
        <v>40</v>
      </c>
      <c r="E263" s="17" t="s">
        <v>807</v>
      </c>
      <c r="F263" s="17" t="s">
        <v>14</v>
      </c>
      <c r="G263" s="3"/>
      <c r="H263" s="3"/>
      <c r="I263" s="18"/>
      <c r="J263" s="3">
        <f>J264</f>
        <v>1200</v>
      </c>
      <c r="K263" s="18">
        <f t="shared" si="28"/>
        <v>1200</v>
      </c>
      <c r="L263" s="3">
        <f>L264</f>
        <v>0</v>
      </c>
      <c r="M263" s="18">
        <f t="shared" si="29"/>
        <v>1200</v>
      </c>
    </row>
    <row r="264" spans="1:13" ht="32.450000000000003" customHeight="1" x14ac:dyDescent="0.3">
      <c r="A264" s="7" t="s">
        <v>35</v>
      </c>
      <c r="B264" s="16" t="s">
        <v>804</v>
      </c>
      <c r="C264" s="17" t="s">
        <v>141</v>
      </c>
      <c r="D264" s="17" t="s">
        <v>40</v>
      </c>
      <c r="E264" s="17" t="s">
        <v>807</v>
      </c>
      <c r="F264" s="17" t="s">
        <v>467</v>
      </c>
      <c r="G264" s="3"/>
      <c r="H264" s="3"/>
      <c r="I264" s="18"/>
      <c r="J264" s="3">
        <f>J265</f>
        <v>1200</v>
      </c>
      <c r="K264" s="18">
        <f t="shared" si="28"/>
        <v>1200</v>
      </c>
      <c r="L264" s="3">
        <f>L265</f>
        <v>0</v>
      </c>
      <c r="M264" s="18">
        <f t="shared" si="29"/>
        <v>1200</v>
      </c>
    </row>
    <row r="265" spans="1:13" ht="45" x14ac:dyDescent="0.3">
      <c r="A265" s="7" t="s">
        <v>36</v>
      </c>
      <c r="B265" s="16" t="s">
        <v>804</v>
      </c>
      <c r="C265" s="17" t="s">
        <v>141</v>
      </c>
      <c r="D265" s="17" t="s">
        <v>40</v>
      </c>
      <c r="E265" s="17" t="s">
        <v>807</v>
      </c>
      <c r="F265" s="17" t="s">
        <v>463</v>
      </c>
      <c r="G265" s="3"/>
      <c r="H265" s="3"/>
      <c r="I265" s="18"/>
      <c r="J265" s="3">
        <v>1200</v>
      </c>
      <c r="K265" s="18">
        <f t="shared" si="28"/>
        <v>1200</v>
      </c>
      <c r="L265" s="3"/>
      <c r="M265" s="18">
        <f t="shared" si="29"/>
        <v>1200</v>
      </c>
    </row>
    <row r="266" spans="1:13" ht="45" x14ac:dyDescent="0.3">
      <c r="A266" s="7" t="s">
        <v>808</v>
      </c>
      <c r="B266" s="16" t="s">
        <v>804</v>
      </c>
      <c r="C266" s="17" t="s">
        <v>141</v>
      </c>
      <c r="D266" s="17" t="s">
        <v>40</v>
      </c>
      <c r="E266" s="17" t="s">
        <v>809</v>
      </c>
      <c r="F266" s="17" t="s">
        <v>14</v>
      </c>
      <c r="G266" s="3"/>
      <c r="H266" s="3"/>
      <c r="I266" s="18"/>
      <c r="J266" s="3">
        <f>J267</f>
        <v>0.3</v>
      </c>
      <c r="K266" s="18">
        <f t="shared" si="28"/>
        <v>0.3</v>
      </c>
      <c r="L266" s="3">
        <f>L267</f>
        <v>0</v>
      </c>
      <c r="M266" s="18">
        <f t="shared" si="29"/>
        <v>0.3</v>
      </c>
    </row>
    <row r="267" spans="1:13" ht="30" x14ac:dyDescent="0.3">
      <c r="A267" s="7" t="s">
        <v>35</v>
      </c>
      <c r="B267" s="16" t="s">
        <v>804</v>
      </c>
      <c r="C267" s="17" t="s">
        <v>141</v>
      </c>
      <c r="D267" s="17" t="s">
        <v>40</v>
      </c>
      <c r="E267" s="17" t="s">
        <v>809</v>
      </c>
      <c r="F267" s="17" t="s">
        <v>467</v>
      </c>
      <c r="G267" s="3"/>
      <c r="H267" s="3"/>
      <c r="I267" s="18"/>
      <c r="J267" s="3">
        <f>J268</f>
        <v>0.3</v>
      </c>
      <c r="K267" s="18">
        <f t="shared" si="28"/>
        <v>0.3</v>
      </c>
      <c r="L267" s="3">
        <f>L268</f>
        <v>0</v>
      </c>
      <c r="M267" s="18">
        <f t="shared" si="29"/>
        <v>0.3</v>
      </c>
    </row>
    <row r="268" spans="1:13" ht="45" x14ac:dyDescent="0.3">
      <c r="A268" s="7" t="s">
        <v>36</v>
      </c>
      <c r="B268" s="16" t="s">
        <v>804</v>
      </c>
      <c r="C268" s="17" t="s">
        <v>141</v>
      </c>
      <c r="D268" s="17" t="s">
        <v>40</v>
      </c>
      <c r="E268" s="17" t="s">
        <v>809</v>
      </c>
      <c r="F268" s="17" t="s">
        <v>463</v>
      </c>
      <c r="G268" s="3"/>
      <c r="H268" s="3"/>
      <c r="I268" s="18"/>
      <c r="J268" s="3">
        <v>0.3</v>
      </c>
      <c r="K268" s="18">
        <f t="shared" si="28"/>
        <v>0.3</v>
      </c>
      <c r="L268" s="3"/>
      <c r="M268" s="18">
        <f t="shared" si="29"/>
        <v>0.3</v>
      </c>
    </row>
    <row r="269" spans="1:13" ht="45.75" customHeight="1" x14ac:dyDescent="0.3">
      <c r="A269" s="7" t="s">
        <v>643</v>
      </c>
      <c r="B269" s="16">
        <v>543</v>
      </c>
      <c r="C269" s="17" t="s">
        <v>141</v>
      </c>
      <c r="D269" s="17" t="s">
        <v>11</v>
      </c>
      <c r="E269" s="17" t="s">
        <v>268</v>
      </c>
      <c r="F269" s="17" t="s">
        <v>14</v>
      </c>
      <c r="G269" s="3">
        <f t="shared" ref="G269:L272" si="34">G270</f>
        <v>253.7</v>
      </c>
      <c r="H269" s="3">
        <f t="shared" si="34"/>
        <v>0</v>
      </c>
      <c r="I269" s="18">
        <f t="shared" si="27"/>
        <v>253.7</v>
      </c>
      <c r="J269" s="3">
        <f t="shared" si="34"/>
        <v>0</v>
      </c>
      <c r="K269" s="18">
        <f t="shared" si="28"/>
        <v>253.7</v>
      </c>
      <c r="L269" s="3">
        <f t="shared" si="34"/>
        <v>0</v>
      </c>
      <c r="M269" s="18">
        <f t="shared" si="29"/>
        <v>253.7</v>
      </c>
    </row>
    <row r="270" spans="1:13" ht="61.5" customHeight="1" x14ac:dyDescent="0.3">
      <c r="A270" s="7" t="s">
        <v>269</v>
      </c>
      <c r="B270" s="16">
        <v>543</v>
      </c>
      <c r="C270" s="17" t="s">
        <v>141</v>
      </c>
      <c r="D270" s="17" t="s">
        <v>11</v>
      </c>
      <c r="E270" s="17" t="s">
        <v>270</v>
      </c>
      <c r="F270" s="17" t="s">
        <v>14</v>
      </c>
      <c r="G270" s="3">
        <f t="shared" si="34"/>
        <v>253.7</v>
      </c>
      <c r="H270" s="3">
        <f t="shared" si="34"/>
        <v>0</v>
      </c>
      <c r="I270" s="18">
        <f t="shared" si="27"/>
        <v>253.7</v>
      </c>
      <c r="J270" s="3">
        <f t="shared" si="34"/>
        <v>0</v>
      </c>
      <c r="K270" s="18">
        <f t="shared" si="28"/>
        <v>253.7</v>
      </c>
      <c r="L270" s="3">
        <f t="shared" si="34"/>
        <v>0</v>
      </c>
      <c r="M270" s="18">
        <f t="shared" si="29"/>
        <v>253.7</v>
      </c>
    </row>
    <row r="271" spans="1:13" ht="31.5" customHeight="1" x14ac:dyDescent="0.3">
      <c r="A271" s="7" t="s">
        <v>271</v>
      </c>
      <c r="B271" s="16">
        <v>543</v>
      </c>
      <c r="C271" s="17" t="s">
        <v>141</v>
      </c>
      <c r="D271" s="17" t="s">
        <v>11</v>
      </c>
      <c r="E271" s="17" t="s">
        <v>272</v>
      </c>
      <c r="F271" s="17" t="s">
        <v>14</v>
      </c>
      <c r="G271" s="3">
        <f t="shared" si="34"/>
        <v>253.7</v>
      </c>
      <c r="H271" s="3">
        <f t="shared" si="34"/>
        <v>0</v>
      </c>
      <c r="I271" s="18">
        <f t="shared" si="27"/>
        <v>253.7</v>
      </c>
      <c r="J271" s="3">
        <f t="shared" si="34"/>
        <v>0</v>
      </c>
      <c r="K271" s="18">
        <f t="shared" si="28"/>
        <v>253.7</v>
      </c>
      <c r="L271" s="3">
        <f t="shared" si="34"/>
        <v>0</v>
      </c>
      <c r="M271" s="18">
        <f t="shared" si="29"/>
        <v>253.7</v>
      </c>
    </row>
    <row r="272" spans="1:13" ht="30" x14ac:dyDescent="0.3">
      <c r="A272" s="7" t="s">
        <v>35</v>
      </c>
      <c r="B272" s="16">
        <v>543</v>
      </c>
      <c r="C272" s="17" t="s">
        <v>141</v>
      </c>
      <c r="D272" s="17" t="s">
        <v>11</v>
      </c>
      <c r="E272" s="17" t="s">
        <v>272</v>
      </c>
      <c r="F272" s="17">
        <v>200</v>
      </c>
      <c r="G272" s="3">
        <f t="shared" si="34"/>
        <v>253.7</v>
      </c>
      <c r="H272" s="3">
        <f t="shared" si="34"/>
        <v>0</v>
      </c>
      <c r="I272" s="18">
        <f t="shared" si="27"/>
        <v>253.7</v>
      </c>
      <c r="J272" s="3">
        <f t="shared" si="34"/>
        <v>0</v>
      </c>
      <c r="K272" s="18">
        <f t="shared" si="28"/>
        <v>253.7</v>
      </c>
      <c r="L272" s="3">
        <f t="shared" si="34"/>
        <v>0</v>
      </c>
      <c r="M272" s="18">
        <f t="shared" si="29"/>
        <v>253.7</v>
      </c>
    </row>
    <row r="273" spans="1:13" ht="45" x14ac:dyDescent="0.3">
      <c r="A273" s="7" t="s">
        <v>36</v>
      </c>
      <c r="B273" s="16">
        <v>543</v>
      </c>
      <c r="C273" s="17" t="s">
        <v>141</v>
      </c>
      <c r="D273" s="17" t="s">
        <v>11</v>
      </c>
      <c r="E273" s="17" t="s">
        <v>272</v>
      </c>
      <c r="F273" s="17">
        <v>240</v>
      </c>
      <c r="G273" s="3">
        <v>253.7</v>
      </c>
      <c r="H273" s="3"/>
      <c r="I273" s="18">
        <f t="shared" si="27"/>
        <v>253.7</v>
      </c>
      <c r="J273" s="3"/>
      <c r="K273" s="18">
        <f t="shared" si="28"/>
        <v>253.7</v>
      </c>
      <c r="L273" s="3"/>
      <c r="M273" s="18">
        <f t="shared" si="29"/>
        <v>253.7</v>
      </c>
    </row>
    <row r="274" spans="1:13" ht="30" x14ac:dyDescent="0.3">
      <c r="A274" s="25" t="s">
        <v>394</v>
      </c>
      <c r="B274" s="16">
        <v>543</v>
      </c>
      <c r="C274" s="17" t="s">
        <v>141</v>
      </c>
      <c r="D274" s="17" t="s">
        <v>40</v>
      </c>
      <c r="E274" s="17" t="s">
        <v>13</v>
      </c>
      <c r="F274" s="17" t="s">
        <v>14</v>
      </c>
      <c r="G274" s="3">
        <f t="shared" ref="G274:L276" si="35">G275</f>
        <v>3928.8999999999996</v>
      </c>
      <c r="H274" s="3">
        <f t="shared" si="35"/>
        <v>502</v>
      </c>
      <c r="I274" s="18">
        <f t="shared" si="27"/>
        <v>4430.8999999999996</v>
      </c>
      <c r="J274" s="3">
        <f t="shared" si="35"/>
        <v>0</v>
      </c>
      <c r="K274" s="18">
        <f t="shared" si="28"/>
        <v>4430.8999999999996</v>
      </c>
      <c r="L274" s="3">
        <f t="shared" si="35"/>
        <v>0</v>
      </c>
      <c r="M274" s="18">
        <f t="shared" si="29"/>
        <v>4430.8999999999996</v>
      </c>
    </row>
    <row r="275" spans="1:13" ht="31.5" customHeight="1" x14ac:dyDescent="0.3">
      <c r="A275" s="7" t="s">
        <v>682</v>
      </c>
      <c r="B275" s="16">
        <v>543</v>
      </c>
      <c r="C275" s="17" t="s">
        <v>141</v>
      </c>
      <c r="D275" s="17" t="s">
        <v>40</v>
      </c>
      <c r="E275" s="17" t="s">
        <v>230</v>
      </c>
      <c r="F275" s="17" t="s">
        <v>14</v>
      </c>
      <c r="G275" s="3">
        <f t="shared" si="35"/>
        <v>3928.8999999999996</v>
      </c>
      <c r="H275" s="3">
        <f t="shared" si="35"/>
        <v>502</v>
      </c>
      <c r="I275" s="18">
        <f t="shared" si="27"/>
        <v>4430.8999999999996</v>
      </c>
      <c r="J275" s="3">
        <f t="shared" si="35"/>
        <v>0</v>
      </c>
      <c r="K275" s="18">
        <f t="shared" si="28"/>
        <v>4430.8999999999996</v>
      </c>
      <c r="L275" s="3">
        <f t="shared" si="35"/>
        <v>0</v>
      </c>
      <c r="M275" s="18">
        <f t="shared" si="29"/>
        <v>4430.8999999999996</v>
      </c>
    </row>
    <row r="276" spans="1:13" ht="47.25" customHeight="1" x14ac:dyDescent="0.3">
      <c r="A276" s="7" t="s">
        <v>696</v>
      </c>
      <c r="B276" s="16">
        <v>543</v>
      </c>
      <c r="C276" s="17" t="s">
        <v>141</v>
      </c>
      <c r="D276" s="17" t="s">
        <v>40</v>
      </c>
      <c r="E276" s="17" t="s">
        <v>268</v>
      </c>
      <c r="F276" s="17" t="s">
        <v>14</v>
      </c>
      <c r="G276" s="3">
        <f t="shared" si="35"/>
        <v>3928.8999999999996</v>
      </c>
      <c r="H276" s="3">
        <f t="shared" si="35"/>
        <v>502</v>
      </c>
      <c r="I276" s="18">
        <f t="shared" si="27"/>
        <v>4430.8999999999996</v>
      </c>
      <c r="J276" s="3">
        <f t="shared" si="35"/>
        <v>0</v>
      </c>
      <c r="K276" s="18">
        <f t="shared" si="28"/>
        <v>4430.8999999999996</v>
      </c>
      <c r="L276" s="3">
        <f t="shared" si="35"/>
        <v>0</v>
      </c>
      <c r="M276" s="18">
        <f t="shared" si="29"/>
        <v>4430.8999999999996</v>
      </c>
    </row>
    <row r="277" spans="1:13" ht="59.25" customHeight="1" x14ac:dyDescent="0.3">
      <c r="A277" s="7" t="s">
        <v>269</v>
      </c>
      <c r="B277" s="16">
        <v>543</v>
      </c>
      <c r="C277" s="17" t="s">
        <v>141</v>
      </c>
      <c r="D277" s="17" t="s">
        <v>40</v>
      </c>
      <c r="E277" s="17" t="s">
        <v>270</v>
      </c>
      <c r="F277" s="17" t="s">
        <v>14</v>
      </c>
      <c r="G277" s="3">
        <f>G278+G281</f>
        <v>3928.8999999999996</v>
      </c>
      <c r="H277" s="3">
        <f>H278+H281</f>
        <v>502</v>
      </c>
      <c r="I277" s="18">
        <f t="shared" si="27"/>
        <v>4430.8999999999996</v>
      </c>
      <c r="J277" s="3">
        <f>J278+J281</f>
        <v>0</v>
      </c>
      <c r="K277" s="18">
        <f t="shared" si="28"/>
        <v>4430.8999999999996</v>
      </c>
      <c r="L277" s="3">
        <f>L278+L281</f>
        <v>0</v>
      </c>
      <c r="M277" s="18">
        <f t="shared" si="29"/>
        <v>4430.8999999999996</v>
      </c>
    </row>
    <row r="278" spans="1:13" ht="27.75" customHeight="1" x14ac:dyDescent="0.3">
      <c r="A278" s="7" t="s">
        <v>21</v>
      </c>
      <c r="B278" s="16">
        <v>543</v>
      </c>
      <c r="C278" s="17" t="s">
        <v>141</v>
      </c>
      <c r="D278" s="17" t="s">
        <v>40</v>
      </c>
      <c r="E278" s="17" t="s">
        <v>277</v>
      </c>
      <c r="F278" s="17" t="s">
        <v>14</v>
      </c>
      <c r="G278" s="3">
        <f>G279</f>
        <v>1419.6</v>
      </c>
      <c r="H278" s="3">
        <f>H279</f>
        <v>0</v>
      </c>
      <c r="I278" s="18">
        <f t="shared" si="27"/>
        <v>1419.6</v>
      </c>
      <c r="J278" s="3">
        <f>J279</f>
        <v>0</v>
      </c>
      <c r="K278" s="18">
        <f t="shared" si="28"/>
        <v>1419.6</v>
      </c>
      <c r="L278" s="3">
        <f>L279</f>
        <v>0</v>
      </c>
      <c r="M278" s="18">
        <f t="shared" si="29"/>
        <v>1419.6</v>
      </c>
    </row>
    <row r="279" spans="1:13" ht="89.25" customHeight="1" x14ac:dyDescent="0.3">
      <c r="A279" s="7" t="s">
        <v>23</v>
      </c>
      <c r="B279" s="16">
        <v>543</v>
      </c>
      <c r="C279" s="17" t="s">
        <v>141</v>
      </c>
      <c r="D279" s="17" t="s">
        <v>40</v>
      </c>
      <c r="E279" s="17" t="s">
        <v>277</v>
      </c>
      <c r="F279" s="17">
        <v>100</v>
      </c>
      <c r="G279" s="3">
        <f>G280</f>
        <v>1419.6</v>
      </c>
      <c r="H279" s="3">
        <f>H280</f>
        <v>0</v>
      </c>
      <c r="I279" s="18">
        <f t="shared" si="27"/>
        <v>1419.6</v>
      </c>
      <c r="J279" s="3">
        <f>J280</f>
        <v>0</v>
      </c>
      <c r="K279" s="18">
        <f t="shared" si="28"/>
        <v>1419.6</v>
      </c>
      <c r="L279" s="3">
        <f>L280</f>
        <v>0</v>
      </c>
      <c r="M279" s="18">
        <f t="shared" si="29"/>
        <v>1419.6</v>
      </c>
    </row>
    <row r="280" spans="1:13" ht="28.5" customHeight="1" x14ac:dyDescent="0.3">
      <c r="A280" s="7" t="s">
        <v>24</v>
      </c>
      <c r="B280" s="16">
        <v>543</v>
      </c>
      <c r="C280" s="17" t="s">
        <v>141</v>
      </c>
      <c r="D280" s="17" t="s">
        <v>40</v>
      </c>
      <c r="E280" s="17" t="s">
        <v>277</v>
      </c>
      <c r="F280" s="17">
        <v>120</v>
      </c>
      <c r="G280" s="3">
        <v>1419.6</v>
      </c>
      <c r="H280" s="3"/>
      <c r="I280" s="18">
        <f t="shared" si="27"/>
        <v>1419.6</v>
      </c>
      <c r="J280" s="3"/>
      <c r="K280" s="18">
        <f t="shared" si="28"/>
        <v>1419.6</v>
      </c>
      <c r="L280" s="3"/>
      <c r="M280" s="18">
        <f t="shared" si="29"/>
        <v>1419.6</v>
      </c>
    </row>
    <row r="281" spans="1:13" ht="30" customHeight="1" x14ac:dyDescent="0.3">
      <c r="A281" s="7" t="s">
        <v>395</v>
      </c>
      <c r="B281" s="16">
        <v>543</v>
      </c>
      <c r="C281" s="17" t="s">
        <v>141</v>
      </c>
      <c r="D281" s="17" t="s">
        <v>40</v>
      </c>
      <c r="E281" s="17" t="s">
        <v>280</v>
      </c>
      <c r="F281" s="17" t="s">
        <v>14</v>
      </c>
      <c r="G281" s="3">
        <f>G282+G284+G286</f>
        <v>2509.2999999999997</v>
      </c>
      <c r="H281" s="3">
        <f>H282+H284+H286</f>
        <v>502</v>
      </c>
      <c r="I281" s="18">
        <f t="shared" si="27"/>
        <v>3011.2999999999997</v>
      </c>
      <c r="J281" s="3">
        <f>J282+J284+J286</f>
        <v>0</v>
      </c>
      <c r="K281" s="18">
        <f t="shared" si="28"/>
        <v>3011.2999999999997</v>
      </c>
      <c r="L281" s="3">
        <f>L282+L284+L286</f>
        <v>0</v>
      </c>
      <c r="M281" s="18">
        <f t="shared" si="29"/>
        <v>3011.2999999999997</v>
      </c>
    </row>
    <row r="282" spans="1:13" ht="89.25" customHeight="1" x14ac:dyDescent="0.3">
      <c r="A282" s="7" t="s">
        <v>23</v>
      </c>
      <c r="B282" s="16">
        <v>543</v>
      </c>
      <c r="C282" s="17" t="s">
        <v>141</v>
      </c>
      <c r="D282" s="17" t="s">
        <v>40</v>
      </c>
      <c r="E282" s="17" t="s">
        <v>280</v>
      </c>
      <c r="F282" s="17">
        <v>100</v>
      </c>
      <c r="G282" s="3">
        <f>G283</f>
        <v>1790.5</v>
      </c>
      <c r="H282" s="3">
        <f>H283</f>
        <v>0</v>
      </c>
      <c r="I282" s="18">
        <f t="shared" si="27"/>
        <v>1790.5</v>
      </c>
      <c r="J282" s="3">
        <f>J283</f>
        <v>0</v>
      </c>
      <c r="K282" s="18">
        <f t="shared" si="28"/>
        <v>1790.5</v>
      </c>
      <c r="L282" s="3">
        <f>L283</f>
        <v>0</v>
      </c>
      <c r="M282" s="18">
        <f t="shared" si="29"/>
        <v>1790.5</v>
      </c>
    </row>
    <row r="283" spans="1:13" ht="31.5" customHeight="1" x14ac:dyDescent="0.3">
      <c r="A283" s="7" t="s">
        <v>85</v>
      </c>
      <c r="B283" s="16">
        <v>543</v>
      </c>
      <c r="C283" s="17" t="s">
        <v>141</v>
      </c>
      <c r="D283" s="17" t="s">
        <v>40</v>
      </c>
      <c r="E283" s="17" t="s">
        <v>280</v>
      </c>
      <c r="F283" s="17">
        <v>110</v>
      </c>
      <c r="G283" s="3">
        <v>1790.5</v>
      </c>
      <c r="H283" s="3"/>
      <c r="I283" s="18">
        <f t="shared" si="27"/>
        <v>1790.5</v>
      </c>
      <c r="J283" s="3"/>
      <c r="K283" s="18">
        <f t="shared" si="28"/>
        <v>1790.5</v>
      </c>
      <c r="L283" s="3"/>
      <c r="M283" s="18">
        <f t="shared" si="29"/>
        <v>1790.5</v>
      </c>
    </row>
    <row r="284" spans="1:13" ht="30" x14ac:dyDescent="0.3">
      <c r="A284" s="7" t="s">
        <v>35</v>
      </c>
      <c r="B284" s="16">
        <v>543</v>
      </c>
      <c r="C284" s="17" t="s">
        <v>141</v>
      </c>
      <c r="D284" s="17" t="s">
        <v>40</v>
      </c>
      <c r="E284" s="17" t="s">
        <v>280</v>
      </c>
      <c r="F284" s="17">
        <v>200</v>
      </c>
      <c r="G284" s="3">
        <f>G285</f>
        <v>717.2</v>
      </c>
      <c r="H284" s="3">
        <f>H285</f>
        <v>502</v>
      </c>
      <c r="I284" s="18">
        <f t="shared" si="27"/>
        <v>1219.2</v>
      </c>
      <c r="J284" s="3">
        <f>J285</f>
        <v>0</v>
      </c>
      <c r="K284" s="18">
        <f t="shared" si="28"/>
        <v>1219.2</v>
      </c>
      <c r="L284" s="3">
        <f>L285</f>
        <v>0</v>
      </c>
      <c r="M284" s="18">
        <f t="shared" si="29"/>
        <v>1219.2</v>
      </c>
    </row>
    <row r="285" spans="1:13" ht="45" x14ac:dyDescent="0.3">
      <c r="A285" s="7" t="s">
        <v>36</v>
      </c>
      <c r="B285" s="16">
        <v>543</v>
      </c>
      <c r="C285" s="17" t="s">
        <v>141</v>
      </c>
      <c r="D285" s="17" t="s">
        <v>40</v>
      </c>
      <c r="E285" s="17" t="s">
        <v>280</v>
      </c>
      <c r="F285" s="17">
        <v>240</v>
      </c>
      <c r="G285" s="3">
        <v>717.2</v>
      </c>
      <c r="H285" s="3">
        <v>502</v>
      </c>
      <c r="I285" s="18">
        <f t="shared" si="27"/>
        <v>1219.2</v>
      </c>
      <c r="J285" s="3">
        <v>0</v>
      </c>
      <c r="K285" s="18">
        <f t="shared" si="28"/>
        <v>1219.2</v>
      </c>
      <c r="L285" s="3">
        <v>0</v>
      </c>
      <c r="M285" s="18">
        <f t="shared" si="29"/>
        <v>1219.2</v>
      </c>
    </row>
    <row r="286" spans="1:13" x14ac:dyDescent="0.3">
      <c r="A286" s="7" t="s">
        <v>37</v>
      </c>
      <c r="B286" s="16">
        <v>543</v>
      </c>
      <c r="C286" s="17" t="s">
        <v>141</v>
      </c>
      <c r="D286" s="17" t="s">
        <v>40</v>
      </c>
      <c r="E286" s="17" t="s">
        <v>280</v>
      </c>
      <c r="F286" s="17">
        <v>800</v>
      </c>
      <c r="G286" s="3">
        <f>G287</f>
        <v>1.6</v>
      </c>
      <c r="H286" s="3">
        <f>H287</f>
        <v>0</v>
      </c>
      <c r="I286" s="18">
        <f t="shared" si="27"/>
        <v>1.6</v>
      </c>
      <c r="J286" s="3">
        <f>J287</f>
        <v>0</v>
      </c>
      <c r="K286" s="18">
        <f t="shared" si="28"/>
        <v>1.6</v>
      </c>
      <c r="L286" s="3">
        <f>L287</f>
        <v>0</v>
      </c>
      <c r="M286" s="18">
        <f t="shared" si="29"/>
        <v>1.6</v>
      </c>
    </row>
    <row r="287" spans="1:13" x14ac:dyDescent="0.3">
      <c r="A287" s="7" t="s">
        <v>38</v>
      </c>
      <c r="B287" s="16">
        <v>543</v>
      </c>
      <c r="C287" s="17" t="s">
        <v>141</v>
      </c>
      <c r="D287" s="17" t="s">
        <v>40</v>
      </c>
      <c r="E287" s="17" t="s">
        <v>280</v>
      </c>
      <c r="F287" s="17">
        <v>850</v>
      </c>
      <c r="G287" s="3">
        <v>1.6</v>
      </c>
      <c r="H287" s="3"/>
      <c r="I287" s="18">
        <f t="shared" ref="I287:I350" si="36">G287+H287</f>
        <v>1.6</v>
      </c>
      <c r="J287" s="3"/>
      <c r="K287" s="18">
        <f t="shared" ref="K287:K350" si="37">I287+J287</f>
        <v>1.6</v>
      </c>
      <c r="L287" s="3"/>
      <c r="M287" s="18">
        <f t="shared" ref="M287:M350" si="38">K287+L287</f>
        <v>1.6</v>
      </c>
    </row>
    <row r="288" spans="1:13" x14ac:dyDescent="0.3">
      <c r="A288" s="6" t="s">
        <v>281</v>
      </c>
      <c r="B288" s="13">
        <v>543</v>
      </c>
      <c r="C288" s="15">
        <v>10</v>
      </c>
      <c r="D288" s="15" t="s">
        <v>12</v>
      </c>
      <c r="E288" s="15" t="s">
        <v>13</v>
      </c>
      <c r="F288" s="15" t="s">
        <v>14</v>
      </c>
      <c r="G288" s="2">
        <f t="shared" ref="G288:L294" si="39">G289</f>
        <v>530.29999999999995</v>
      </c>
      <c r="H288" s="2">
        <f t="shared" si="39"/>
        <v>0</v>
      </c>
      <c r="I288" s="14">
        <f t="shared" si="36"/>
        <v>530.29999999999995</v>
      </c>
      <c r="J288" s="2">
        <f t="shared" si="39"/>
        <v>0</v>
      </c>
      <c r="K288" s="14">
        <f t="shared" si="37"/>
        <v>530.29999999999995</v>
      </c>
      <c r="L288" s="2">
        <f t="shared" si="39"/>
        <v>0</v>
      </c>
      <c r="M288" s="14">
        <f t="shared" si="38"/>
        <v>530.29999999999995</v>
      </c>
    </row>
    <row r="289" spans="1:13" x14ac:dyDescent="0.3">
      <c r="A289" s="7" t="s">
        <v>284</v>
      </c>
      <c r="B289" s="16">
        <v>543</v>
      </c>
      <c r="C289" s="17">
        <v>10</v>
      </c>
      <c r="D289" s="17" t="s">
        <v>11</v>
      </c>
      <c r="E289" s="17" t="s">
        <v>13</v>
      </c>
      <c r="F289" s="17" t="s">
        <v>14</v>
      </c>
      <c r="G289" s="3">
        <f t="shared" si="39"/>
        <v>530.29999999999995</v>
      </c>
      <c r="H289" s="3">
        <f t="shared" si="39"/>
        <v>0</v>
      </c>
      <c r="I289" s="18">
        <f t="shared" si="36"/>
        <v>530.29999999999995</v>
      </c>
      <c r="J289" s="3">
        <f t="shared" si="39"/>
        <v>0</v>
      </c>
      <c r="K289" s="18">
        <f t="shared" si="37"/>
        <v>530.29999999999995</v>
      </c>
      <c r="L289" s="3">
        <f t="shared" si="39"/>
        <v>0</v>
      </c>
      <c r="M289" s="18">
        <f t="shared" si="38"/>
        <v>530.29999999999995</v>
      </c>
    </row>
    <row r="290" spans="1:13" ht="30" x14ac:dyDescent="0.3">
      <c r="A290" s="7" t="s">
        <v>646</v>
      </c>
      <c r="B290" s="16">
        <v>543</v>
      </c>
      <c r="C290" s="17">
        <v>10</v>
      </c>
      <c r="D290" s="17" t="s">
        <v>11</v>
      </c>
      <c r="E290" s="17" t="s">
        <v>285</v>
      </c>
      <c r="F290" s="17" t="s">
        <v>14</v>
      </c>
      <c r="G290" s="3">
        <f t="shared" si="39"/>
        <v>530.29999999999995</v>
      </c>
      <c r="H290" s="3">
        <f t="shared" si="39"/>
        <v>0</v>
      </c>
      <c r="I290" s="18">
        <f t="shared" si="36"/>
        <v>530.29999999999995</v>
      </c>
      <c r="J290" s="3">
        <f t="shared" si="39"/>
        <v>0</v>
      </c>
      <c r="K290" s="18">
        <f t="shared" si="37"/>
        <v>530.29999999999995</v>
      </c>
      <c r="L290" s="3">
        <f t="shared" si="39"/>
        <v>0</v>
      </c>
      <c r="M290" s="18">
        <f t="shared" si="38"/>
        <v>530.29999999999995</v>
      </c>
    </row>
    <row r="291" spans="1:13" ht="90" customHeight="1" x14ac:dyDescent="0.3">
      <c r="A291" s="25" t="s">
        <v>741</v>
      </c>
      <c r="B291" s="16">
        <v>543</v>
      </c>
      <c r="C291" s="17">
        <v>10</v>
      </c>
      <c r="D291" s="17" t="s">
        <v>11</v>
      </c>
      <c r="E291" s="17" t="s">
        <v>286</v>
      </c>
      <c r="F291" s="17" t="s">
        <v>14</v>
      </c>
      <c r="G291" s="3">
        <f t="shared" si="39"/>
        <v>530.29999999999995</v>
      </c>
      <c r="H291" s="3">
        <f t="shared" si="39"/>
        <v>0</v>
      </c>
      <c r="I291" s="18">
        <f t="shared" si="36"/>
        <v>530.29999999999995</v>
      </c>
      <c r="J291" s="3">
        <f t="shared" si="39"/>
        <v>0</v>
      </c>
      <c r="K291" s="18">
        <f t="shared" si="37"/>
        <v>530.29999999999995</v>
      </c>
      <c r="L291" s="3">
        <f t="shared" si="39"/>
        <v>0</v>
      </c>
      <c r="M291" s="18">
        <f t="shared" si="38"/>
        <v>530.29999999999995</v>
      </c>
    </row>
    <row r="292" spans="1:13" ht="76.5" customHeight="1" x14ac:dyDescent="0.3">
      <c r="A292" s="25" t="s">
        <v>588</v>
      </c>
      <c r="B292" s="16">
        <v>543</v>
      </c>
      <c r="C292" s="17">
        <v>10</v>
      </c>
      <c r="D292" s="17" t="s">
        <v>11</v>
      </c>
      <c r="E292" s="17" t="s">
        <v>287</v>
      </c>
      <c r="F292" s="17" t="s">
        <v>14</v>
      </c>
      <c r="G292" s="3">
        <f t="shared" si="39"/>
        <v>530.29999999999995</v>
      </c>
      <c r="H292" s="3">
        <f t="shared" si="39"/>
        <v>0</v>
      </c>
      <c r="I292" s="18">
        <f t="shared" si="36"/>
        <v>530.29999999999995</v>
      </c>
      <c r="J292" s="3">
        <f t="shared" si="39"/>
        <v>0</v>
      </c>
      <c r="K292" s="18">
        <f t="shared" si="37"/>
        <v>530.29999999999995</v>
      </c>
      <c r="L292" s="3">
        <f t="shared" si="39"/>
        <v>0</v>
      </c>
      <c r="M292" s="18">
        <f t="shared" si="38"/>
        <v>530.29999999999995</v>
      </c>
    </row>
    <row r="293" spans="1:13" ht="57.75" customHeight="1" x14ac:dyDescent="0.3">
      <c r="A293" s="25" t="s">
        <v>592</v>
      </c>
      <c r="B293" s="16">
        <v>543</v>
      </c>
      <c r="C293" s="17">
        <v>10</v>
      </c>
      <c r="D293" s="17" t="s">
        <v>11</v>
      </c>
      <c r="E293" s="17" t="s">
        <v>288</v>
      </c>
      <c r="F293" s="17" t="s">
        <v>14</v>
      </c>
      <c r="G293" s="3">
        <f t="shared" si="39"/>
        <v>530.29999999999995</v>
      </c>
      <c r="H293" s="3">
        <f t="shared" si="39"/>
        <v>0</v>
      </c>
      <c r="I293" s="18">
        <f t="shared" si="36"/>
        <v>530.29999999999995</v>
      </c>
      <c r="J293" s="3">
        <f t="shared" si="39"/>
        <v>0</v>
      </c>
      <c r="K293" s="18">
        <f t="shared" si="37"/>
        <v>530.29999999999995</v>
      </c>
      <c r="L293" s="3">
        <f t="shared" si="39"/>
        <v>0</v>
      </c>
      <c r="M293" s="18">
        <f t="shared" si="38"/>
        <v>530.29999999999995</v>
      </c>
    </row>
    <row r="294" spans="1:13" ht="30" x14ac:dyDescent="0.3">
      <c r="A294" s="7" t="s">
        <v>289</v>
      </c>
      <c r="B294" s="16">
        <v>543</v>
      </c>
      <c r="C294" s="17">
        <v>10</v>
      </c>
      <c r="D294" s="17" t="s">
        <v>11</v>
      </c>
      <c r="E294" s="17" t="s">
        <v>288</v>
      </c>
      <c r="F294" s="17">
        <v>300</v>
      </c>
      <c r="G294" s="3">
        <f t="shared" si="39"/>
        <v>530.29999999999995</v>
      </c>
      <c r="H294" s="3">
        <f t="shared" si="39"/>
        <v>0</v>
      </c>
      <c r="I294" s="18">
        <f t="shared" si="36"/>
        <v>530.29999999999995</v>
      </c>
      <c r="J294" s="3">
        <f t="shared" si="39"/>
        <v>0</v>
      </c>
      <c r="K294" s="18">
        <f t="shared" si="37"/>
        <v>530.29999999999995</v>
      </c>
      <c r="L294" s="3">
        <f t="shared" si="39"/>
        <v>0</v>
      </c>
      <c r="M294" s="18">
        <f t="shared" si="38"/>
        <v>530.29999999999995</v>
      </c>
    </row>
    <row r="295" spans="1:13" ht="29.25" customHeight="1" x14ac:dyDescent="0.3">
      <c r="A295" s="7" t="s">
        <v>290</v>
      </c>
      <c r="B295" s="16">
        <v>543</v>
      </c>
      <c r="C295" s="17">
        <v>10</v>
      </c>
      <c r="D295" s="17" t="s">
        <v>11</v>
      </c>
      <c r="E295" s="17" t="s">
        <v>288</v>
      </c>
      <c r="F295" s="17">
        <v>310</v>
      </c>
      <c r="G295" s="3">
        <v>530.29999999999995</v>
      </c>
      <c r="H295" s="3"/>
      <c r="I295" s="18">
        <f t="shared" si="36"/>
        <v>530.29999999999995</v>
      </c>
      <c r="J295" s="3"/>
      <c r="K295" s="18">
        <f t="shared" si="37"/>
        <v>530.29999999999995</v>
      </c>
      <c r="L295" s="3"/>
      <c r="M295" s="18">
        <f t="shared" si="38"/>
        <v>530.29999999999995</v>
      </c>
    </row>
    <row r="296" spans="1:13" ht="39" customHeight="1" x14ac:dyDescent="0.3">
      <c r="A296" s="6" t="s">
        <v>1</v>
      </c>
      <c r="B296" s="13">
        <v>544</v>
      </c>
      <c r="C296" s="13" t="s">
        <v>12</v>
      </c>
      <c r="D296" s="13" t="s">
        <v>12</v>
      </c>
      <c r="E296" s="13" t="s">
        <v>13</v>
      </c>
      <c r="F296" s="13" t="s">
        <v>14</v>
      </c>
      <c r="G296" s="2">
        <f>G297+G308+G327+G335+G441</f>
        <v>934401.39999999991</v>
      </c>
      <c r="H296" s="2">
        <f>H297+H308+H327+H335+H441</f>
        <v>34266.199999999997</v>
      </c>
      <c r="I296" s="14">
        <f t="shared" si="36"/>
        <v>968667.59999999986</v>
      </c>
      <c r="J296" s="2">
        <f>J297+J308+J327+J335+J441</f>
        <v>0</v>
      </c>
      <c r="K296" s="14">
        <f t="shared" si="37"/>
        <v>968667.59999999986</v>
      </c>
      <c r="L296" s="2">
        <f>L297+L308+L327+L335+L441</f>
        <v>1500.2</v>
      </c>
      <c r="M296" s="14">
        <f t="shared" si="38"/>
        <v>970167.79999999981</v>
      </c>
    </row>
    <row r="297" spans="1:13" ht="29.25" customHeight="1" x14ac:dyDescent="0.3">
      <c r="A297" s="6" t="s">
        <v>397</v>
      </c>
      <c r="B297" s="13">
        <v>544</v>
      </c>
      <c r="C297" s="15" t="s">
        <v>28</v>
      </c>
      <c r="D297" s="15" t="s">
        <v>12</v>
      </c>
      <c r="E297" s="15" t="s">
        <v>13</v>
      </c>
      <c r="F297" s="15" t="s">
        <v>14</v>
      </c>
      <c r="G297" s="2">
        <f t="shared" ref="G297:L303" si="40">G298</f>
        <v>1562.4</v>
      </c>
      <c r="H297" s="2">
        <f t="shared" si="40"/>
        <v>0</v>
      </c>
      <c r="I297" s="14">
        <f t="shared" si="36"/>
        <v>1562.4</v>
      </c>
      <c r="J297" s="2">
        <f t="shared" si="40"/>
        <v>0</v>
      </c>
      <c r="K297" s="14">
        <f t="shared" si="37"/>
        <v>1562.4</v>
      </c>
      <c r="L297" s="2">
        <f t="shared" si="40"/>
        <v>0</v>
      </c>
      <c r="M297" s="14">
        <f t="shared" si="38"/>
        <v>1562.4</v>
      </c>
    </row>
    <row r="298" spans="1:13" ht="45" customHeight="1" x14ac:dyDescent="0.3">
      <c r="A298" s="7" t="s">
        <v>114</v>
      </c>
      <c r="B298" s="16">
        <v>544</v>
      </c>
      <c r="C298" s="17" t="s">
        <v>28</v>
      </c>
      <c r="D298" s="17">
        <v>14</v>
      </c>
      <c r="E298" s="17" t="s">
        <v>13</v>
      </c>
      <c r="F298" s="17" t="s">
        <v>14</v>
      </c>
      <c r="G298" s="3">
        <f>G299+G305</f>
        <v>1562.4</v>
      </c>
      <c r="H298" s="3">
        <f>H299+H305</f>
        <v>0</v>
      </c>
      <c r="I298" s="18">
        <f t="shared" si="36"/>
        <v>1562.4</v>
      </c>
      <c r="J298" s="3">
        <f>J299+J305</f>
        <v>0</v>
      </c>
      <c r="K298" s="18">
        <f t="shared" si="37"/>
        <v>1562.4</v>
      </c>
      <c r="L298" s="3">
        <f>L299+L305</f>
        <v>0</v>
      </c>
      <c r="M298" s="18">
        <f t="shared" si="38"/>
        <v>1562.4</v>
      </c>
    </row>
    <row r="299" spans="1:13" ht="59.25" customHeight="1" x14ac:dyDescent="0.3">
      <c r="A299" s="7" t="s">
        <v>634</v>
      </c>
      <c r="B299" s="16">
        <v>544</v>
      </c>
      <c r="C299" s="17" t="s">
        <v>28</v>
      </c>
      <c r="D299" s="17">
        <v>14</v>
      </c>
      <c r="E299" s="17" t="s">
        <v>116</v>
      </c>
      <c r="F299" s="17" t="s">
        <v>14</v>
      </c>
      <c r="G299" s="3">
        <f t="shared" si="40"/>
        <v>914.4</v>
      </c>
      <c r="H299" s="3">
        <f t="shared" si="40"/>
        <v>0</v>
      </c>
      <c r="I299" s="18">
        <f t="shared" si="36"/>
        <v>914.4</v>
      </c>
      <c r="J299" s="3">
        <f t="shared" si="40"/>
        <v>0</v>
      </c>
      <c r="K299" s="18">
        <f t="shared" si="37"/>
        <v>914.4</v>
      </c>
      <c r="L299" s="3">
        <f t="shared" si="40"/>
        <v>0</v>
      </c>
      <c r="M299" s="18">
        <f t="shared" si="38"/>
        <v>914.4</v>
      </c>
    </row>
    <row r="300" spans="1:13" ht="60" customHeight="1" x14ac:dyDescent="0.3">
      <c r="A300" s="7" t="s">
        <v>117</v>
      </c>
      <c r="B300" s="16">
        <v>544</v>
      </c>
      <c r="C300" s="17" t="s">
        <v>28</v>
      </c>
      <c r="D300" s="17">
        <v>14</v>
      </c>
      <c r="E300" s="17" t="s">
        <v>118</v>
      </c>
      <c r="F300" s="17" t="s">
        <v>14</v>
      </c>
      <c r="G300" s="3">
        <f t="shared" si="40"/>
        <v>914.4</v>
      </c>
      <c r="H300" s="3">
        <f t="shared" si="40"/>
        <v>0</v>
      </c>
      <c r="I300" s="18">
        <f t="shared" si="36"/>
        <v>914.4</v>
      </c>
      <c r="J300" s="3">
        <f t="shared" si="40"/>
        <v>0</v>
      </c>
      <c r="K300" s="18">
        <f t="shared" si="37"/>
        <v>914.4</v>
      </c>
      <c r="L300" s="3">
        <f t="shared" si="40"/>
        <v>0</v>
      </c>
      <c r="M300" s="18">
        <f t="shared" si="38"/>
        <v>914.4</v>
      </c>
    </row>
    <row r="301" spans="1:13" ht="60" customHeight="1" x14ac:dyDescent="0.3">
      <c r="A301" s="7" t="s">
        <v>119</v>
      </c>
      <c r="B301" s="16">
        <v>544</v>
      </c>
      <c r="C301" s="17" t="s">
        <v>28</v>
      </c>
      <c r="D301" s="17">
        <v>14</v>
      </c>
      <c r="E301" s="17" t="s">
        <v>120</v>
      </c>
      <c r="F301" s="17" t="s">
        <v>14</v>
      </c>
      <c r="G301" s="3">
        <f t="shared" si="40"/>
        <v>914.4</v>
      </c>
      <c r="H301" s="3">
        <f t="shared" si="40"/>
        <v>0</v>
      </c>
      <c r="I301" s="18">
        <f t="shared" si="36"/>
        <v>914.4</v>
      </c>
      <c r="J301" s="3">
        <f t="shared" si="40"/>
        <v>0</v>
      </c>
      <c r="K301" s="18">
        <f t="shared" si="37"/>
        <v>914.4</v>
      </c>
      <c r="L301" s="3">
        <f t="shared" si="40"/>
        <v>0</v>
      </c>
      <c r="M301" s="18">
        <f t="shared" si="38"/>
        <v>914.4</v>
      </c>
    </row>
    <row r="302" spans="1:13" ht="61.9" customHeight="1" x14ac:dyDescent="0.3">
      <c r="A302" s="7" t="s">
        <v>121</v>
      </c>
      <c r="B302" s="16">
        <v>544</v>
      </c>
      <c r="C302" s="17" t="s">
        <v>28</v>
      </c>
      <c r="D302" s="17">
        <v>14</v>
      </c>
      <c r="E302" s="17" t="s">
        <v>122</v>
      </c>
      <c r="F302" s="17" t="s">
        <v>14</v>
      </c>
      <c r="G302" s="3">
        <f t="shared" si="40"/>
        <v>914.4</v>
      </c>
      <c r="H302" s="3">
        <f t="shared" si="40"/>
        <v>0</v>
      </c>
      <c r="I302" s="18">
        <f t="shared" si="36"/>
        <v>914.4</v>
      </c>
      <c r="J302" s="3">
        <f t="shared" si="40"/>
        <v>0</v>
      </c>
      <c r="K302" s="18">
        <f t="shared" si="37"/>
        <v>914.4</v>
      </c>
      <c r="L302" s="3">
        <f t="shared" si="40"/>
        <v>0</v>
      </c>
      <c r="M302" s="18">
        <f t="shared" si="38"/>
        <v>914.4</v>
      </c>
    </row>
    <row r="303" spans="1:13" ht="45" customHeight="1" x14ac:dyDescent="0.3">
      <c r="A303" s="7" t="s">
        <v>123</v>
      </c>
      <c r="B303" s="16">
        <v>544</v>
      </c>
      <c r="C303" s="17" t="s">
        <v>28</v>
      </c>
      <c r="D303" s="17">
        <v>14</v>
      </c>
      <c r="E303" s="17" t="s">
        <v>122</v>
      </c>
      <c r="F303" s="17">
        <v>600</v>
      </c>
      <c r="G303" s="3">
        <f t="shared" si="40"/>
        <v>914.4</v>
      </c>
      <c r="H303" s="3">
        <f t="shared" si="40"/>
        <v>0</v>
      </c>
      <c r="I303" s="18">
        <f t="shared" si="36"/>
        <v>914.4</v>
      </c>
      <c r="J303" s="3">
        <f t="shared" si="40"/>
        <v>0</v>
      </c>
      <c r="K303" s="18">
        <f t="shared" si="37"/>
        <v>914.4</v>
      </c>
      <c r="L303" s="3">
        <f t="shared" si="40"/>
        <v>0</v>
      </c>
      <c r="M303" s="18">
        <f t="shared" si="38"/>
        <v>914.4</v>
      </c>
    </row>
    <row r="304" spans="1:13" ht="15.75" customHeight="1" x14ac:dyDescent="0.3">
      <c r="A304" s="7" t="s">
        <v>132</v>
      </c>
      <c r="B304" s="16">
        <v>544</v>
      </c>
      <c r="C304" s="17" t="s">
        <v>28</v>
      </c>
      <c r="D304" s="17">
        <v>14</v>
      </c>
      <c r="E304" s="17" t="s">
        <v>122</v>
      </c>
      <c r="F304" s="17">
        <v>610</v>
      </c>
      <c r="G304" s="3">
        <v>914.4</v>
      </c>
      <c r="H304" s="3"/>
      <c r="I304" s="18">
        <f t="shared" si="36"/>
        <v>914.4</v>
      </c>
      <c r="J304" s="3"/>
      <c r="K304" s="18">
        <f t="shared" si="37"/>
        <v>914.4</v>
      </c>
      <c r="L304" s="3"/>
      <c r="M304" s="18">
        <f t="shared" si="38"/>
        <v>914.4</v>
      </c>
    </row>
    <row r="305" spans="1:13" ht="45" customHeight="1" x14ac:dyDescent="0.3">
      <c r="A305" s="19" t="s">
        <v>648</v>
      </c>
      <c r="B305" s="16">
        <v>544</v>
      </c>
      <c r="C305" s="17" t="s">
        <v>28</v>
      </c>
      <c r="D305" s="17">
        <v>14</v>
      </c>
      <c r="E305" s="22" t="s">
        <v>649</v>
      </c>
      <c r="F305" s="17" t="s">
        <v>14</v>
      </c>
      <c r="G305" s="3">
        <f>G306</f>
        <v>648</v>
      </c>
      <c r="H305" s="3">
        <f>H306</f>
        <v>0</v>
      </c>
      <c r="I305" s="18">
        <f t="shared" si="36"/>
        <v>648</v>
      </c>
      <c r="J305" s="3">
        <f>J306</f>
        <v>0</v>
      </c>
      <c r="K305" s="18">
        <f t="shared" si="37"/>
        <v>648</v>
      </c>
      <c r="L305" s="3">
        <f>L306</f>
        <v>0</v>
      </c>
      <c r="M305" s="18">
        <f t="shared" si="38"/>
        <v>648</v>
      </c>
    </row>
    <row r="306" spans="1:13" ht="13.5" customHeight="1" x14ac:dyDescent="0.3">
      <c r="A306" s="7" t="s">
        <v>123</v>
      </c>
      <c r="B306" s="16">
        <v>544</v>
      </c>
      <c r="C306" s="17" t="s">
        <v>28</v>
      </c>
      <c r="D306" s="17">
        <v>14</v>
      </c>
      <c r="E306" s="22" t="s">
        <v>649</v>
      </c>
      <c r="F306" s="17">
        <v>600</v>
      </c>
      <c r="G306" s="3">
        <f>G307</f>
        <v>648</v>
      </c>
      <c r="H306" s="3">
        <f>H307</f>
        <v>0</v>
      </c>
      <c r="I306" s="18">
        <f t="shared" si="36"/>
        <v>648</v>
      </c>
      <c r="J306" s="3">
        <f>J307</f>
        <v>0</v>
      </c>
      <c r="K306" s="18">
        <f t="shared" si="37"/>
        <v>648</v>
      </c>
      <c r="L306" s="3">
        <f>L307</f>
        <v>0</v>
      </c>
      <c r="M306" s="18">
        <f t="shared" si="38"/>
        <v>648</v>
      </c>
    </row>
    <row r="307" spans="1:13" ht="15.75" customHeight="1" x14ac:dyDescent="0.3">
      <c r="A307" s="7" t="s">
        <v>132</v>
      </c>
      <c r="B307" s="16">
        <v>544</v>
      </c>
      <c r="C307" s="17" t="s">
        <v>28</v>
      </c>
      <c r="D307" s="17">
        <v>14</v>
      </c>
      <c r="E307" s="22" t="s">
        <v>649</v>
      </c>
      <c r="F307" s="17">
        <v>610</v>
      </c>
      <c r="G307" s="3">
        <v>648</v>
      </c>
      <c r="H307" s="3"/>
      <c r="I307" s="18">
        <f t="shared" si="36"/>
        <v>648</v>
      </c>
      <c r="J307" s="3"/>
      <c r="K307" s="18">
        <f t="shared" si="37"/>
        <v>648</v>
      </c>
      <c r="L307" s="3"/>
      <c r="M307" s="18">
        <f t="shared" si="38"/>
        <v>648</v>
      </c>
    </row>
    <row r="308" spans="1:13" ht="15" customHeight="1" x14ac:dyDescent="0.3">
      <c r="A308" s="6" t="s">
        <v>125</v>
      </c>
      <c r="B308" s="13">
        <v>544</v>
      </c>
      <c r="C308" s="15" t="s">
        <v>40</v>
      </c>
      <c r="D308" s="15" t="s">
        <v>12</v>
      </c>
      <c r="E308" s="15" t="s">
        <v>13</v>
      </c>
      <c r="F308" s="15" t="s">
        <v>14</v>
      </c>
      <c r="G308" s="2">
        <f>G309+G321</f>
        <v>477.6</v>
      </c>
      <c r="H308" s="2">
        <f>H309+H321</f>
        <v>0</v>
      </c>
      <c r="I308" s="14">
        <f t="shared" si="36"/>
        <v>477.6</v>
      </c>
      <c r="J308" s="2">
        <f>J309+J321</f>
        <v>0</v>
      </c>
      <c r="K308" s="14">
        <f t="shared" si="37"/>
        <v>477.6</v>
      </c>
      <c r="L308" s="2">
        <f>L309+L321</f>
        <v>10</v>
      </c>
      <c r="M308" s="14">
        <f t="shared" si="38"/>
        <v>487.6</v>
      </c>
    </row>
    <row r="309" spans="1:13" x14ac:dyDescent="0.3">
      <c r="A309" s="7" t="s">
        <v>126</v>
      </c>
      <c r="B309" s="16">
        <v>544</v>
      </c>
      <c r="C309" s="17" t="s">
        <v>40</v>
      </c>
      <c r="D309" s="17" t="s">
        <v>11</v>
      </c>
      <c r="E309" s="17" t="s">
        <v>13</v>
      </c>
      <c r="F309" s="17" t="s">
        <v>14</v>
      </c>
      <c r="G309" s="3">
        <f>G310+G315</f>
        <v>307.60000000000002</v>
      </c>
      <c r="H309" s="3">
        <f>H310+H315</f>
        <v>0</v>
      </c>
      <c r="I309" s="18">
        <f t="shared" si="36"/>
        <v>307.60000000000002</v>
      </c>
      <c r="J309" s="3">
        <f>J310+J315</f>
        <v>0</v>
      </c>
      <c r="K309" s="18">
        <f t="shared" si="37"/>
        <v>307.60000000000002</v>
      </c>
      <c r="L309" s="3">
        <f>L310+L315</f>
        <v>10</v>
      </c>
      <c r="M309" s="18">
        <f t="shared" si="38"/>
        <v>317.60000000000002</v>
      </c>
    </row>
    <row r="310" spans="1:13" ht="48" customHeight="1" x14ac:dyDescent="0.3">
      <c r="A310" s="7" t="s">
        <v>636</v>
      </c>
      <c r="B310" s="16">
        <v>544</v>
      </c>
      <c r="C310" s="17" t="s">
        <v>40</v>
      </c>
      <c r="D310" s="17" t="s">
        <v>11</v>
      </c>
      <c r="E310" s="17" t="s">
        <v>127</v>
      </c>
      <c r="F310" s="17" t="s">
        <v>14</v>
      </c>
      <c r="G310" s="3">
        <f t="shared" ref="G310:L313" si="41">G311</f>
        <v>177.6</v>
      </c>
      <c r="H310" s="3">
        <f t="shared" si="41"/>
        <v>0</v>
      </c>
      <c r="I310" s="18">
        <f t="shared" si="36"/>
        <v>177.6</v>
      </c>
      <c r="J310" s="3">
        <f t="shared" si="41"/>
        <v>0</v>
      </c>
      <c r="K310" s="18">
        <f t="shared" si="37"/>
        <v>177.6</v>
      </c>
      <c r="L310" s="3">
        <f t="shared" si="41"/>
        <v>10</v>
      </c>
      <c r="M310" s="18">
        <f t="shared" si="38"/>
        <v>187.6</v>
      </c>
    </row>
    <row r="311" spans="1:13" ht="45.75" customHeight="1" x14ac:dyDescent="0.3">
      <c r="A311" s="7" t="s">
        <v>129</v>
      </c>
      <c r="B311" s="16">
        <v>544</v>
      </c>
      <c r="C311" s="17" t="s">
        <v>40</v>
      </c>
      <c r="D311" s="17" t="s">
        <v>11</v>
      </c>
      <c r="E311" s="17" t="s">
        <v>547</v>
      </c>
      <c r="F311" s="17" t="s">
        <v>14</v>
      </c>
      <c r="G311" s="3">
        <f t="shared" si="41"/>
        <v>177.6</v>
      </c>
      <c r="H311" s="3">
        <f t="shared" si="41"/>
        <v>0</v>
      </c>
      <c r="I311" s="18">
        <f t="shared" si="36"/>
        <v>177.6</v>
      </c>
      <c r="J311" s="3">
        <f t="shared" si="41"/>
        <v>0</v>
      </c>
      <c r="K311" s="18">
        <f t="shared" si="37"/>
        <v>177.6</v>
      </c>
      <c r="L311" s="3">
        <f t="shared" si="41"/>
        <v>10</v>
      </c>
      <c r="M311" s="18">
        <f t="shared" si="38"/>
        <v>187.6</v>
      </c>
    </row>
    <row r="312" spans="1:13" ht="44.25" customHeight="1" x14ac:dyDescent="0.3">
      <c r="A312" s="7" t="s">
        <v>130</v>
      </c>
      <c r="B312" s="16">
        <v>544</v>
      </c>
      <c r="C312" s="17" t="s">
        <v>40</v>
      </c>
      <c r="D312" s="17" t="s">
        <v>11</v>
      </c>
      <c r="E312" s="17" t="s">
        <v>548</v>
      </c>
      <c r="F312" s="17" t="s">
        <v>14</v>
      </c>
      <c r="G312" s="3">
        <f t="shared" si="41"/>
        <v>177.6</v>
      </c>
      <c r="H312" s="3">
        <f t="shared" si="41"/>
        <v>0</v>
      </c>
      <c r="I312" s="18">
        <f t="shared" si="36"/>
        <v>177.6</v>
      </c>
      <c r="J312" s="3">
        <f t="shared" si="41"/>
        <v>0</v>
      </c>
      <c r="K312" s="18">
        <f t="shared" si="37"/>
        <v>177.6</v>
      </c>
      <c r="L312" s="3">
        <f t="shared" si="41"/>
        <v>10</v>
      </c>
      <c r="M312" s="18">
        <f t="shared" si="38"/>
        <v>187.6</v>
      </c>
    </row>
    <row r="313" spans="1:13" ht="45" customHeight="1" x14ac:dyDescent="0.3">
      <c r="A313" s="7" t="s">
        <v>123</v>
      </c>
      <c r="B313" s="16">
        <v>544</v>
      </c>
      <c r="C313" s="17" t="s">
        <v>40</v>
      </c>
      <c r="D313" s="17" t="s">
        <v>11</v>
      </c>
      <c r="E313" s="17" t="s">
        <v>548</v>
      </c>
      <c r="F313" s="17">
        <v>600</v>
      </c>
      <c r="G313" s="3">
        <f t="shared" si="41"/>
        <v>177.6</v>
      </c>
      <c r="H313" s="3">
        <f t="shared" si="41"/>
        <v>0</v>
      </c>
      <c r="I313" s="18">
        <f t="shared" si="36"/>
        <v>177.6</v>
      </c>
      <c r="J313" s="3">
        <f t="shared" si="41"/>
        <v>0</v>
      </c>
      <c r="K313" s="18">
        <f t="shared" si="37"/>
        <v>177.6</v>
      </c>
      <c r="L313" s="3">
        <f t="shared" si="41"/>
        <v>10</v>
      </c>
      <c r="M313" s="18">
        <f t="shared" si="38"/>
        <v>187.6</v>
      </c>
    </row>
    <row r="314" spans="1:13" x14ac:dyDescent="0.3">
      <c r="A314" s="7" t="s">
        <v>132</v>
      </c>
      <c r="B314" s="16">
        <v>544</v>
      </c>
      <c r="C314" s="17" t="s">
        <v>40</v>
      </c>
      <c r="D314" s="17" t="s">
        <v>11</v>
      </c>
      <c r="E314" s="17" t="s">
        <v>548</v>
      </c>
      <c r="F314" s="17">
        <v>610</v>
      </c>
      <c r="G314" s="3">
        <v>177.6</v>
      </c>
      <c r="H314" s="3"/>
      <c r="I314" s="18">
        <f t="shared" si="36"/>
        <v>177.6</v>
      </c>
      <c r="J314" s="3"/>
      <c r="K314" s="18">
        <f t="shared" si="37"/>
        <v>177.6</v>
      </c>
      <c r="L314" s="3">
        <v>10</v>
      </c>
      <c r="M314" s="18">
        <f t="shared" si="38"/>
        <v>187.6</v>
      </c>
    </row>
    <row r="315" spans="1:13" ht="45.75" customHeight="1" x14ac:dyDescent="0.3">
      <c r="A315" s="7" t="s">
        <v>647</v>
      </c>
      <c r="B315" s="16">
        <v>544</v>
      </c>
      <c r="C315" s="17" t="s">
        <v>40</v>
      </c>
      <c r="D315" s="17" t="s">
        <v>11</v>
      </c>
      <c r="E315" s="17" t="s">
        <v>133</v>
      </c>
      <c r="F315" s="17" t="s">
        <v>14</v>
      </c>
      <c r="G315" s="3">
        <f t="shared" ref="G315:L319" si="42">G316</f>
        <v>130</v>
      </c>
      <c r="H315" s="3">
        <f t="shared" si="42"/>
        <v>0</v>
      </c>
      <c r="I315" s="18">
        <f t="shared" si="36"/>
        <v>130</v>
      </c>
      <c r="J315" s="3">
        <f t="shared" si="42"/>
        <v>0</v>
      </c>
      <c r="K315" s="18">
        <f t="shared" si="37"/>
        <v>130</v>
      </c>
      <c r="L315" s="3">
        <f t="shared" si="42"/>
        <v>0</v>
      </c>
      <c r="M315" s="18">
        <f t="shared" si="38"/>
        <v>130</v>
      </c>
    </row>
    <row r="316" spans="1:13" ht="60.75" customHeight="1" x14ac:dyDescent="0.3">
      <c r="A316" s="7" t="s">
        <v>742</v>
      </c>
      <c r="B316" s="16">
        <v>544</v>
      </c>
      <c r="C316" s="17" t="s">
        <v>40</v>
      </c>
      <c r="D316" s="17" t="s">
        <v>11</v>
      </c>
      <c r="E316" s="17" t="s">
        <v>135</v>
      </c>
      <c r="F316" s="17" t="s">
        <v>14</v>
      </c>
      <c r="G316" s="3">
        <f t="shared" si="42"/>
        <v>130</v>
      </c>
      <c r="H316" s="3">
        <f t="shared" si="42"/>
        <v>0</v>
      </c>
      <c r="I316" s="18">
        <f t="shared" si="36"/>
        <v>130</v>
      </c>
      <c r="J316" s="3">
        <f t="shared" si="42"/>
        <v>0</v>
      </c>
      <c r="K316" s="18">
        <f t="shared" si="37"/>
        <v>130</v>
      </c>
      <c r="L316" s="3">
        <f t="shared" si="42"/>
        <v>0</v>
      </c>
      <c r="M316" s="18">
        <f t="shared" si="38"/>
        <v>130</v>
      </c>
    </row>
    <row r="317" spans="1:13" ht="34.5" customHeight="1" x14ac:dyDescent="0.3">
      <c r="A317" s="7" t="s">
        <v>136</v>
      </c>
      <c r="B317" s="16">
        <v>544</v>
      </c>
      <c r="C317" s="17" t="s">
        <v>40</v>
      </c>
      <c r="D317" s="17" t="s">
        <v>11</v>
      </c>
      <c r="E317" s="17" t="s">
        <v>137</v>
      </c>
      <c r="F317" s="17" t="s">
        <v>14</v>
      </c>
      <c r="G317" s="3">
        <f t="shared" si="42"/>
        <v>130</v>
      </c>
      <c r="H317" s="3">
        <f t="shared" si="42"/>
        <v>0</v>
      </c>
      <c r="I317" s="18">
        <f t="shared" si="36"/>
        <v>130</v>
      </c>
      <c r="J317" s="3">
        <f t="shared" si="42"/>
        <v>0</v>
      </c>
      <c r="K317" s="18">
        <f t="shared" si="37"/>
        <v>130</v>
      </c>
      <c r="L317" s="3">
        <f t="shared" si="42"/>
        <v>0</v>
      </c>
      <c r="M317" s="18">
        <f t="shared" si="38"/>
        <v>130</v>
      </c>
    </row>
    <row r="318" spans="1:13" ht="61.5" customHeight="1" x14ac:dyDescent="0.3">
      <c r="A318" s="7" t="s">
        <v>138</v>
      </c>
      <c r="B318" s="16">
        <v>544</v>
      </c>
      <c r="C318" s="17" t="s">
        <v>40</v>
      </c>
      <c r="D318" s="17" t="s">
        <v>11</v>
      </c>
      <c r="E318" s="17" t="s">
        <v>139</v>
      </c>
      <c r="F318" s="17" t="s">
        <v>14</v>
      </c>
      <c r="G318" s="3">
        <f t="shared" si="42"/>
        <v>130</v>
      </c>
      <c r="H318" s="3">
        <f t="shared" si="42"/>
        <v>0</v>
      </c>
      <c r="I318" s="18">
        <f t="shared" si="36"/>
        <v>130</v>
      </c>
      <c r="J318" s="3">
        <f t="shared" si="42"/>
        <v>0</v>
      </c>
      <c r="K318" s="18">
        <f t="shared" si="37"/>
        <v>130</v>
      </c>
      <c r="L318" s="3">
        <f t="shared" si="42"/>
        <v>0</v>
      </c>
      <c r="M318" s="18">
        <f t="shared" si="38"/>
        <v>130</v>
      </c>
    </row>
    <row r="319" spans="1:13" ht="45" customHeight="1" x14ac:dyDescent="0.3">
      <c r="A319" s="7" t="s">
        <v>123</v>
      </c>
      <c r="B319" s="16">
        <v>544</v>
      </c>
      <c r="C319" s="17" t="s">
        <v>40</v>
      </c>
      <c r="D319" s="17" t="s">
        <v>11</v>
      </c>
      <c r="E319" s="17" t="s">
        <v>139</v>
      </c>
      <c r="F319" s="17">
        <v>600</v>
      </c>
      <c r="G319" s="3">
        <f t="shared" si="42"/>
        <v>130</v>
      </c>
      <c r="H319" s="3">
        <f t="shared" si="42"/>
        <v>0</v>
      </c>
      <c r="I319" s="18">
        <f t="shared" si="36"/>
        <v>130</v>
      </c>
      <c r="J319" s="3">
        <f t="shared" si="42"/>
        <v>0</v>
      </c>
      <c r="K319" s="18">
        <f t="shared" si="37"/>
        <v>130</v>
      </c>
      <c r="L319" s="3">
        <f t="shared" si="42"/>
        <v>0</v>
      </c>
      <c r="M319" s="18">
        <f t="shared" si="38"/>
        <v>130</v>
      </c>
    </row>
    <row r="320" spans="1:13" ht="14.25" customHeight="1" x14ac:dyDescent="0.3">
      <c r="A320" s="7" t="s">
        <v>140</v>
      </c>
      <c r="B320" s="16">
        <v>544</v>
      </c>
      <c r="C320" s="17" t="s">
        <v>40</v>
      </c>
      <c r="D320" s="17" t="s">
        <v>11</v>
      </c>
      <c r="E320" s="17" t="s">
        <v>139</v>
      </c>
      <c r="F320" s="17">
        <v>610</v>
      </c>
      <c r="G320" s="3">
        <v>130</v>
      </c>
      <c r="H320" s="3"/>
      <c r="I320" s="18">
        <f t="shared" si="36"/>
        <v>130</v>
      </c>
      <c r="J320" s="3"/>
      <c r="K320" s="18">
        <f t="shared" si="37"/>
        <v>130</v>
      </c>
      <c r="L320" s="3"/>
      <c r="M320" s="18">
        <f t="shared" si="38"/>
        <v>130</v>
      </c>
    </row>
    <row r="321" spans="1:13" ht="30" x14ac:dyDescent="0.3">
      <c r="A321" s="7" t="s">
        <v>152</v>
      </c>
      <c r="B321" s="16">
        <v>544</v>
      </c>
      <c r="C321" s="17" t="s">
        <v>40</v>
      </c>
      <c r="D321" s="17" t="s">
        <v>153</v>
      </c>
      <c r="E321" s="17" t="s">
        <v>538</v>
      </c>
      <c r="F321" s="17" t="s">
        <v>14</v>
      </c>
      <c r="G321" s="3">
        <f t="shared" ref="G321:L325" si="43">G322</f>
        <v>170</v>
      </c>
      <c r="H321" s="3">
        <f t="shared" si="43"/>
        <v>0</v>
      </c>
      <c r="I321" s="18">
        <f t="shared" si="36"/>
        <v>170</v>
      </c>
      <c r="J321" s="3">
        <f t="shared" si="43"/>
        <v>0</v>
      </c>
      <c r="K321" s="18">
        <f t="shared" si="37"/>
        <v>170</v>
      </c>
      <c r="L321" s="3">
        <f t="shared" si="43"/>
        <v>0</v>
      </c>
      <c r="M321" s="18">
        <f t="shared" si="38"/>
        <v>170</v>
      </c>
    </row>
    <row r="322" spans="1:13" ht="62.25" customHeight="1" x14ac:dyDescent="0.3">
      <c r="A322" s="7" t="s">
        <v>711</v>
      </c>
      <c r="B322" s="16">
        <v>544</v>
      </c>
      <c r="C322" s="17" t="s">
        <v>40</v>
      </c>
      <c r="D322" s="17" t="s">
        <v>153</v>
      </c>
      <c r="E322" s="21" t="s">
        <v>538</v>
      </c>
      <c r="F322" s="17" t="s">
        <v>14</v>
      </c>
      <c r="G322" s="18">
        <f t="shared" si="43"/>
        <v>170</v>
      </c>
      <c r="H322" s="18">
        <f t="shared" si="43"/>
        <v>0</v>
      </c>
      <c r="I322" s="18">
        <f t="shared" si="36"/>
        <v>170</v>
      </c>
      <c r="J322" s="18">
        <f t="shared" si="43"/>
        <v>0</v>
      </c>
      <c r="K322" s="18">
        <f t="shared" si="37"/>
        <v>170</v>
      </c>
      <c r="L322" s="18">
        <f t="shared" si="43"/>
        <v>0</v>
      </c>
      <c r="M322" s="18">
        <f t="shared" si="38"/>
        <v>170</v>
      </c>
    </row>
    <row r="323" spans="1:13" ht="90" customHeight="1" x14ac:dyDescent="0.3">
      <c r="A323" s="7" t="s">
        <v>709</v>
      </c>
      <c r="B323" s="16">
        <v>544</v>
      </c>
      <c r="C323" s="17" t="s">
        <v>40</v>
      </c>
      <c r="D323" s="17" t="s">
        <v>153</v>
      </c>
      <c r="E323" s="21" t="s">
        <v>539</v>
      </c>
      <c r="F323" s="17" t="s">
        <v>14</v>
      </c>
      <c r="G323" s="18">
        <f t="shared" si="43"/>
        <v>170</v>
      </c>
      <c r="H323" s="18">
        <f t="shared" si="43"/>
        <v>0</v>
      </c>
      <c r="I323" s="18">
        <f t="shared" si="36"/>
        <v>170</v>
      </c>
      <c r="J323" s="18">
        <f t="shared" si="43"/>
        <v>0</v>
      </c>
      <c r="K323" s="18">
        <f t="shared" si="37"/>
        <v>170</v>
      </c>
      <c r="L323" s="18">
        <f t="shared" si="43"/>
        <v>0</v>
      </c>
      <c r="M323" s="18">
        <f t="shared" si="38"/>
        <v>170</v>
      </c>
    </row>
    <row r="324" spans="1:13" ht="74.25" customHeight="1" x14ac:dyDescent="0.3">
      <c r="A324" s="7" t="s">
        <v>540</v>
      </c>
      <c r="B324" s="16">
        <v>544</v>
      </c>
      <c r="C324" s="17" t="s">
        <v>40</v>
      </c>
      <c r="D324" s="17" t="s">
        <v>153</v>
      </c>
      <c r="E324" s="21" t="s">
        <v>541</v>
      </c>
      <c r="F324" s="17" t="s">
        <v>14</v>
      </c>
      <c r="G324" s="18">
        <f t="shared" si="43"/>
        <v>170</v>
      </c>
      <c r="H324" s="18">
        <f t="shared" si="43"/>
        <v>0</v>
      </c>
      <c r="I324" s="18">
        <f t="shared" si="36"/>
        <v>170</v>
      </c>
      <c r="J324" s="18">
        <f t="shared" si="43"/>
        <v>0</v>
      </c>
      <c r="K324" s="18">
        <f t="shared" si="37"/>
        <v>170</v>
      </c>
      <c r="L324" s="18">
        <f t="shared" si="43"/>
        <v>0</v>
      </c>
      <c r="M324" s="18">
        <f t="shared" si="38"/>
        <v>170</v>
      </c>
    </row>
    <row r="325" spans="1:13" ht="45" x14ac:dyDescent="0.3">
      <c r="A325" s="7" t="s">
        <v>123</v>
      </c>
      <c r="B325" s="16">
        <v>544</v>
      </c>
      <c r="C325" s="17" t="s">
        <v>40</v>
      </c>
      <c r="D325" s="17" t="s">
        <v>153</v>
      </c>
      <c r="E325" s="21" t="s">
        <v>541</v>
      </c>
      <c r="F325" s="17" t="s">
        <v>483</v>
      </c>
      <c r="G325" s="18">
        <f t="shared" si="43"/>
        <v>170</v>
      </c>
      <c r="H325" s="18">
        <f t="shared" si="43"/>
        <v>0</v>
      </c>
      <c r="I325" s="18">
        <f t="shared" si="36"/>
        <v>170</v>
      </c>
      <c r="J325" s="18">
        <f t="shared" si="43"/>
        <v>0</v>
      </c>
      <c r="K325" s="18">
        <f t="shared" si="37"/>
        <v>170</v>
      </c>
      <c r="L325" s="18">
        <f t="shared" si="43"/>
        <v>0</v>
      </c>
      <c r="M325" s="18">
        <f t="shared" si="38"/>
        <v>170</v>
      </c>
    </row>
    <row r="326" spans="1:13" ht="15.75" customHeight="1" x14ac:dyDescent="0.3">
      <c r="A326" s="7" t="s">
        <v>132</v>
      </c>
      <c r="B326" s="16">
        <v>544</v>
      </c>
      <c r="C326" s="17" t="s">
        <v>40</v>
      </c>
      <c r="D326" s="17" t="s">
        <v>153</v>
      </c>
      <c r="E326" s="21" t="s">
        <v>541</v>
      </c>
      <c r="F326" s="17" t="s">
        <v>484</v>
      </c>
      <c r="G326" s="18">
        <v>170</v>
      </c>
      <c r="H326" s="18"/>
      <c r="I326" s="18">
        <f t="shared" si="36"/>
        <v>170</v>
      </c>
      <c r="J326" s="18"/>
      <c r="K326" s="18">
        <f t="shared" si="37"/>
        <v>170</v>
      </c>
      <c r="L326" s="18"/>
      <c r="M326" s="18">
        <f t="shared" si="38"/>
        <v>170</v>
      </c>
    </row>
    <row r="327" spans="1:13" ht="16.5" customHeight="1" x14ac:dyDescent="0.3">
      <c r="A327" s="6" t="s">
        <v>167</v>
      </c>
      <c r="B327" s="13">
        <v>544</v>
      </c>
      <c r="C327" s="15" t="s">
        <v>168</v>
      </c>
      <c r="D327" s="15" t="s">
        <v>12</v>
      </c>
      <c r="E327" s="15" t="s">
        <v>13</v>
      </c>
      <c r="F327" s="15" t="s">
        <v>14</v>
      </c>
      <c r="G327" s="2">
        <f t="shared" ref="G327:L333" si="44">G328</f>
        <v>1998.6</v>
      </c>
      <c r="H327" s="2">
        <f t="shared" si="44"/>
        <v>0</v>
      </c>
      <c r="I327" s="14">
        <f t="shared" si="36"/>
        <v>1998.6</v>
      </c>
      <c r="J327" s="2">
        <f t="shared" si="44"/>
        <v>0</v>
      </c>
      <c r="K327" s="14">
        <f t="shared" si="37"/>
        <v>1998.6</v>
      </c>
      <c r="L327" s="2">
        <f t="shared" si="44"/>
        <v>0</v>
      </c>
      <c r="M327" s="14">
        <f t="shared" si="38"/>
        <v>1998.6</v>
      </c>
    </row>
    <row r="328" spans="1:13" x14ac:dyDescent="0.3">
      <c r="A328" s="7" t="s">
        <v>170</v>
      </c>
      <c r="B328" s="16">
        <v>544</v>
      </c>
      <c r="C328" s="17" t="s">
        <v>168</v>
      </c>
      <c r="D328" s="17" t="s">
        <v>16</v>
      </c>
      <c r="E328" s="17" t="s">
        <v>13</v>
      </c>
      <c r="F328" s="17" t="s">
        <v>14</v>
      </c>
      <c r="G328" s="3">
        <f t="shared" si="44"/>
        <v>1998.6</v>
      </c>
      <c r="H328" s="3">
        <f t="shared" si="44"/>
        <v>0</v>
      </c>
      <c r="I328" s="18">
        <f t="shared" si="36"/>
        <v>1998.6</v>
      </c>
      <c r="J328" s="3">
        <f t="shared" si="44"/>
        <v>0</v>
      </c>
      <c r="K328" s="18">
        <f t="shared" si="37"/>
        <v>1998.6</v>
      </c>
      <c r="L328" s="3">
        <f t="shared" si="44"/>
        <v>0</v>
      </c>
      <c r="M328" s="18">
        <f t="shared" si="38"/>
        <v>1998.6</v>
      </c>
    </row>
    <row r="329" spans="1:13" ht="46.5" customHeight="1" x14ac:dyDescent="0.3">
      <c r="A329" s="7" t="s">
        <v>650</v>
      </c>
      <c r="B329" s="16">
        <v>544</v>
      </c>
      <c r="C329" s="17" t="s">
        <v>168</v>
      </c>
      <c r="D329" s="17" t="s">
        <v>16</v>
      </c>
      <c r="E329" s="17" t="s">
        <v>171</v>
      </c>
      <c r="F329" s="17" t="s">
        <v>14</v>
      </c>
      <c r="G329" s="3">
        <f t="shared" si="44"/>
        <v>1998.6</v>
      </c>
      <c r="H329" s="3">
        <f t="shared" si="44"/>
        <v>0</v>
      </c>
      <c r="I329" s="18">
        <f t="shared" si="36"/>
        <v>1998.6</v>
      </c>
      <c r="J329" s="3">
        <f t="shared" si="44"/>
        <v>0</v>
      </c>
      <c r="K329" s="18">
        <f t="shared" si="37"/>
        <v>1998.6</v>
      </c>
      <c r="L329" s="3">
        <f t="shared" si="44"/>
        <v>0</v>
      </c>
      <c r="M329" s="18">
        <f t="shared" si="38"/>
        <v>1998.6</v>
      </c>
    </row>
    <row r="330" spans="1:13" ht="48" customHeight="1" x14ac:dyDescent="0.3">
      <c r="A330" s="7" t="s">
        <v>767</v>
      </c>
      <c r="B330" s="16">
        <v>544</v>
      </c>
      <c r="C330" s="17" t="s">
        <v>168</v>
      </c>
      <c r="D330" s="17" t="s">
        <v>16</v>
      </c>
      <c r="E330" s="17" t="s">
        <v>172</v>
      </c>
      <c r="F330" s="17" t="s">
        <v>14</v>
      </c>
      <c r="G330" s="3">
        <f t="shared" si="44"/>
        <v>1998.6</v>
      </c>
      <c r="H330" s="3">
        <f t="shared" si="44"/>
        <v>0</v>
      </c>
      <c r="I330" s="18">
        <f t="shared" si="36"/>
        <v>1998.6</v>
      </c>
      <c r="J330" s="3">
        <f t="shared" si="44"/>
        <v>0</v>
      </c>
      <c r="K330" s="18">
        <f t="shared" si="37"/>
        <v>1998.6</v>
      </c>
      <c r="L330" s="3">
        <f t="shared" si="44"/>
        <v>0</v>
      </c>
      <c r="M330" s="18">
        <f t="shared" si="38"/>
        <v>1998.6</v>
      </c>
    </row>
    <row r="331" spans="1:13" ht="61.5" customHeight="1" x14ac:dyDescent="0.3">
      <c r="A331" s="7" t="s">
        <v>399</v>
      </c>
      <c r="B331" s="16">
        <v>544</v>
      </c>
      <c r="C331" s="17" t="s">
        <v>168</v>
      </c>
      <c r="D331" s="17" t="s">
        <v>16</v>
      </c>
      <c r="E331" s="17" t="s">
        <v>174</v>
      </c>
      <c r="F331" s="17" t="s">
        <v>14</v>
      </c>
      <c r="G331" s="3">
        <f t="shared" si="44"/>
        <v>1998.6</v>
      </c>
      <c r="H331" s="3">
        <f t="shared" si="44"/>
        <v>0</v>
      </c>
      <c r="I331" s="18">
        <f t="shared" si="36"/>
        <v>1998.6</v>
      </c>
      <c r="J331" s="3">
        <f t="shared" si="44"/>
        <v>0</v>
      </c>
      <c r="K331" s="18">
        <f t="shared" si="37"/>
        <v>1998.6</v>
      </c>
      <c r="L331" s="3">
        <f t="shared" si="44"/>
        <v>0</v>
      </c>
      <c r="M331" s="18">
        <f t="shared" si="38"/>
        <v>1998.6</v>
      </c>
    </row>
    <row r="332" spans="1:13" ht="45" x14ac:dyDescent="0.3">
      <c r="A332" s="7" t="s">
        <v>175</v>
      </c>
      <c r="B332" s="16">
        <v>544</v>
      </c>
      <c r="C332" s="17" t="s">
        <v>168</v>
      </c>
      <c r="D332" s="17" t="s">
        <v>16</v>
      </c>
      <c r="E332" s="17" t="s">
        <v>400</v>
      </c>
      <c r="F332" s="17" t="s">
        <v>14</v>
      </c>
      <c r="G332" s="3">
        <f t="shared" si="44"/>
        <v>1998.6</v>
      </c>
      <c r="H332" s="3">
        <f t="shared" si="44"/>
        <v>0</v>
      </c>
      <c r="I332" s="18">
        <f t="shared" si="36"/>
        <v>1998.6</v>
      </c>
      <c r="J332" s="3">
        <f t="shared" si="44"/>
        <v>0</v>
      </c>
      <c r="K332" s="18">
        <f t="shared" si="37"/>
        <v>1998.6</v>
      </c>
      <c r="L332" s="3">
        <f t="shared" si="44"/>
        <v>0</v>
      </c>
      <c r="M332" s="18">
        <f t="shared" si="38"/>
        <v>1998.6</v>
      </c>
    </row>
    <row r="333" spans="1:13" ht="45" customHeight="1" x14ac:dyDescent="0.3">
      <c r="A333" s="7" t="s">
        <v>123</v>
      </c>
      <c r="B333" s="16">
        <v>544</v>
      </c>
      <c r="C333" s="17" t="s">
        <v>168</v>
      </c>
      <c r="D333" s="17" t="s">
        <v>16</v>
      </c>
      <c r="E333" s="17" t="s">
        <v>176</v>
      </c>
      <c r="F333" s="17">
        <v>600</v>
      </c>
      <c r="G333" s="3">
        <f t="shared" si="44"/>
        <v>1998.6</v>
      </c>
      <c r="H333" s="3">
        <f t="shared" si="44"/>
        <v>0</v>
      </c>
      <c r="I333" s="18">
        <f t="shared" si="36"/>
        <v>1998.6</v>
      </c>
      <c r="J333" s="3">
        <f t="shared" si="44"/>
        <v>0</v>
      </c>
      <c r="K333" s="18">
        <f t="shared" si="37"/>
        <v>1998.6</v>
      </c>
      <c r="L333" s="3">
        <f t="shared" si="44"/>
        <v>0</v>
      </c>
      <c r="M333" s="18">
        <f t="shared" si="38"/>
        <v>1998.6</v>
      </c>
    </row>
    <row r="334" spans="1:13" ht="16.5" customHeight="1" x14ac:dyDescent="0.3">
      <c r="A334" s="7" t="s">
        <v>132</v>
      </c>
      <c r="B334" s="16">
        <v>544</v>
      </c>
      <c r="C334" s="17" t="s">
        <v>168</v>
      </c>
      <c r="D334" s="17" t="s">
        <v>16</v>
      </c>
      <c r="E334" s="17" t="s">
        <v>176</v>
      </c>
      <c r="F334" s="17">
        <v>610</v>
      </c>
      <c r="G334" s="3">
        <v>1998.6</v>
      </c>
      <c r="H334" s="3"/>
      <c r="I334" s="18">
        <f t="shared" si="36"/>
        <v>1998.6</v>
      </c>
      <c r="J334" s="3"/>
      <c r="K334" s="18">
        <f t="shared" si="37"/>
        <v>1998.6</v>
      </c>
      <c r="L334" s="3"/>
      <c r="M334" s="18">
        <f t="shared" si="38"/>
        <v>1998.6</v>
      </c>
    </row>
    <row r="335" spans="1:13" x14ac:dyDescent="0.3">
      <c r="A335" s="6" t="s">
        <v>183</v>
      </c>
      <c r="B335" s="13">
        <v>544</v>
      </c>
      <c r="C335" s="15" t="s">
        <v>58</v>
      </c>
      <c r="D335" s="15" t="s">
        <v>12</v>
      </c>
      <c r="E335" s="15" t="s">
        <v>13</v>
      </c>
      <c r="F335" s="15" t="s">
        <v>14</v>
      </c>
      <c r="G335" s="2">
        <f>G336+G369+G397+G422</f>
        <v>921727.49999999988</v>
      </c>
      <c r="H335" s="2">
        <f>H336+H369+H397+H422</f>
        <v>34266.199999999997</v>
      </c>
      <c r="I335" s="14">
        <f t="shared" si="36"/>
        <v>955993.69999999984</v>
      </c>
      <c r="J335" s="2">
        <f>J336+J369+J397+J422</f>
        <v>0</v>
      </c>
      <c r="K335" s="14">
        <f t="shared" si="37"/>
        <v>955993.69999999984</v>
      </c>
      <c r="L335" s="2">
        <f>L336+L369+L397+L422</f>
        <v>1490.2</v>
      </c>
      <c r="M335" s="14">
        <f t="shared" si="38"/>
        <v>957483.89999999979</v>
      </c>
    </row>
    <row r="336" spans="1:13" x14ac:dyDescent="0.3">
      <c r="A336" s="7" t="s">
        <v>184</v>
      </c>
      <c r="B336" s="16">
        <v>544</v>
      </c>
      <c r="C336" s="17" t="s">
        <v>58</v>
      </c>
      <c r="D336" s="17" t="s">
        <v>11</v>
      </c>
      <c r="E336" s="17" t="s">
        <v>13</v>
      </c>
      <c r="F336" s="17" t="s">
        <v>14</v>
      </c>
      <c r="G336" s="3">
        <f>G337+G361</f>
        <v>351216</v>
      </c>
      <c r="H336" s="3">
        <f>H337+H361</f>
        <v>2163.6999999999998</v>
      </c>
      <c r="I336" s="18">
        <f t="shared" si="36"/>
        <v>353379.7</v>
      </c>
      <c r="J336" s="3">
        <f>J337+J361</f>
        <v>0</v>
      </c>
      <c r="K336" s="18">
        <f t="shared" si="37"/>
        <v>353379.7</v>
      </c>
      <c r="L336" s="3">
        <f>L337+L361</f>
        <v>0</v>
      </c>
      <c r="M336" s="18">
        <f t="shared" si="38"/>
        <v>353379.7</v>
      </c>
    </row>
    <row r="337" spans="1:13" ht="45" customHeight="1" x14ac:dyDescent="0.3">
      <c r="A337" s="7" t="s">
        <v>651</v>
      </c>
      <c r="B337" s="16">
        <v>544</v>
      </c>
      <c r="C337" s="17" t="s">
        <v>58</v>
      </c>
      <c r="D337" s="17" t="s">
        <v>11</v>
      </c>
      <c r="E337" s="17" t="s">
        <v>171</v>
      </c>
      <c r="F337" s="17" t="s">
        <v>14</v>
      </c>
      <c r="G337" s="3">
        <f>G338+G346+G351+G356</f>
        <v>350796</v>
      </c>
      <c r="H337" s="3">
        <f>H338+H346+H351+H356</f>
        <v>1499.1</v>
      </c>
      <c r="I337" s="18">
        <f t="shared" si="36"/>
        <v>352295.1</v>
      </c>
      <c r="J337" s="3">
        <f>J338+J346+J351+J356</f>
        <v>0</v>
      </c>
      <c r="K337" s="18">
        <f t="shared" si="37"/>
        <v>352295.1</v>
      </c>
      <c r="L337" s="3">
        <f>L338+L346+L351+L356</f>
        <v>0</v>
      </c>
      <c r="M337" s="18">
        <f t="shared" si="38"/>
        <v>352295.1</v>
      </c>
    </row>
    <row r="338" spans="1:13" ht="32.25" customHeight="1" x14ac:dyDescent="0.3">
      <c r="A338" s="7" t="s">
        <v>401</v>
      </c>
      <c r="B338" s="16">
        <v>544</v>
      </c>
      <c r="C338" s="17" t="s">
        <v>58</v>
      </c>
      <c r="D338" s="17" t="s">
        <v>11</v>
      </c>
      <c r="E338" s="17" t="s">
        <v>186</v>
      </c>
      <c r="F338" s="17" t="s">
        <v>14</v>
      </c>
      <c r="G338" s="3">
        <f>G339</f>
        <v>293805.2</v>
      </c>
      <c r="H338" s="3">
        <f>H339</f>
        <v>265</v>
      </c>
      <c r="I338" s="18">
        <f t="shared" si="36"/>
        <v>294070.2</v>
      </c>
      <c r="J338" s="3">
        <f>J339</f>
        <v>0</v>
      </c>
      <c r="K338" s="18">
        <f t="shared" si="37"/>
        <v>294070.2</v>
      </c>
      <c r="L338" s="3">
        <f>L339</f>
        <v>0</v>
      </c>
      <c r="M338" s="18">
        <f t="shared" si="38"/>
        <v>294070.2</v>
      </c>
    </row>
    <row r="339" spans="1:13" ht="75.75" customHeight="1" x14ac:dyDescent="0.3">
      <c r="A339" s="7" t="s">
        <v>187</v>
      </c>
      <c r="B339" s="16">
        <v>544</v>
      </c>
      <c r="C339" s="17" t="s">
        <v>58</v>
      </c>
      <c r="D339" s="17" t="s">
        <v>11</v>
      </c>
      <c r="E339" s="17" t="s">
        <v>188</v>
      </c>
      <c r="F339" s="17" t="s">
        <v>14</v>
      </c>
      <c r="G339" s="3">
        <f>G340+G343</f>
        <v>293805.2</v>
      </c>
      <c r="H339" s="3">
        <f>H340+H343</f>
        <v>265</v>
      </c>
      <c r="I339" s="18">
        <f t="shared" si="36"/>
        <v>294070.2</v>
      </c>
      <c r="J339" s="3">
        <f>J340+J343</f>
        <v>0</v>
      </c>
      <c r="K339" s="18">
        <f t="shared" si="37"/>
        <v>294070.2</v>
      </c>
      <c r="L339" s="3">
        <f>L340+L343</f>
        <v>0</v>
      </c>
      <c r="M339" s="18">
        <f t="shared" si="38"/>
        <v>294070.2</v>
      </c>
    </row>
    <row r="340" spans="1:13" ht="45" x14ac:dyDescent="0.3">
      <c r="A340" s="7" t="s">
        <v>402</v>
      </c>
      <c r="B340" s="16">
        <v>544</v>
      </c>
      <c r="C340" s="17" t="s">
        <v>58</v>
      </c>
      <c r="D340" s="17" t="s">
        <v>11</v>
      </c>
      <c r="E340" s="17" t="s">
        <v>190</v>
      </c>
      <c r="F340" s="17" t="s">
        <v>14</v>
      </c>
      <c r="G340" s="3">
        <f>G341</f>
        <v>195076</v>
      </c>
      <c r="H340" s="3">
        <f>H341</f>
        <v>241</v>
      </c>
      <c r="I340" s="18">
        <f t="shared" si="36"/>
        <v>195317</v>
      </c>
      <c r="J340" s="3">
        <f>J341</f>
        <v>0</v>
      </c>
      <c r="K340" s="18">
        <f t="shared" si="37"/>
        <v>195317</v>
      </c>
      <c r="L340" s="3">
        <f>L341</f>
        <v>0</v>
      </c>
      <c r="M340" s="18">
        <f t="shared" si="38"/>
        <v>195317</v>
      </c>
    </row>
    <row r="341" spans="1:13" ht="49.5" customHeight="1" x14ac:dyDescent="0.3">
      <c r="A341" s="7" t="s">
        <v>123</v>
      </c>
      <c r="B341" s="16">
        <v>544</v>
      </c>
      <c r="C341" s="17" t="s">
        <v>58</v>
      </c>
      <c r="D341" s="17" t="s">
        <v>11</v>
      </c>
      <c r="E341" s="17" t="s">
        <v>190</v>
      </c>
      <c r="F341" s="17">
        <v>600</v>
      </c>
      <c r="G341" s="3">
        <f>G342</f>
        <v>195076</v>
      </c>
      <c r="H341" s="3">
        <f>H342</f>
        <v>241</v>
      </c>
      <c r="I341" s="18">
        <f t="shared" si="36"/>
        <v>195317</v>
      </c>
      <c r="J341" s="3">
        <f>J342</f>
        <v>0</v>
      </c>
      <c r="K341" s="18">
        <f t="shared" si="37"/>
        <v>195317</v>
      </c>
      <c r="L341" s="3">
        <f>L342</f>
        <v>0</v>
      </c>
      <c r="M341" s="18">
        <f t="shared" si="38"/>
        <v>195317</v>
      </c>
    </row>
    <row r="342" spans="1:13" ht="17.25" customHeight="1" x14ac:dyDescent="0.3">
      <c r="A342" s="7" t="s">
        <v>132</v>
      </c>
      <c r="B342" s="16">
        <v>544</v>
      </c>
      <c r="C342" s="17" t="s">
        <v>58</v>
      </c>
      <c r="D342" s="17" t="s">
        <v>11</v>
      </c>
      <c r="E342" s="17" t="s">
        <v>190</v>
      </c>
      <c r="F342" s="17">
        <v>610</v>
      </c>
      <c r="G342" s="3">
        <v>195076</v>
      </c>
      <c r="H342" s="3">
        <v>241</v>
      </c>
      <c r="I342" s="18">
        <f t="shared" si="36"/>
        <v>195317</v>
      </c>
      <c r="J342" s="3">
        <v>0</v>
      </c>
      <c r="K342" s="18">
        <f t="shared" si="37"/>
        <v>195317</v>
      </c>
      <c r="L342" s="3">
        <v>0</v>
      </c>
      <c r="M342" s="18">
        <f t="shared" si="38"/>
        <v>195317</v>
      </c>
    </row>
    <row r="343" spans="1:13" ht="45" x14ac:dyDescent="0.3">
      <c r="A343" s="7" t="s">
        <v>191</v>
      </c>
      <c r="B343" s="16">
        <v>544</v>
      </c>
      <c r="C343" s="17" t="s">
        <v>58</v>
      </c>
      <c r="D343" s="17" t="s">
        <v>11</v>
      </c>
      <c r="E343" s="17" t="s">
        <v>192</v>
      </c>
      <c r="F343" s="17" t="s">
        <v>14</v>
      </c>
      <c r="G343" s="3">
        <f>G344</f>
        <v>98729.2</v>
      </c>
      <c r="H343" s="3">
        <f>H344</f>
        <v>24</v>
      </c>
      <c r="I343" s="18">
        <f t="shared" si="36"/>
        <v>98753.2</v>
      </c>
      <c r="J343" s="3">
        <f>J344</f>
        <v>0</v>
      </c>
      <c r="K343" s="18">
        <f t="shared" si="37"/>
        <v>98753.2</v>
      </c>
      <c r="L343" s="3">
        <f>L344</f>
        <v>0</v>
      </c>
      <c r="M343" s="18">
        <f t="shared" si="38"/>
        <v>98753.2</v>
      </c>
    </row>
    <row r="344" spans="1:13" ht="49.5" customHeight="1" x14ac:dyDescent="0.3">
      <c r="A344" s="7" t="s">
        <v>123</v>
      </c>
      <c r="B344" s="16">
        <v>544</v>
      </c>
      <c r="C344" s="17" t="s">
        <v>58</v>
      </c>
      <c r="D344" s="17" t="s">
        <v>11</v>
      </c>
      <c r="E344" s="17" t="s">
        <v>192</v>
      </c>
      <c r="F344" s="17">
        <v>600</v>
      </c>
      <c r="G344" s="3">
        <f>G345</f>
        <v>98729.2</v>
      </c>
      <c r="H344" s="3">
        <f>H345</f>
        <v>24</v>
      </c>
      <c r="I344" s="18">
        <f t="shared" si="36"/>
        <v>98753.2</v>
      </c>
      <c r="J344" s="3">
        <f>J345</f>
        <v>0</v>
      </c>
      <c r="K344" s="18">
        <f t="shared" si="37"/>
        <v>98753.2</v>
      </c>
      <c r="L344" s="3">
        <f>L345</f>
        <v>0</v>
      </c>
      <c r="M344" s="18">
        <f t="shared" si="38"/>
        <v>98753.2</v>
      </c>
    </row>
    <row r="345" spans="1:13" ht="19.5" customHeight="1" x14ac:dyDescent="0.3">
      <c r="A345" s="7" t="s">
        <v>132</v>
      </c>
      <c r="B345" s="16">
        <v>544</v>
      </c>
      <c r="C345" s="17" t="s">
        <v>58</v>
      </c>
      <c r="D345" s="17" t="s">
        <v>11</v>
      </c>
      <c r="E345" s="17" t="s">
        <v>192</v>
      </c>
      <c r="F345" s="17">
        <v>610</v>
      </c>
      <c r="G345" s="3">
        <v>98729.2</v>
      </c>
      <c r="H345" s="3">
        <v>24</v>
      </c>
      <c r="I345" s="18">
        <f t="shared" si="36"/>
        <v>98753.2</v>
      </c>
      <c r="J345" s="3">
        <v>0</v>
      </c>
      <c r="K345" s="18">
        <f t="shared" si="37"/>
        <v>98753.2</v>
      </c>
      <c r="L345" s="3">
        <v>0</v>
      </c>
      <c r="M345" s="18">
        <f t="shared" si="38"/>
        <v>98753.2</v>
      </c>
    </row>
    <row r="346" spans="1:13" x14ac:dyDescent="0.3">
      <c r="A346" s="7" t="s">
        <v>403</v>
      </c>
      <c r="B346" s="16">
        <v>544</v>
      </c>
      <c r="C346" s="17" t="s">
        <v>58</v>
      </c>
      <c r="D346" s="17" t="s">
        <v>11</v>
      </c>
      <c r="E346" s="17" t="s">
        <v>194</v>
      </c>
      <c r="F346" s="17" t="s">
        <v>14</v>
      </c>
      <c r="G346" s="3">
        <f t="shared" ref="G346:L349" si="45">G347</f>
        <v>37.200000000000003</v>
      </c>
      <c r="H346" s="3">
        <f t="shared" si="45"/>
        <v>0</v>
      </c>
      <c r="I346" s="18">
        <f t="shared" si="36"/>
        <v>37.200000000000003</v>
      </c>
      <c r="J346" s="3">
        <f t="shared" si="45"/>
        <v>0</v>
      </c>
      <c r="K346" s="18">
        <f t="shared" si="37"/>
        <v>37.200000000000003</v>
      </c>
      <c r="L346" s="3">
        <f t="shared" si="45"/>
        <v>0</v>
      </c>
      <c r="M346" s="18">
        <f t="shared" si="38"/>
        <v>37.200000000000003</v>
      </c>
    </row>
    <row r="347" spans="1:13" ht="31.5" customHeight="1" x14ac:dyDescent="0.3">
      <c r="A347" s="7" t="s">
        <v>195</v>
      </c>
      <c r="B347" s="16">
        <v>544</v>
      </c>
      <c r="C347" s="17" t="s">
        <v>58</v>
      </c>
      <c r="D347" s="17" t="s">
        <v>11</v>
      </c>
      <c r="E347" s="17" t="s">
        <v>196</v>
      </c>
      <c r="F347" s="17" t="s">
        <v>14</v>
      </c>
      <c r="G347" s="3">
        <f t="shared" si="45"/>
        <v>37.200000000000003</v>
      </c>
      <c r="H347" s="3">
        <f t="shared" si="45"/>
        <v>0</v>
      </c>
      <c r="I347" s="18">
        <f t="shared" si="36"/>
        <v>37.200000000000003</v>
      </c>
      <c r="J347" s="3">
        <f t="shared" si="45"/>
        <v>0</v>
      </c>
      <c r="K347" s="18">
        <f t="shared" si="37"/>
        <v>37.200000000000003</v>
      </c>
      <c r="L347" s="3">
        <f t="shared" si="45"/>
        <v>0</v>
      </c>
      <c r="M347" s="18">
        <f t="shared" si="38"/>
        <v>37.200000000000003</v>
      </c>
    </row>
    <row r="348" spans="1:13" ht="30" customHeight="1" x14ac:dyDescent="0.3">
      <c r="A348" s="7" t="s">
        <v>197</v>
      </c>
      <c r="B348" s="16">
        <v>544</v>
      </c>
      <c r="C348" s="17" t="s">
        <v>58</v>
      </c>
      <c r="D348" s="17" t="s">
        <v>11</v>
      </c>
      <c r="E348" s="17" t="s">
        <v>198</v>
      </c>
      <c r="F348" s="17" t="s">
        <v>14</v>
      </c>
      <c r="G348" s="3">
        <f t="shared" si="45"/>
        <v>37.200000000000003</v>
      </c>
      <c r="H348" s="3">
        <f t="shared" si="45"/>
        <v>0</v>
      </c>
      <c r="I348" s="18">
        <f t="shared" si="36"/>
        <v>37.200000000000003</v>
      </c>
      <c r="J348" s="3">
        <f t="shared" si="45"/>
        <v>0</v>
      </c>
      <c r="K348" s="18">
        <f t="shared" si="37"/>
        <v>37.200000000000003</v>
      </c>
      <c r="L348" s="3">
        <f t="shared" si="45"/>
        <v>0</v>
      </c>
      <c r="M348" s="18">
        <f t="shared" si="38"/>
        <v>37.200000000000003</v>
      </c>
    </row>
    <row r="349" spans="1:13" ht="48" customHeight="1" x14ac:dyDescent="0.3">
      <c r="A349" s="7" t="s">
        <v>123</v>
      </c>
      <c r="B349" s="16">
        <v>544</v>
      </c>
      <c r="C349" s="17" t="s">
        <v>58</v>
      </c>
      <c r="D349" s="17" t="s">
        <v>11</v>
      </c>
      <c r="E349" s="17" t="s">
        <v>198</v>
      </c>
      <c r="F349" s="17">
        <v>600</v>
      </c>
      <c r="G349" s="3">
        <f t="shared" si="45"/>
        <v>37.200000000000003</v>
      </c>
      <c r="H349" s="3">
        <f t="shared" si="45"/>
        <v>0</v>
      </c>
      <c r="I349" s="18">
        <f t="shared" si="36"/>
        <v>37.200000000000003</v>
      </c>
      <c r="J349" s="3">
        <f t="shared" si="45"/>
        <v>0</v>
      </c>
      <c r="K349" s="18">
        <f t="shared" si="37"/>
        <v>37.200000000000003</v>
      </c>
      <c r="L349" s="3">
        <f t="shared" si="45"/>
        <v>0</v>
      </c>
      <c r="M349" s="18">
        <f t="shared" si="38"/>
        <v>37.200000000000003</v>
      </c>
    </row>
    <row r="350" spans="1:13" ht="17.25" customHeight="1" x14ac:dyDescent="0.3">
      <c r="A350" s="7" t="s">
        <v>132</v>
      </c>
      <c r="B350" s="16">
        <v>544</v>
      </c>
      <c r="C350" s="17" t="s">
        <v>58</v>
      </c>
      <c r="D350" s="17" t="s">
        <v>11</v>
      </c>
      <c r="E350" s="17" t="s">
        <v>198</v>
      </c>
      <c r="F350" s="17">
        <v>610</v>
      </c>
      <c r="G350" s="3">
        <v>37.200000000000003</v>
      </c>
      <c r="H350" s="3"/>
      <c r="I350" s="18">
        <f t="shared" si="36"/>
        <v>37.200000000000003</v>
      </c>
      <c r="J350" s="3"/>
      <c r="K350" s="18">
        <f t="shared" si="37"/>
        <v>37.200000000000003</v>
      </c>
      <c r="L350" s="3"/>
      <c r="M350" s="18">
        <f t="shared" si="38"/>
        <v>37.200000000000003</v>
      </c>
    </row>
    <row r="351" spans="1:13" ht="16.5" customHeight="1" x14ac:dyDescent="0.3">
      <c r="A351" s="7" t="s">
        <v>199</v>
      </c>
      <c r="B351" s="16">
        <v>544</v>
      </c>
      <c r="C351" s="17" t="s">
        <v>58</v>
      </c>
      <c r="D351" s="17" t="s">
        <v>11</v>
      </c>
      <c r="E351" s="17" t="s">
        <v>200</v>
      </c>
      <c r="F351" s="17" t="s">
        <v>14</v>
      </c>
      <c r="G351" s="3">
        <f t="shared" ref="G351:L354" si="46">G352</f>
        <v>55209.8</v>
      </c>
      <c r="H351" s="3">
        <f t="shared" si="46"/>
        <v>1234.0999999999999</v>
      </c>
      <c r="I351" s="18">
        <f t="shared" ref="I351:I420" si="47">G351+H351</f>
        <v>56443.9</v>
      </c>
      <c r="J351" s="3">
        <f t="shared" si="46"/>
        <v>0</v>
      </c>
      <c r="K351" s="18">
        <f t="shared" ref="K351:K420" si="48">I351+J351</f>
        <v>56443.9</v>
      </c>
      <c r="L351" s="3">
        <f t="shared" si="46"/>
        <v>0</v>
      </c>
      <c r="M351" s="18">
        <f t="shared" ref="M351:M420" si="49">K351+L351</f>
        <v>56443.9</v>
      </c>
    </row>
    <row r="352" spans="1:13" ht="30" x14ac:dyDescent="0.3">
      <c r="A352" s="7" t="s">
        <v>223</v>
      </c>
      <c r="B352" s="16">
        <v>544</v>
      </c>
      <c r="C352" s="17" t="s">
        <v>58</v>
      </c>
      <c r="D352" s="17" t="s">
        <v>11</v>
      </c>
      <c r="E352" s="17" t="s">
        <v>202</v>
      </c>
      <c r="F352" s="17" t="s">
        <v>14</v>
      </c>
      <c r="G352" s="3">
        <f t="shared" si="46"/>
        <v>55209.8</v>
      </c>
      <c r="H352" s="3">
        <f t="shared" si="46"/>
        <v>1234.0999999999999</v>
      </c>
      <c r="I352" s="18">
        <f t="shared" si="47"/>
        <v>56443.9</v>
      </c>
      <c r="J352" s="3">
        <f t="shared" si="46"/>
        <v>0</v>
      </c>
      <c r="K352" s="18">
        <f t="shared" si="48"/>
        <v>56443.9</v>
      </c>
      <c r="L352" s="3">
        <f t="shared" si="46"/>
        <v>0</v>
      </c>
      <c r="M352" s="18">
        <f t="shared" si="49"/>
        <v>56443.9</v>
      </c>
    </row>
    <row r="353" spans="1:13" x14ac:dyDescent="0.3">
      <c r="A353" s="7" t="s">
        <v>203</v>
      </c>
      <c r="B353" s="16">
        <v>544</v>
      </c>
      <c r="C353" s="17" t="s">
        <v>58</v>
      </c>
      <c r="D353" s="17" t="s">
        <v>11</v>
      </c>
      <c r="E353" s="17" t="s">
        <v>204</v>
      </c>
      <c r="F353" s="17" t="s">
        <v>14</v>
      </c>
      <c r="G353" s="3">
        <f t="shared" si="46"/>
        <v>55209.8</v>
      </c>
      <c r="H353" s="3">
        <f t="shared" si="46"/>
        <v>1234.0999999999999</v>
      </c>
      <c r="I353" s="18">
        <f t="shared" si="47"/>
        <v>56443.9</v>
      </c>
      <c r="J353" s="3">
        <f t="shared" si="46"/>
        <v>0</v>
      </c>
      <c r="K353" s="18">
        <f t="shared" si="48"/>
        <v>56443.9</v>
      </c>
      <c r="L353" s="3">
        <f t="shared" si="46"/>
        <v>0</v>
      </c>
      <c r="M353" s="18">
        <f t="shared" si="49"/>
        <v>56443.9</v>
      </c>
    </row>
    <row r="354" spans="1:13" ht="46.5" customHeight="1" x14ac:dyDescent="0.3">
      <c r="A354" s="7" t="s">
        <v>123</v>
      </c>
      <c r="B354" s="16">
        <v>544</v>
      </c>
      <c r="C354" s="17" t="s">
        <v>58</v>
      </c>
      <c r="D354" s="17" t="s">
        <v>11</v>
      </c>
      <c r="E354" s="17" t="s">
        <v>204</v>
      </c>
      <c r="F354" s="17">
        <v>600</v>
      </c>
      <c r="G354" s="3">
        <f t="shared" si="46"/>
        <v>55209.8</v>
      </c>
      <c r="H354" s="3">
        <f t="shared" si="46"/>
        <v>1234.0999999999999</v>
      </c>
      <c r="I354" s="18">
        <f t="shared" si="47"/>
        <v>56443.9</v>
      </c>
      <c r="J354" s="3">
        <f t="shared" si="46"/>
        <v>0</v>
      </c>
      <c r="K354" s="18">
        <f t="shared" si="48"/>
        <v>56443.9</v>
      </c>
      <c r="L354" s="3">
        <f t="shared" si="46"/>
        <v>0</v>
      </c>
      <c r="M354" s="18">
        <f t="shared" si="49"/>
        <v>56443.9</v>
      </c>
    </row>
    <row r="355" spans="1:13" ht="16.149999999999999" customHeight="1" x14ac:dyDescent="0.3">
      <c r="A355" s="7" t="s">
        <v>132</v>
      </c>
      <c r="B355" s="16">
        <v>544</v>
      </c>
      <c r="C355" s="17" t="s">
        <v>58</v>
      </c>
      <c r="D355" s="17" t="s">
        <v>11</v>
      </c>
      <c r="E355" s="17" t="s">
        <v>204</v>
      </c>
      <c r="F355" s="17">
        <v>610</v>
      </c>
      <c r="G355" s="3">
        <v>55209.8</v>
      </c>
      <c r="H355" s="3">
        <v>1234.0999999999999</v>
      </c>
      <c r="I355" s="18">
        <f t="shared" si="47"/>
        <v>56443.9</v>
      </c>
      <c r="J355" s="3">
        <v>0</v>
      </c>
      <c r="K355" s="18">
        <f t="shared" si="48"/>
        <v>56443.9</v>
      </c>
      <c r="L355" s="3">
        <v>0</v>
      </c>
      <c r="M355" s="18">
        <f t="shared" si="49"/>
        <v>56443.9</v>
      </c>
    </row>
    <row r="356" spans="1:13" ht="45" x14ac:dyDescent="0.3">
      <c r="A356" s="7" t="s">
        <v>205</v>
      </c>
      <c r="B356" s="16">
        <v>544</v>
      </c>
      <c r="C356" s="17" t="s">
        <v>58</v>
      </c>
      <c r="D356" s="17" t="s">
        <v>11</v>
      </c>
      <c r="E356" s="17" t="s">
        <v>206</v>
      </c>
      <c r="F356" s="17" t="s">
        <v>14</v>
      </c>
      <c r="G356" s="3">
        <f t="shared" ref="G356:L359" si="50">G357</f>
        <v>1743.8</v>
      </c>
      <c r="H356" s="3">
        <f t="shared" si="50"/>
        <v>0</v>
      </c>
      <c r="I356" s="18">
        <f t="shared" si="47"/>
        <v>1743.8</v>
      </c>
      <c r="J356" s="3">
        <f t="shared" si="50"/>
        <v>0</v>
      </c>
      <c r="K356" s="18">
        <f t="shared" si="48"/>
        <v>1743.8</v>
      </c>
      <c r="L356" s="3">
        <f t="shared" si="50"/>
        <v>0</v>
      </c>
      <c r="M356" s="18">
        <f t="shared" si="49"/>
        <v>1743.8</v>
      </c>
    </row>
    <row r="357" spans="1:13" ht="62.25" customHeight="1" x14ac:dyDescent="0.3">
      <c r="A357" s="7" t="s">
        <v>207</v>
      </c>
      <c r="B357" s="16">
        <v>544</v>
      </c>
      <c r="C357" s="17" t="s">
        <v>58</v>
      </c>
      <c r="D357" s="17" t="s">
        <v>11</v>
      </c>
      <c r="E357" s="17" t="s">
        <v>208</v>
      </c>
      <c r="F357" s="17" t="s">
        <v>14</v>
      </c>
      <c r="G357" s="3">
        <f t="shared" si="50"/>
        <v>1743.8</v>
      </c>
      <c r="H357" s="3">
        <f t="shared" si="50"/>
        <v>0</v>
      </c>
      <c r="I357" s="18">
        <f t="shared" si="47"/>
        <v>1743.8</v>
      </c>
      <c r="J357" s="3">
        <f t="shared" si="50"/>
        <v>0</v>
      </c>
      <c r="K357" s="18">
        <f t="shared" si="48"/>
        <v>1743.8</v>
      </c>
      <c r="L357" s="3">
        <f t="shared" si="50"/>
        <v>0</v>
      </c>
      <c r="M357" s="18">
        <f t="shared" si="49"/>
        <v>1743.8</v>
      </c>
    </row>
    <row r="358" spans="1:13" ht="30.75" customHeight="1" x14ac:dyDescent="0.3">
      <c r="A358" s="7" t="s">
        <v>404</v>
      </c>
      <c r="B358" s="16">
        <v>544</v>
      </c>
      <c r="C358" s="17" t="s">
        <v>58</v>
      </c>
      <c r="D358" s="17" t="s">
        <v>11</v>
      </c>
      <c r="E358" s="17" t="s">
        <v>405</v>
      </c>
      <c r="F358" s="17" t="s">
        <v>14</v>
      </c>
      <c r="G358" s="3">
        <f t="shared" si="50"/>
        <v>1743.8</v>
      </c>
      <c r="H358" s="3">
        <f t="shared" si="50"/>
        <v>0</v>
      </c>
      <c r="I358" s="18">
        <f t="shared" si="47"/>
        <v>1743.8</v>
      </c>
      <c r="J358" s="3">
        <f t="shared" si="50"/>
        <v>0</v>
      </c>
      <c r="K358" s="18">
        <f t="shared" si="48"/>
        <v>1743.8</v>
      </c>
      <c r="L358" s="3">
        <f t="shared" si="50"/>
        <v>0</v>
      </c>
      <c r="M358" s="18">
        <f t="shared" si="49"/>
        <v>1743.8</v>
      </c>
    </row>
    <row r="359" spans="1:13" ht="45" customHeight="1" x14ac:dyDescent="0.3">
      <c r="A359" s="7" t="s">
        <v>123</v>
      </c>
      <c r="B359" s="16">
        <v>544</v>
      </c>
      <c r="C359" s="17" t="s">
        <v>58</v>
      </c>
      <c r="D359" s="17" t="s">
        <v>11</v>
      </c>
      <c r="E359" s="17" t="s">
        <v>405</v>
      </c>
      <c r="F359" s="17">
        <v>600</v>
      </c>
      <c r="G359" s="3">
        <f t="shared" si="50"/>
        <v>1743.8</v>
      </c>
      <c r="H359" s="3">
        <f t="shared" si="50"/>
        <v>0</v>
      </c>
      <c r="I359" s="18">
        <f t="shared" si="47"/>
        <v>1743.8</v>
      </c>
      <c r="J359" s="3">
        <f t="shared" si="50"/>
        <v>0</v>
      </c>
      <c r="K359" s="18">
        <f t="shared" si="48"/>
        <v>1743.8</v>
      </c>
      <c r="L359" s="3">
        <f t="shared" si="50"/>
        <v>0</v>
      </c>
      <c r="M359" s="18">
        <f t="shared" si="49"/>
        <v>1743.8</v>
      </c>
    </row>
    <row r="360" spans="1:13" ht="15" customHeight="1" x14ac:dyDescent="0.3">
      <c r="A360" s="7" t="s">
        <v>132</v>
      </c>
      <c r="B360" s="16">
        <v>544</v>
      </c>
      <c r="C360" s="17" t="s">
        <v>58</v>
      </c>
      <c r="D360" s="17" t="s">
        <v>11</v>
      </c>
      <c r="E360" s="17" t="s">
        <v>405</v>
      </c>
      <c r="F360" s="17">
        <v>610</v>
      </c>
      <c r="G360" s="3">
        <v>1743.8</v>
      </c>
      <c r="H360" s="3"/>
      <c r="I360" s="18">
        <f t="shared" si="47"/>
        <v>1743.8</v>
      </c>
      <c r="J360" s="3"/>
      <c r="K360" s="18">
        <f t="shared" si="48"/>
        <v>1743.8</v>
      </c>
      <c r="L360" s="3"/>
      <c r="M360" s="18">
        <f t="shared" si="49"/>
        <v>1743.8</v>
      </c>
    </row>
    <row r="361" spans="1:13" ht="29.25" customHeight="1" x14ac:dyDescent="0.3">
      <c r="A361" s="7" t="s">
        <v>652</v>
      </c>
      <c r="B361" s="16">
        <v>544</v>
      </c>
      <c r="C361" s="17" t="s">
        <v>58</v>
      </c>
      <c r="D361" s="17" t="s">
        <v>11</v>
      </c>
      <c r="E361" s="17" t="s">
        <v>478</v>
      </c>
      <c r="F361" s="17" t="s">
        <v>14</v>
      </c>
      <c r="G361" s="3">
        <f t="shared" ref="G361:L367" si="51">G362</f>
        <v>420</v>
      </c>
      <c r="H361" s="3">
        <f t="shared" si="51"/>
        <v>664.6</v>
      </c>
      <c r="I361" s="18">
        <f t="shared" si="47"/>
        <v>1084.5999999999999</v>
      </c>
      <c r="J361" s="3">
        <f t="shared" si="51"/>
        <v>0</v>
      </c>
      <c r="K361" s="18">
        <f t="shared" si="48"/>
        <v>1084.5999999999999</v>
      </c>
      <c r="L361" s="3">
        <f t="shared" si="51"/>
        <v>0</v>
      </c>
      <c r="M361" s="18">
        <f t="shared" si="49"/>
        <v>1084.5999999999999</v>
      </c>
    </row>
    <row r="362" spans="1:13" ht="74.25" customHeight="1" x14ac:dyDescent="0.3">
      <c r="A362" s="7" t="s">
        <v>479</v>
      </c>
      <c r="B362" s="16">
        <v>544</v>
      </c>
      <c r="C362" s="17" t="s">
        <v>58</v>
      </c>
      <c r="D362" s="17" t="s">
        <v>11</v>
      </c>
      <c r="E362" s="17" t="s">
        <v>480</v>
      </c>
      <c r="F362" s="17" t="s">
        <v>14</v>
      </c>
      <c r="G362" s="3">
        <f>G366</f>
        <v>420</v>
      </c>
      <c r="H362" s="3">
        <f>H366+H363</f>
        <v>664.6</v>
      </c>
      <c r="I362" s="18">
        <f t="shared" si="47"/>
        <v>1084.5999999999999</v>
      </c>
      <c r="J362" s="3">
        <f>J366+J363</f>
        <v>0</v>
      </c>
      <c r="K362" s="18">
        <f t="shared" si="48"/>
        <v>1084.5999999999999</v>
      </c>
      <c r="L362" s="3">
        <f>L366+L363</f>
        <v>0</v>
      </c>
      <c r="M362" s="18">
        <f t="shared" si="49"/>
        <v>1084.5999999999999</v>
      </c>
    </row>
    <row r="363" spans="1:13" ht="61.9" customHeight="1" x14ac:dyDescent="0.3">
      <c r="A363" s="7" t="s">
        <v>799</v>
      </c>
      <c r="B363" s="16">
        <v>544</v>
      </c>
      <c r="C363" s="17" t="s">
        <v>58</v>
      </c>
      <c r="D363" s="17" t="s">
        <v>11</v>
      </c>
      <c r="E363" s="17" t="s">
        <v>798</v>
      </c>
      <c r="F363" s="17" t="s">
        <v>14</v>
      </c>
      <c r="G363" s="3"/>
      <c r="H363" s="3">
        <f>H364</f>
        <v>684.6</v>
      </c>
      <c r="I363" s="18">
        <f t="shared" si="47"/>
        <v>684.6</v>
      </c>
      <c r="J363" s="3">
        <f>J364</f>
        <v>0</v>
      </c>
      <c r="K363" s="18">
        <f t="shared" si="48"/>
        <v>684.6</v>
      </c>
      <c r="L363" s="3">
        <f>L364</f>
        <v>0</v>
      </c>
      <c r="M363" s="18">
        <f t="shared" si="49"/>
        <v>684.6</v>
      </c>
    </row>
    <row r="364" spans="1:13" ht="48" customHeight="1" x14ac:dyDescent="0.3">
      <c r="A364" s="7" t="s">
        <v>123</v>
      </c>
      <c r="B364" s="16">
        <v>544</v>
      </c>
      <c r="C364" s="17" t="s">
        <v>58</v>
      </c>
      <c r="D364" s="17" t="s">
        <v>11</v>
      </c>
      <c r="E364" s="17" t="s">
        <v>798</v>
      </c>
      <c r="F364" s="17" t="s">
        <v>483</v>
      </c>
      <c r="G364" s="3"/>
      <c r="H364" s="3">
        <f>H365</f>
        <v>684.6</v>
      </c>
      <c r="I364" s="18">
        <f t="shared" si="47"/>
        <v>684.6</v>
      </c>
      <c r="J364" s="3">
        <f>J365</f>
        <v>0</v>
      </c>
      <c r="K364" s="18">
        <f t="shared" si="48"/>
        <v>684.6</v>
      </c>
      <c r="L364" s="3">
        <f>L365</f>
        <v>0</v>
      </c>
      <c r="M364" s="18">
        <f t="shared" si="49"/>
        <v>684.6</v>
      </c>
    </row>
    <row r="365" spans="1:13" ht="24" customHeight="1" x14ac:dyDescent="0.3">
      <c r="A365" s="7" t="s">
        <v>132</v>
      </c>
      <c r="B365" s="16">
        <v>544</v>
      </c>
      <c r="C365" s="17" t="s">
        <v>58</v>
      </c>
      <c r="D365" s="17" t="s">
        <v>11</v>
      </c>
      <c r="E365" s="17" t="s">
        <v>798</v>
      </c>
      <c r="F365" s="17" t="s">
        <v>484</v>
      </c>
      <c r="G365" s="3"/>
      <c r="H365" s="3">
        <v>684.6</v>
      </c>
      <c r="I365" s="18">
        <f t="shared" si="47"/>
        <v>684.6</v>
      </c>
      <c r="J365" s="3">
        <v>0</v>
      </c>
      <c r="K365" s="18">
        <f t="shared" si="48"/>
        <v>684.6</v>
      </c>
      <c r="L365" s="3">
        <v>0</v>
      </c>
      <c r="M365" s="18">
        <f t="shared" si="49"/>
        <v>684.6</v>
      </c>
    </row>
    <row r="366" spans="1:13" ht="75.75" customHeight="1" x14ac:dyDescent="0.3">
      <c r="A366" s="7" t="s">
        <v>653</v>
      </c>
      <c r="B366" s="16">
        <v>544</v>
      </c>
      <c r="C366" s="17" t="s">
        <v>58</v>
      </c>
      <c r="D366" s="17" t="s">
        <v>11</v>
      </c>
      <c r="E366" s="17" t="s">
        <v>570</v>
      </c>
      <c r="F366" s="17" t="s">
        <v>14</v>
      </c>
      <c r="G366" s="3">
        <f t="shared" si="51"/>
        <v>420</v>
      </c>
      <c r="H366" s="3">
        <f t="shared" si="51"/>
        <v>-20</v>
      </c>
      <c r="I366" s="18">
        <f t="shared" si="47"/>
        <v>400</v>
      </c>
      <c r="J366" s="3">
        <f t="shared" si="51"/>
        <v>0</v>
      </c>
      <c r="K366" s="18">
        <f t="shared" si="48"/>
        <v>400</v>
      </c>
      <c r="L366" s="3">
        <f t="shared" si="51"/>
        <v>0</v>
      </c>
      <c r="M366" s="18">
        <f t="shared" si="49"/>
        <v>400</v>
      </c>
    </row>
    <row r="367" spans="1:13" ht="44.25" customHeight="1" x14ac:dyDescent="0.3">
      <c r="A367" s="7" t="s">
        <v>123</v>
      </c>
      <c r="B367" s="16">
        <v>544</v>
      </c>
      <c r="C367" s="17" t="s">
        <v>58</v>
      </c>
      <c r="D367" s="17" t="s">
        <v>11</v>
      </c>
      <c r="E367" s="17" t="s">
        <v>570</v>
      </c>
      <c r="F367" s="17" t="s">
        <v>483</v>
      </c>
      <c r="G367" s="3">
        <f t="shared" si="51"/>
        <v>420</v>
      </c>
      <c r="H367" s="3">
        <f t="shared" si="51"/>
        <v>-20</v>
      </c>
      <c r="I367" s="18">
        <f t="shared" si="47"/>
        <v>400</v>
      </c>
      <c r="J367" s="3">
        <f t="shared" si="51"/>
        <v>0</v>
      </c>
      <c r="K367" s="18">
        <f t="shared" si="48"/>
        <v>400</v>
      </c>
      <c r="L367" s="3">
        <f t="shared" si="51"/>
        <v>0</v>
      </c>
      <c r="M367" s="18">
        <f t="shared" si="49"/>
        <v>400</v>
      </c>
    </row>
    <row r="368" spans="1:13" ht="16.899999999999999" customHeight="1" x14ac:dyDescent="0.3">
      <c r="A368" s="7" t="s">
        <v>132</v>
      </c>
      <c r="B368" s="16">
        <v>544</v>
      </c>
      <c r="C368" s="17" t="s">
        <v>58</v>
      </c>
      <c r="D368" s="17" t="s">
        <v>11</v>
      </c>
      <c r="E368" s="17" t="s">
        <v>570</v>
      </c>
      <c r="F368" s="17" t="s">
        <v>484</v>
      </c>
      <c r="G368" s="3">
        <v>420</v>
      </c>
      <c r="H368" s="3">
        <v>-20</v>
      </c>
      <c r="I368" s="18">
        <f t="shared" si="47"/>
        <v>400</v>
      </c>
      <c r="J368" s="3">
        <v>0</v>
      </c>
      <c r="K368" s="18">
        <f t="shared" si="48"/>
        <v>400</v>
      </c>
      <c r="L368" s="3">
        <v>0</v>
      </c>
      <c r="M368" s="18">
        <f t="shared" si="49"/>
        <v>400</v>
      </c>
    </row>
    <row r="369" spans="1:13" x14ac:dyDescent="0.3">
      <c r="A369" s="7" t="s">
        <v>211</v>
      </c>
      <c r="B369" s="16">
        <v>544</v>
      </c>
      <c r="C369" s="17" t="s">
        <v>58</v>
      </c>
      <c r="D369" s="17" t="s">
        <v>16</v>
      </c>
      <c r="E369" s="17" t="s">
        <v>13</v>
      </c>
      <c r="F369" s="17" t="s">
        <v>14</v>
      </c>
      <c r="G369" s="3">
        <f>G370</f>
        <v>512835.69999999995</v>
      </c>
      <c r="H369" s="3">
        <f>H370</f>
        <v>31215.4</v>
      </c>
      <c r="I369" s="18">
        <f t="shared" si="47"/>
        <v>544051.1</v>
      </c>
      <c r="J369" s="3">
        <f>J370</f>
        <v>0</v>
      </c>
      <c r="K369" s="18">
        <f t="shared" si="48"/>
        <v>544051.1</v>
      </c>
      <c r="L369" s="3">
        <f>L370</f>
        <v>-10</v>
      </c>
      <c r="M369" s="18">
        <f t="shared" si="49"/>
        <v>544041.1</v>
      </c>
    </row>
    <row r="370" spans="1:13" ht="45" x14ac:dyDescent="0.3">
      <c r="A370" s="7" t="s">
        <v>650</v>
      </c>
      <c r="B370" s="16">
        <v>544</v>
      </c>
      <c r="C370" s="17" t="s">
        <v>58</v>
      </c>
      <c r="D370" s="17" t="s">
        <v>16</v>
      </c>
      <c r="E370" s="17" t="s">
        <v>171</v>
      </c>
      <c r="F370" s="17" t="s">
        <v>14</v>
      </c>
      <c r="G370" s="3">
        <f>G371+G382+G387+G392</f>
        <v>512835.69999999995</v>
      </c>
      <c r="H370" s="3">
        <f>H371+H382+H387+H392</f>
        <v>31215.4</v>
      </c>
      <c r="I370" s="18">
        <f t="shared" si="47"/>
        <v>544051.1</v>
      </c>
      <c r="J370" s="3">
        <f>J371+J382+J387+J392</f>
        <v>0</v>
      </c>
      <c r="K370" s="18">
        <f t="shared" si="48"/>
        <v>544051.1</v>
      </c>
      <c r="L370" s="3">
        <f>L371+L382+L387+L392</f>
        <v>-10</v>
      </c>
      <c r="M370" s="18">
        <f t="shared" si="49"/>
        <v>544041.1</v>
      </c>
    </row>
    <row r="371" spans="1:13" x14ac:dyDescent="0.3">
      <c r="A371" s="7" t="s">
        <v>743</v>
      </c>
      <c r="B371" s="16">
        <v>544</v>
      </c>
      <c r="C371" s="17" t="s">
        <v>58</v>
      </c>
      <c r="D371" s="17" t="s">
        <v>16</v>
      </c>
      <c r="E371" s="17" t="s">
        <v>212</v>
      </c>
      <c r="F371" s="17" t="s">
        <v>14</v>
      </c>
      <c r="G371" s="3">
        <f>G372</f>
        <v>500851.5</v>
      </c>
      <c r="H371" s="3">
        <f>H372</f>
        <v>31215.4</v>
      </c>
      <c r="I371" s="18">
        <f t="shared" si="47"/>
        <v>532066.9</v>
      </c>
      <c r="J371" s="3">
        <f>J372</f>
        <v>0</v>
      </c>
      <c r="K371" s="18">
        <f t="shared" si="48"/>
        <v>532066.9</v>
      </c>
      <c r="L371" s="3">
        <f>L372</f>
        <v>-10</v>
      </c>
      <c r="M371" s="18">
        <f t="shared" si="49"/>
        <v>532056.9</v>
      </c>
    </row>
    <row r="372" spans="1:13" ht="105.75" customHeight="1" x14ac:dyDescent="0.3">
      <c r="A372" s="7" t="s">
        <v>213</v>
      </c>
      <c r="B372" s="16">
        <v>544</v>
      </c>
      <c r="C372" s="17" t="s">
        <v>58</v>
      </c>
      <c r="D372" s="17" t="s">
        <v>16</v>
      </c>
      <c r="E372" s="17" t="s">
        <v>214</v>
      </c>
      <c r="F372" s="17" t="s">
        <v>14</v>
      </c>
      <c r="G372" s="3">
        <f>G373+G376+G379</f>
        <v>500851.5</v>
      </c>
      <c r="H372" s="3">
        <f>H373+H376+H379</f>
        <v>31215.4</v>
      </c>
      <c r="I372" s="18">
        <f t="shared" si="47"/>
        <v>532066.9</v>
      </c>
      <c r="J372" s="3">
        <f>J373+J376+J379</f>
        <v>0</v>
      </c>
      <c r="K372" s="18">
        <f t="shared" si="48"/>
        <v>532066.9</v>
      </c>
      <c r="L372" s="3">
        <f>L373+L376+L379</f>
        <v>-10</v>
      </c>
      <c r="M372" s="18">
        <f t="shared" si="49"/>
        <v>532056.9</v>
      </c>
    </row>
    <row r="373" spans="1:13" ht="45" customHeight="1" x14ac:dyDescent="0.3">
      <c r="A373" s="7" t="s">
        <v>215</v>
      </c>
      <c r="B373" s="16">
        <v>544</v>
      </c>
      <c r="C373" s="17" t="s">
        <v>58</v>
      </c>
      <c r="D373" s="17" t="s">
        <v>16</v>
      </c>
      <c r="E373" s="17" t="s">
        <v>216</v>
      </c>
      <c r="F373" s="17" t="s">
        <v>14</v>
      </c>
      <c r="G373" s="3">
        <f>G374</f>
        <v>386483</v>
      </c>
      <c r="H373" s="3">
        <f>H374</f>
        <v>31215.4</v>
      </c>
      <c r="I373" s="18">
        <f t="shared" si="47"/>
        <v>417698.4</v>
      </c>
      <c r="J373" s="3">
        <f>J374</f>
        <v>0</v>
      </c>
      <c r="K373" s="18">
        <f t="shared" si="48"/>
        <v>417698.4</v>
      </c>
      <c r="L373" s="3">
        <f>L374</f>
        <v>0</v>
      </c>
      <c r="M373" s="18">
        <f t="shared" si="49"/>
        <v>417698.4</v>
      </c>
    </row>
    <row r="374" spans="1:13" ht="45" customHeight="1" x14ac:dyDescent="0.3">
      <c r="A374" s="7" t="s">
        <v>123</v>
      </c>
      <c r="B374" s="16">
        <v>544</v>
      </c>
      <c r="C374" s="17" t="s">
        <v>58</v>
      </c>
      <c r="D374" s="17" t="s">
        <v>16</v>
      </c>
      <c r="E374" s="17" t="s">
        <v>216</v>
      </c>
      <c r="F374" s="17">
        <v>600</v>
      </c>
      <c r="G374" s="3">
        <f>G375</f>
        <v>386483</v>
      </c>
      <c r="H374" s="3">
        <f>H375</f>
        <v>31215.4</v>
      </c>
      <c r="I374" s="18">
        <f t="shared" si="47"/>
        <v>417698.4</v>
      </c>
      <c r="J374" s="3">
        <f>J375</f>
        <v>0</v>
      </c>
      <c r="K374" s="18">
        <f t="shared" si="48"/>
        <v>417698.4</v>
      </c>
      <c r="L374" s="3">
        <f>L375</f>
        <v>0</v>
      </c>
      <c r="M374" s="18">
        <f t="shared" si="49"/>
        <v>417698.4</v>
      </c>
    </row>
    <row r="375" spans="1:13" ht="15" customHeight="1" x14ac:dyDescent="0.3">
      <c r="A375" s="7" t="s">
        <v>132</v>
      </c>
      <c r="B375" s="16">
        <v>544</v>
      </c>
      <c r="C375" s="17" t="s">
        <v>58</v>
      </c>
      <c r="D375" s="17" t="s">
        <v>16</v>
      </c>
      <c r="E375" s="17" t="s">
        <v>216</v>
      </c>
      <c r="F375" s="17">
        <v>610</v>
      </c>
      <c r="G375" s="3">
        <v>386483</v>
      </c>
      <c r="H375" s="3">
        <v>31215.4</v>
      </c>
      <c r="I375" s="18">
        <f t="shared" si="47"/>
        <v>417698.4</v>
      </c>
      <c r="J375" s="3">
        <v>0</v>
      </c>
      <c r="K375" s="18">
        <f t="shared" si="48"/>
        <v>417698.4</v>
      </c>
      <c r="L375" s="3">
        <v>0</v>
      </c>
      <c r="M375" s="18">
        <f t="shared" si="49"/>
        <v>417698.4</v>
      </c>
    </row>
    <row r="376" spans="1:13" ht="44.25" customHeight="1" x14ac:dyDescent="0.3">
      <c r="A376" s="7" t="s">
        <v>406</v>
      </c>
      <c r="B376" s="16">
        <v>544</v>
      </c>
      <c r="C376" s="17" t="s">
        <v>58</v>
      </c>
      <c r="D376" s="17" t="s">
        <v>16</v>
      </c>
      <c r="E376" s="17" t="s">
        <v>218</v>
      </c>
      <c r="F376" s="17" t="s">
        <v>14</v>
      </c>
      <c r="G376" s="3">
        <f>G377</f>
        <v>107416.1</v>
      </c>
      <c r="H376" s="3">
        <f>H377</f>
        <v>0</v>
      </c>
      <c r="I376" s="18">
        <f t="shared" si="47"/>
        <v>107416.1</v>
      </c>
      <c r="J376" s="3">
        <f>J377</f>
        <v>0</v>
      </c>
      <c r="K376" s="18">
        <f t="shared" si="48"/>
        <v>107416.1</v>
      </c>
      <c r="L376" s="3">
        <f>L377</f>
        <v>-10</v>
      </c>
      <c r="M376" s="18">
        <f t="shared" si="49"/>
        <v>107406.1</v>
      </c>
    </row>
    <row r="377" spans="1:13" ht="45.75" customHeight="1" x14ac:dyDescent="0.3">
      <c r="A377" s="7" t="s">
        <v>123</v>
      </c>
      <c r="B377" s="16">
        <v>544</v>
      </c>
      <c r="C377" s="17" t="s">
        <v>58</v>
      </c>
      <c r="D377" s="17" t="s">
        <v>16</v>
      </c>
      <c r="E377" s="17" t="s">
        <v>218</v>
      </c>
      <c r="F377" s="17">
        <v>600</v>
      </c>
      <c r="G377" s="3">
        <f>G378</f>
        <v>107416.1</v>
      </c>
      <c r="H377" s="3">
        <f>H378</f>
        <v>0</v>
      </c>
      <c r="I377" s="18">
        <f t="shared" si="47"/>
        <v>107416.1</v>
      </c>
      <c r="J377" s="3">
        <f>J378</f>
        <v>0</v>
      </c>
      <c r="K377" s="18">
        <f t="shared" si="48"/>
        <v>107416.1</v>
      </c>
      <c r="L377" s="3">
        <f>L378</f>
        <v>-10</v>
      </c>
      <c r="M377" s="18">
        <f t="shared" si="49"/>
        <v>107406.1</v>
      </c>
    </row>
    <row r="378" spans="1:13" ht="15.75" customHeight="1" x14ac:dyDescent="0.3">
      <c r="A378" s="7" t="s">
        <v>132</v>
      </c>
      <c r="B378" s="16">
        <v>544</v>
      </c>
      <c r="C378" s="17" t="s">
        <v>58</v>
      </c>
      <c r="D378" s="17" t="s">
        <v>16</v>
      </c>
      <c r="E378" s="17" t="s">
        <v>218</v>
      </c>
      <c r="F378" s="17">
        <v>610</v>
      </c>
      <c r="G378" s="3">
        <v>107416.1</v>
      </c>
      <c r="H378" s="3"/>
      <c r="I378" s="18">
        <f t="shared" si="47"/>
        <v>107416.1</v>
      </c>
      <c r="J378" s="3"/>
      <c r="K378" s="18">
        <f t="shared" si="48"/>
        <v>107416.1</v>
      </c>
      <c r="L378" s="3">
        <v>-10</v>
      </c>
      <c r="M378" s="18">
        <f t="shared" si="49"/>
        <v>107406.1</v>
      </c>
    </row>
    <row r="379" spans="1:13" ht="46.15" customHeight="1" x14ac:dyDescent="0.3">
      <c r="A379" s="7" t="s">
        <v>407</v>
      </c>
      <c r="B379" s="16">
        <v>544</v>
      </c>
      <c r="C379" s="17" t="s">
        <v>58</v>
      </c>
      <c r="D379" s="17" t="s">
        <v>16</v>
      </c>
      <c r="E379" s="17" t="s">
        <v>220</v>
      </c>
      <c r="F379" s="17" t="s">
        <v>14</v>
      </c>
      <c r="G379" s="3">
        <f>G380</f>
        <v>6952.4</v>
      </c>
      <c r="H379" s="3">
        <f>H380</f>
        <v>0</v>
      </c>
      <c r="I379" s="18">
        <f t="shared" si="47"/>
        <v>6952.4</v>
      </c>
      <c r="J379" s="3">
        <f>J380</f>
        <v>0</v>
      </c>
      <c r="K379" s="18">
        <f t="shared" si="48"/>
        <v>6952.4</v>
      </c>
      <c r="L379" s="3">
        <f>L380</f>
        <v>0</v>
      </c>
      <c r="M379" s="18">
        <f t="shared" si="49"/>
        <v>6952.4</v>
      </c>
    </row>
    <row r="380" spans="1:13" ht="45" customHeight="1" x14ac:dyDescent="0.3">
      <c r="A380" s="7" t="s">
        <v>123</v>
      </c>
      <c r="B380" s="16">
        <v>544</v>
      </c>
      <c r="C380" s="17" t="s">
        <v>58</v>
      </c>
      <c r="D380" s="17" t="s">
        <v>16</v>
      </c>
      <c r="E380" s="17" t="s">
        <v>220</v>
      </c>
      <c r="F380" s="17">
        <v>600</v>
      </c>
      <c r="G380" s="3">
        <f>G381</f>
        <v>6952.4</v>
      </c>
      <c r="H380" s="3">
        <f>H381</f>
        <v>0</v>
      </c>
      <c r="I380" s="18">
        <f t="shared" si="47"/>
        <v>6952.4</v>
      </c>
      <c r="J380" s="3">
        <f>J381</f>
        <v>0</v>
      </c>
      <c r="K380" s="18">
        <f t="shared" si="48"/>
        <v>6952.4</v>
      </c>
      <c r="L380" s="3">
        <f>L381</f>
        <v>0</v>
      </c>
      <c r="M380" s="18">
        <f t="shared" si="49"/>
        <v>6952.4</v>
      </c>
    </row>
    <row r="381" spans="1:13" ht="15" customHeight="1" x14ac:dyDescent="0.3">
      <c r="A381" s="7" t="s">
        <v>132</v>
      </c>
      <c r="B381" s="16">
        <v>544</v>
      </c>
      <c r="C381" s="17" t="s">
        <v>58</v>
      </c>
      <c r="D381" s="17" t="s">
        <v>16</v>
      </c>
      <c r="E381" s="17" t="s">
        <v>220</v>
      </c>
      <c r="F381" s="17">
        <v>610</v>
      </c>
      <c r="G381" s="3">
        <v>6952.4</v>
      </c>
      <c r="H381" s="3"/>
      <c r="I381" s="18">
        <f t="shared" si="47"/>
        <v>6952.4</v>
      </c>
      <c r="J381" s="3"/>
      <c r="K381" s="18">
        <f t="shared" si="48"/>
        <v>6952.4</v>
      </c>
      <c r="L381" s="3"/>
      <c r="M381" s="18">
        <f t="shared" si="49"/>
        <v>6952.4</v>
      </c>
    </row>
    <row r="382" spans="1:13" x14ac:dyDescent="0.3">
      <c r="A382" s="7" t="s">
        <v>193</v>
      </c>
      <c r="B382" s="16">
        <v>544</v>
      </c>
      <c r="C382" s="17" t="s">
        <v>58</v>
      </c>
      <c r="D382" s="17" t="s">
        <v>16</v>
      </c>
      <c r="E382" s="17" t="s">
        <v>194</v>
      </c>
      <c r="F382" s="17" t="s">
        <v>14</v>
      </c>
      <c r="G382" s="3">
        <f t="shared" ref="G382:L385" si="52">G383</f>
        <v>373.1</v>
      </c>
      <c r="H382" s="3">
        <f t="shared" si="52"/>
        <v>0</v>
      </c>
      <c r="I382" s="18">
        <f t="shared" si="47"/>
        <v>373.1</v>
      </c>
      <c r="J382" s="3">
        <f t="shared" si="52"/>
        <v>0</v>
      </c>
      <c r="K382" s="18">
        <f t="shared" si="48"/>
        <v>373.1</v>
      </c>
      <c r="L382" s="3">
        <f t="shared" si="52"/>
        <v>0</v>
      </c>
      <c r="M382" s="18">
        <f t="shared" si="49"/>
        <v>373.1</v>
      </c>
    </row>
    <row r="383" spans="1:13" ht="32.25" customHeight="1" x14ac:dyDescent="0.3">
      <c r="A383" s="7" t="s">
        <v>195</v>
      </c>
      <c r="B383" s="16">
        <v>544</v>
      </c>
      <c r="C383" s="17" t="s">
        <v>58</v>
      </c>
      <c r="D383" s="17" t="s">
        <v>16</v>
      </c>
      <c r="E383" s="17" t="s">
        <v>196</v>
      </c>
      <c r="F383" s="17" t="s">
        <v>14</v>
      </c>
      <c r="G383" s="3">
        <f t="shared" si="52"/>
        <v>373.1</v>
      </c>
      <c r="H383" s="3">
        <f t="shared" si="52"/>
        <v>0</v>
      </c>
      <c r="I383" s="18">
        <f t="shared" si="47"/>
        <v>373.1</v>
      </c>
      <c r="J383" s="3">
        <f t="shared" si="52"/>
        <v>0</v>
      </c>
      <c r="K383" s="18">
        <f t="shared" si="48"/>
        <v>373.1</v>
      </c>
      <c r="L383" s="3">
        <f t="shared" si="52"/>
        <v>0</v>
      </c>
      <c r="M383" s="18">
        <f t="shared" si="49"/>
        <v>373.1</v>
      </c>
    </row>
    <row r="384" spans="1:13" ht="28.5" customHeight="1" x14ac:dyDescent="0.3">
      <c r="A384" s="7" t="s">
        <v>221</v>
      </c>
      <c r="B384" s="16">
        <v>544</v>
      </c>
      <c r="C384" s="17" t="s">
        <v>58</v>
      </c>
      <c r="D384" s="17" t="s">
        <v>16</v>
      </c>
      <c r="E384" s="17" t="s">
        <v>222</v>
      </c>
      <c r="F384" s="17" t="s">
        <v>14</v>
      </c>
      <c r="G384" s="3">
        <f t="shared" si="52"/>
        <v>373.1</v>
      </c>
      <c r="H384" s="3">
        <f t="shared" si="52"/>
        <v>0</v>
      </c>
      <c r="I384" s="18">
        <f t="shared" si="47"/>
        <v>373.1</v>
      </c>
      <c r="J384" s="3">
        <f t="shared" si="52"/>
        <v>0</v>
      </c>
      <c r="K384" s="18">
        <f t="shared" si="48"/>
        <v>373.1</v>
      </c>
      <c r="L384" s="3">
        <f t="shared" si="52"/>
        <v>0</v>
      </c>
      <c r="M384" s="18">
        <f t="shared" si="49"/>
        <v>373.1</v>
      </c>
    </row>
    <row r="385" spans="1:13" ht="45" customHeight="1" x14ac:dyDescent="0.3">
      <c r="A385" s="7" t="s">
        <v>123</v>
      </c>
      <c r="B385" s="16">
        <v>544</v>
      </c>
      <c r="C385" s="17" t="s">
        <v>58</v>
      </c>
      <c r="D385" s="17" t="s">
        <v>16</v>
      </c>
      <c r="E385" s="17" t="s">
        <v>222</v>
      </c>
      <c r="F385" s="17">
        <v>600</v>
      </c>
      <c r="G385" s="3">
        <f t="shared" si="52"/>
        <v>373.1</v>
      </c>
      <c r="H385" s="3">
        <f t="shared" si="52"/>
        <v>0</v>
      </c>
      <c r="I385" s="18">
        <f t="shared" si="47"/>
        <v>373.1</v>
      </c>
      <c r="J385" s="3">
        <f t="shared" si="52"/>
        <v>0</v>
      </c>
      <c r="K385" s="18">
        <f t="shared" si="48"/>
        <v>373.1</v>
      </c>
      <c r="L385" s="3">
        <f t="shared" si="52"/>
        <v>0</v>
      </c>
      <c r="M385" s="18">
        <f t="shared" si="49"/>
        <v>373.1</v>
      </c>
    </row>
    <row r="386" spans="1:13" ht="15" customHeight="1" x14ac:dyDescent="0.3">
      <c r="A386" s="7" t="s">
        <v>132</v>
      </c>
      <c r="B386" s="16">
        <v>544</v>
      </c>
      <c r="C386" s="17" t="s">
        <v>58</v>
      </c>
      <c r="D386" s="17" t="s">
        <v>16</v>
      </c>
      <c r="E386" s="17" t="s">
        <v>222</v>
      </c>
      <c r="F386" s="17">
        <v>610</v>
      </c>
      <c r="G386" s="3">
        <v>373.1</v>
      </c>
      <c r="H386" s="3"/>
      <c r="I386" s="18">
        <f t="shared" si="47"/>
        <v>373.1</v>
      </c>
      <c r="J386" s="3"/>
      <c r="K386" s="18">
        <f t="shared" si="48"/>
        <v>373.1</v>
      </c>
      <c r="L386" s="3"/>
      <c r="M386" s="18">
        <f t="shared" si="49"/>
        <v>373.1</v>
      </c>
    </row>
    <row r="387" spans="1:13" ht="15.75" customHeight="1" x14ac:dyDescent="0.3">
      <c r="A387" s="7" t="s">
        <v>199</v>
      </c>
      <c r="B387" s="16">
        <v>544</v>
      </c>
      <c r="C387" s="17" t="s">
        <v>58</v>
      </c>
      <c r="D387" s="17" t="s">
        <v>16</v>
      </c>
      <c r="E387" s="17" t="s">
        <v>200</v>
      </c>
      <c r="F387" s="17" t="s">
        <v>14</v>
      </c>
      <c r="G387" s="3">
        <f t="shared" ref="G387:L390" si="53">G388</f>
        <v>7804.3</v>
      </c>
      <c r="H387" s="3">
        <f t="shared" si="53"/>
        <v>0</v>
      </c>
      <c r="I387" s="18">
        <f t="shared" si="47"/>
        <v>7804.3</v>
      </c>
      <c r="J387" s="3">
        <f t="shared" si="53"/>
        <v>0</v>
      </c>
      <c r="K387" s="18">
        <f t="shared" si="48"/>
        <v>7804.3</v>
      </c>
      <c r="L387" s="3">
        <f t="shared" si="53"/>
        <v>0</v>
      </c>
      <c r="M387" s="18">
        <f t="shared" si="49"/>
        <v>7804.3</v>
      </c>
    </row>
    <row r="388" spans="1:13" ht="30" x14ac:dyDescent="0.3">
      <c r="A388" s="7" t="s">
        <v>223</v>
      </c>
      <c r="B388" s="16">
        <v>544</v>
      </c>
      <c r="C388" s="17" t="s">
        <v>58</v>
      </c>
      <c r="D388" s="17" t="s">
        <v>16</v>
      </c>
      <c r="E388" s="17" t="s">
        <v>202</v>
      </c>
      <c r="F388" s="17" t="s">
        <v>14</v>
      </c>
      <c r="G388" s="3">
        <f t="shared" si="53"/>
        <v>7804.3</v>
      </c>
      <c r="H388" s="3">
        <f t="shared" si="53"/>
        <v>0</v>
      </c>
      <c r="I388" s="18">
        <f t="shared" si="47"/>
        <v>7804.3</v>
      </c>
      <c r="J388" s="3">
        <f t="shared" si="53"/>
        <v>0</v>
      </c>
      <c r="K388" s="18">
        <f t="shared" si="48"/>
        <v>7804.3</v>
      </c>
      <c r="L388" s="3">
        <f t="shared" si="53"/>
        <v>0</v>
      </c>
      <c r="M388" s="18">
        <f t="shared" si="49"/>
        <v>7804.3</v>
      </c>
    </row>
    <row r="389" spans="1:13" ht="30.75" customHeight="1" x14ac:dyDescent="0.3">
      <c r="A389" s="7" t="s">
        <v>224</v>
      </c>
      <c r="B389" s="16">
        <v>544</v>
      </c>
      <c r="C389" s="17" t="s">
        <v>58</v>
      </c>
      <c r="D389" s="17" t="s">
        <v>16</v>
      </c>
      <c r="E389" s="17" t="s">
        <v>225</v>
      </c>
      <c r="F389" s="17" t="s">
        <v>14</v>
      </c>
      <c r="G389" s="3">
        <f t="shared" si="53"/>
        <v>7804.3</v>
      </c>
      <c r="H389" s="3">
        <f t="shared" si="53"/>
        <v>0</v>
      </c>
      <c r="I389" s="18">
        <f t="shared" si="47"/>
        <v>7804.3</v>
      </c>
      <c r="J389" s="3">
        <f t="shared" si="53"/>
        <v>0</v>
      </c>
      <c r="K389" s="18">
        <f t="shared" si="48"/>
        <v>7804.3</v>
      </c>
      <c r="L389" s="3">
        <f t="shared" si="53"/>
        <v>0</v>
      </c>
      <c r="M389" s="18">
        <f t="shared" si="49"/>
        <v>7804.3</v>
      </c>
    </row>
    <row r="390" spans="1:13" ht="47.25" customHeight="1" x14ac:dyDescent="0.3">
      <c r="A390" s="7" t="s">
        <v>123</v>
      </c>
      <c r="B390" s="16">
        <v>544</v>
      </c>
      <c r="C390" s="17" t="s">
        <v>58</v>
      </c>
      <c r="D390" s="17" t="s">
        <v>16</v>
      </c>
      <c r="E390" s="17" t="s">
        <v>225</v>
      </c>
      <c r="F390" s="17">
        <v>600</v>
      </c>
      <c r="G390" s="3">
        <f t="shared" si="53"/>
        <v>7804.3</v>
      </c>
      <c r="H390" s="3">
        <f t="shared" si="53"/>
        <v>0</v>
      </c>
      <c r="I390" s="18">
        <f t="shared" si="47"/>
        <v>7804.3</v>
      </c>
      <c r="J390" s="3">
        <f t="shared" si="53"/>
        <v>0</v>
      </c>
      <c r="K390" s="18">
        <f t="shared" si="48"/>
        <v>7804.3</v>
      </c>
      <c r="L390" s="3">
        <f t="shared" si="53"/>
        <v>0</v>
      </c>
      <c r="M390" s="18">
        <f t="shared" si="49"/>
        <v>7804.3</v>
      </c>
    </row>
    <row r="391" spans="1:13" ht="16.5" customHeight="1" x14ac:dyDescent="0.3">
      <c r="A391" s="7" t="s">
        <v>132</v>
      </c>
      <c r="B391" s="16">
        <v>544</v>
      </c>
      <c r="C391" s="17" t="s">
        <v>58</v>
      </c>
      <c r="D391" s="17" t="s">
        <v>16</v>
      </c>
      <c r="E391" s="17" t="s">
        <v>225</v>
      </c>
      <c r="F391" s="17">
        <v>610</v>
      </c>
      <c r="G391" s="3">
        <v>7804.3</v>
      </c>
      <c r="H391" s="3"/>
      <c r="I391" s="18">
        <f t="shared" si="47"/>
        <v>7804.3</v>
      </c>
      <c r="J391" s="3"/>
      <c r="K391" s="18">
        <f t="shared" si="48"/>
        <v>7804.3</v>
      </c>
      <c r="L391" s="3"/>
      <c r="M391" s="18">
        <f t="shared" si="49"/>
        <v>7804.3</v>
      </c>
    </row>
    <row r="392" spans="1:13" ht="45.75" customHeight="1" x14ac:dyDescent="0.3">
      <c r="A392" s="7" t="s">
        <v>205</v>
      </c>
      <c r="B392" s="16">
        <v>544</v>
      </c>
      <c r="C392" s="17" t="s">
        <v>58</v>
      </c>
      <c r="D392" s="17" t="s">
        <v>16</v>
      </c>
      <c r="E392" s="17" t="s">
        <v>206</v>
      </c>
      <c r="F392" s="17" t="s">
        <v>14</v>
      </c>
      <c r="G392" s="3">
        <f t="shared" ref="G392:L395" si="54">G393</f>
        <v>3806.8</v>
      </c>
      <c r="H392" s="3">
        <f t="shared" si="54"/>
        <v>0</v>
      </c>
      <c r="I392" s="18">
        <f t="shared" si="47"/>
        <v>3806.8</v>
      </c>
      <c r="J392" s="3">
        <f t="shared" si="54"/>
        <v>0</v>
      </c>
      <c r="K392" s="18">
        <f t="shared" si="48"/>
        <v>3806.8</v>
      </c>
      <c r="L392" s="3">
        <f t="shared" si="54"/>
        <v>0</v>
      </c>
      <c r="M392" s="18">
        <f t="shared" si="49"/>
        <v>3806.8</v>
      </c>
    </row>
    <row r="393" spans="1:13" ht="59.25" customHeight="1" x14ac:dyDescent="0.3">
      <c r="A393" s="7" t="s">
        <v>207</v>
      </c>
      <c r="B393" s="16">
        <v>544</v>
      </c>
      <c r="C393" s="17" t="s">
        <v>58</v>
      </c>
      <c r="D393" s="17" t="s">
        <v>16</v>
      </c>
      <c r="E393" s="17" t="s">
        <v>208</v>
      </c>
      <c r="F393" s="17" t="s">
        <v>14</v>
      </c>
      <c r="G393" s="3">
        <f t="shared" si="54"/>
        <v>3806.8</v>
      </c>
      <c r="H393" s="3">
        <f t="shared" si="54"/>
        <v>0</v>
      </c>
      <c r="I393" s="18">
        <f t="shared" si="47"/>
        <v>3806.8</v>
      </c>
      <c r="J393" s="3">
        <f t="shared" si="54"/>
        <v>0</v>
      </c>
      <c r="K393" s="18">
        <f t="shared" si="48"/>
        <v>3806.8</v>
      </c>
      <c r="L393" s="3">
        <f t="shared" si="54"/>
        <v>0</v>
      </c>
      <c r="M393" s="18">
        <f t="shared" si="49"/>
        <v>3806.8</v>
      </c>
    </row>
    <row r="394" spans="1:13" ht="33" customHeight="1" x14ac:dyDescent="0.3">
      <c r="A394" s="7" t="s">
        <v>227</v>
      </c>
      <c r="B394" s="16">
        <v>544</v>
      </c>
      <c r="C394" s="17" t="s">
        <v>58</v>
      </c>
      <c r="D394" s="17" t="s">
        <v>16</v>
      </c>
      <c r="E394" s="17" t="s">
        <v>408</v>
      </c>
      <c r="F394" s="17" t="s">
        <v>14</v>
      </c>
      <c r="G394" s="3">
        <f t="shared" si="54"/>
        <v>3806.8</v>
      </c>
      <c r="H394" s="3">
        <f t="shared" si="54"/>
        <v>0</v>
      </c>
      <c r="I394" s="18">
        <f t="shared" si="47"/>
        <v>3806.8</v>
      </c>
      <c r="J394" s="3">
        <f t="shared" si="54"/>
        <v>0</v>
      </c>
      <c r="K394" s="18">
        <f t="shared" si="48"/>
        <v>3806.8</v>
      </c>
      <c r="L394" s="3">
        <f t="shared" si="54"/>
        <v>0</v>
      </c>
      <c r="M394" s="18">
        <f t="shared" si="49"/>
        <v>3806.8</v>
      </c>
    </row>
    <row r="395" spans="1:13" ht="47.25" customHeight="1" x14ac:dyDescent="0.3">
      <c r="A395" s="7" t="s">
        <v>123</v>
      </c>
      <c r="B395" s="16">
        <v>544</v>
      </c>
      <c r="C395" s="17" t="s">
        <v>58</v>
      </c>
      <c r="D395" s="17" t="s">
        <v>16</v>
      </c>
      <c r="E395" s="17" t="s">
        <v>408</v>
      </c>
      <c r="F395" s="17">
        <v>600</v>
      </c>
      <c r="G395" s="3">
        <f t="shared" si="54"/>
        <v>3806.8</v>
      </c>
      <c r="H395" s="3">
        <f t="shared" si="54"/>
        <v>0</v>
      </c>
      <c r="I395" s="18">
        <f t="shared" si="47"/>
        <v>3806.8</v>
      </c>
      <c r="J395" s="3">
        <f t="shared" si="54"/>
        <v>0</v>
      </c>
      <c r="K395" s="18">
        <f t="shared" si="48"/>
        <v>3806.8</v>
      </c>
      <c r="L395" s="3">
        <f t="shared" si="54"/>
        <v>0</v>
      </c>
      <c r="M395" s="18">
        <f t="shared" si="49"/>
        <v>3806.8</v>
      </c>
    </row>
    <row r="396" spans="1:13" ht="18.75" customHeight="1" x14ac:dyDescent="0.3">
      <c r="A396" s="7" t="s">
        <v>132</v>
      </c>
      <c r="B396" s="16">
        <v>544</v>
      </c>
      <c r="C396" s="17" t="s">
        <v>58</v>
      </c>
      <c r="D396" s="17" t="s">
        <v>16</v>
      </c>
      <c r="E396" s="17" t="s">
        <v>408</v>
      </c>
      <c r="F396" s="17">
        <v>610</v>
      </c>
      <c r="G396" s="3">
        <v>3806.8</v>
      </c>
      <c r="H396" s="3"/>
      <c r="I396" s="18">
        <f t="shared" si="47"/>
        <v>3806.8</v>
      </c>
      <c r="J396" s="3"/>
      <c r="K396" s="18">
        <f t="shared" si="48"/>
        <v>3806.8</v>
      </c>
      <c r="L396" s="3"/>
      <c r="M396" s="18">
        <f t="shared" si="49"/>
        <v>3806.8</v>
      </c>
    </row>
    <row r="397" spans="1:13" ht="16.5" customHeight="1" x14ac:dyDescent="0.3">
      <c r="A397" s="7" t="s">
        <v>229</v>
      </c>
      <c r="B397" s="16">
        <v>544</v>
      </c>
      <c r="C397" s="17" t="s">
        <v>58</v>
      </c>
      <c r="D397" s="17" t="s">
        <v>28</v>
      </c>
      <c r="E397" s="17" t="s">
        <v>13</v>
      </c>
      <c r="F397" s="17" t="s">
        <v>14</v>
      </c>
      <c r="G397" s="3">
        <f>G398+G414</f>
        <v>31024.2</v>
      </c>
      <c r="H397" s="3">
        <f>H398+H414</f>
        <v>887.1</v>
      </c>
      <c r="I397" s="18">
        <f t="shared" si="47"/>
        <v>31911.3</v>
      </c>
      <c r="J397" s="3">
        <f>J398+J414</f>
        <v>0</v>
      </c>
      <c r="K397" s="18">
        <f t="shared" si="48"/>
        <v>31911.3</v>
      </c>
      <c r="L397" s="3">
        <f>L398+L414</f>
        <v>1500.2</v>
      </c>
      <c r="M397" s="18">
        <f t="shared" si="49"/>
        <v>33411.5</v>
      </c>
    </row>
    <row r="398" spans="1:13" ht="46.5" customHeight="1" x14ac:dyDescent="0.3">
      <c r="A398" s="7" t="s">
        <v>744</v>
      </c>
      <c r="B398" s="16">
        <v>544</v>
      </c>
      <c r="C398" s="17" t="s">
        <v>58</v>
      </c>
      <c r="D398" s="17" t="s">
        <v>28</v>
      </c>
      <c r="E398" s="17" t="s">
        <v>171</v>
      </c>
      <c r="F398" s="17" t="s">
        <v>14</v>
      </c>
      <c r="G398" s="3">
        <f>G399+G404+G409</f>
        <v>30474.2</v>
      </c>
      <c r="H398" s="3">
        <f>H399+H404+H409</f>
        <v>0</v>
      </c>
      <c r="I398" s="18">
        <f t="shared" si="47"/>
        <v>30474.2</v>
      </c>
      <c r="J398" s="3">
        <f>J399+J404+J409</f>
        <v>0</v>
      </c>
      <c r="K398" s="18">
        <f t="shared" si="48"/>
        <v>30474.2</v>
      </c>
      <c r="L398" s="3">
        <f>L399+L404+L409</f>
        <v>1500.2</v>
      </c>
      <c r="M398" s="18">
        <f t="shared" si="49"/>
        <v>31974.400000000001</v>
      </c>
    </row>
    <row r="399" spans="1:13" x14ac:dyDescent="0.3">
      <c r="A399" s="7" t="s">
        <v>193</v>
      </c>
      <c r="B399" s="16">
        <v>544</v>
      </c>
      <c r="C399" s="17" t="s">
        <v>58</v>
      </c>
      <c r="D399" s="17" t="s">
        <v>28</v>
      </c>
      <c r="E399" s="17" t="s">
        <v>194</v>
      </c>
      <c r="F399" s="17" t="s">
        <v>14</v>
      </c>
      <c r="G399" s="3">
        <f t="shared" ref="G399:L402" si="55">G400</f>
        <v>230.4</v>
      </c>
      <c r="H399" s="3">
        <f t="shared" si="55"/>
        <v>0</v>
      </c>
      <c r="I399" s="18">
        <f t="shared" si="47"/>
        <v>230.4</v>
      </c>
      <c r="J399" s="3">
        <f t="shared" si="55"/>
        <v>0</v>
      </c>
      <c r="K399" s="18">
        <f t="shared" si="48"/>
        <v>230.4</v>
      </c>
      <c r="L399" s="3">
        <f t="shared" si="55"/>
        <v>0</v>
      </c>
      <c r="M399" s="18">
        <f t="shared" si="49"/>
        <v>230.4</v>
      </c>
    </row>
    <row r="400" spans="1:13" ht="30.75" customHeight="1" x14ac:dyDescent="0.3">
      <c r="A400" s="7" t="s">
        <v>195</v>
      </c>
      <c r="B400" s="16">
        <v>544</v>
      </c>
      <c r="C400" s="17" t="s">
        <v>58</v>
      </c>
      <c r="D400" s="17" t="s">
        <v>28</v>
      </c>
      <c r="E400" s="17" t="s">
        <v>196</v>
      </c>
      <c r="F400" s="17" t="s">
        <v>14</v>
      </c>
      <c r="G400" s="3">
        <f t="shared" si="55"/>
        <v>230.4</v>
      </c>
      <c r="H400" s="3">
        <f t="shared" si="55"/>
        <v>0</v>
      </c>
      <c r="I400" s="18">
        <f t="shared" si="47"/>
        <v>230.4</v>
      </c>
      <c r="J400" s="3">
        <f t="shared" si="55"/>
        <v>0</v>
      </c>
      <c r="K400" s="18">
        <f t="shared" si="48"/>
        <v>230.4</v>
      </c>
      <c r="L400" s="3">
        <f t="shared" si="55"/>
        <v>0</v>
      </c>
      <c r="M400" s="18">
        <f t="shared" si="49"/>
        <v>230.4</v>
      </c>
    </row>
    <row r="401" spans="1:13" ht="30" x14ac:dyDescent="0.3">
      <c r="A401" s="7" t="s">
        <v>409</v>
      </c>
      <c r="B401" s="16">
        <v>544</v>
      </c>
      <c r="C401" s="17" t="s">
        <v>58</v>
      </c>
      <c r="D401" s="17" t="s">
        <v>28</v>
      </c>
      <c r="E401" s="17" t="s">
        <v>237</v>
      </c>
      <c r="F401" s="17" t="s">
        <v>14</v>
      </c>
      <c r="G401" s="3">
        <f t="shared" si="55"/>
        <v>230.4</v>
      </c>
      <c r="H401" s="3">
        <f t="shared" si="55"/>
        <v>0</v>
      </c>
      <c r="I401" s="18">
        <f t="shared" si="47"/>
        <v>230.4</v>
      </c>
      <c r="J401" s="3">
        <f t="shared" si="55"/>
        <v>0</v>
      </c>
      <c r="K401" s="18">
        <f t="shared" si="48"/>
        <v>230.4</v>
      </c>
      <c r="L401" s="3">
        <f t="shared" si="55"/>
        <v>0</v>
      </c>
      <c r="M401" s="18">
        <f t="shared" si="49"/>
        <v>230.4</v>
      </c>
    </row>
    <row r="402" spans="1:13" ht="46.5" customHeight="1" x14ac:dyDescent="0.3">
      <c r="A402" s="7" t="s">
        <v>123</v>
      </c>
      <c r="B402" s="16">
        <v>544</v>
      </c>
      <c r="C402" s="17" t="s">
        <v>58</v>
      </c>
      <c r="D402" s="17" t="s">
        <v>28</v>
      </c>
      <c r="E402" s="17" t="s">
        <v>237</v>
      </c>
      <c r="F402" s="17">
        <v>600</v>
      </c>
      <c r="G402" s="3">
        <f t="shared" si="55"/>
        <v>230.4</v>
      </c>
      <c r="H402" s="3">
        <f t="shared" si="55"/>
        <v>0</v>
      </c>
      <c r="I402" s="18">
        <f t="shared" si="47"/>
        <v>230.4</v>
      </c>
      <c r="J402" s="3">
        <f t="shared" si="55"/>
        <v>0</v>
      </c>
      <c r="K402" s="18">
        <f t="shared" si="48"/>
        <v>230.4</v>
      </c>
      <c r="L402" s="3">
        <f t="shared" si="55"/>
        <v>0</v>
      </c>
      <c r="M402" s="18">
        <f t="shared" si="49"/>
        <v>230.4</v>
      </c>
    </row>
    <row r="403" spans="1:13" ht="17.45" customHeight="1" x14ac:dyDescent="0.3">
      <c r="A403" s="7" t="s">
        <v>132</v>
      </c>
      <c r="B403" s="16">
        <v>544</v>
      </c>
      <c r="C403" s="17" t="s">
        <v>58</v>
      </c>
      <c r="D403" s="17" t="s">
        <v>28</v>
      </c>
      <c r="E403" s="17" t="s">
        <v>237</v>
      </c>
      <c r="F403" s="17">
        <v>610</v>
      </c>
      <c r="G403" s="3">
        <v>230.4</v>
      </c>
      <c r="H403" s="3"/>
      <c r="I403" s="18">
        <f t="shared" si="47"/>
        <v>230.4</v>
      </c>
      <c r="J403" s="3"/>
      <c r="K403" s="18">
        <f t="shared" si="48"/>
        <v>230.4</v>
      </c>
      <c r="L403" s="3"/>
      <c r="M403" s="18">
        <f t="shared" si="49"/>
        <v>230.4</v>
      </c>
    </row>
    <row r="404" spans="1:13" ht="49.5" customHeight="1" x14ac:dyDescent="0.3">
      <c r="A404" s="7" t="s">
        <v>205</v>
      </c>
      <c r="B404" s="16">
        <v>544</v>
      </c>
      <c r="C404" s="17" t="s">
        <v>58</v>
      </c>
      <c r="D404" s="17" t="s">
        <v>28</v>
      </c>
      <c r="E404" s="17" t="s">
        <v>206</v>
      </c>
      <c r="F404" s="17" t="s">
        <v>14</v>
      </c>
      <c r="G404" s="3">
        <f t="shared" ref="G404:L407" si="56">G405</f>
        <v>458</v>
      </c>
      <c r="H404" s="3">
        <f t="shared" si="56"/>
        <v>0</v>
      </c>
      <c r="I404" s="18">
        <f t="shared" si="47"/>
        <v>458</v>
      </c>
      <c r="J404" s="3">
        <f t="shared" si="56"/>
        <v>0</v>
      </c>
      <c r="K404" s="18">
        <f t="shared" si="48"/>
        <v>458</v>
      </c>
      <c r="L404" s="3">
        <f t="shared" si="56"/>
        <v>0</v>
      </c>
      <c r="M404" s="18">
        <f t="shared" si="49"/>
        <v>458</v>
      </c>
    </row>
    <row r="405" spans="1:13" ht="63" customHeight="1" x14ac:dyDescent="0.3">
      <c r="A405" s="7" t="s">
        <v>207</v>
      </c>
      <c r="B405" s="16">
        <v>544</v>
      </c>
      <c r="C405" s="17" t="s">
        <v>58</v>
      </c>
      <c r="D405" s="17" t="s">
        <v>28</v>
      </c>
      <c r="E405" s="17" t="s">
        <v>208</v>
      </c>
      <c r="F405" s="17" t="s">
        <v>14</v>
      </c>
      <c r="G405" s="3">
        <f t="shared" si="56"/>
        <v>458</v>
      </c>
      <c r="H405" s="3">
        <f t="shared" si="56"/>
        <v>0</v>
      </c>
      <c r="I405" s="18">
        <f t="shared" si="47"/>
        <v>458</v>
      </c>
      <c r="J405" s="3">
        <f t="shared" si="56"/>
        <v>0</v>
      </c>
      <c r="K405" s="18">
        <f t="shared" si="48"/>
        <v>458</v>
      </c>
      <c r="L405" s="3">
        <f t="shared" si="56"/>
        <v>0</v>
      </c>
      <c r="M405" s="18">
        <f t="shared" si="49"/>
        <v>458</v>
      </c>
    </row>
    <row r="406" spans="1:13" ht="31.5" customHeight="1" x14ac:dyDescent="0.3">
      <c r="A406" s="7" t="s">
        <v>238</v>
      </c>
      <c r="B406" s="16">
        <v>544</v>
      </c>
      <c r="C406" s="17" t="s">
        <v>58</v>
      </c>
      <c r="D406" s="17" t="s">
        <v>28</v>
      </c>
      <c r="E406" s="17" t="s">
        <v>410</v>
      </c>
      <c r="F406" s="17" t="s">
        <v>14</v>
      </c>
      <c r="G406" s="3">
        <f t="shared" si="56"/>
        <v>458</v>
      </c>
      <c r="H406" s="3">
        <f t="shared" si="56"/>
        <v>0</v>
      </c>
      <c r="I406" s="18">
        <f t="shared" si="47"/>
        <v>458</v>
      </c>
      <c r="J406" s="3">
        <f t="shared" si="56"/>
        <v>0</v>
      </c>
      <c r="K406" s="18">
        <f t="shared" si="48"/>
        <v>458</v>
      </c>
      <c r="L406" s="3">
        <f t="shared" si="56"/>
        <v>0</v>
      </c>
      <c r="M406" s="18">
        <f t="shared" si="49"/>
        <v>458</v>
      </c>
    </row>
    <row r="407" spans="1:13" ht="45.75" customHeight="1" x14ac:dyDescent="0.3">
      <c r="A407" s="7" t="s">
        <v>123</v>
      </c>
      <c r="B407" s="16">
        <v>544</v>
      </c>
      <c r="C407" s="17" t="s">
        <v>58</v>
      </c>
      <c r="D407" s="17" t="s">
        <v>28</v>
      </c>
      <c r="E407" s="17" t="s">
        <v>410</v>
      </c>
      <c r="F407" s="17">
        <v>600</v>
      </c>
      <c r="G407" s="3">
        <f t="shared" si="56"/>
        <v>458</v>
      </c>
      <c r="H407" s="3">
        <f t="shared" si="56"/>
        <v>0</v>
      </c>
      <c r="I407" s="18">
        <f t="shared" si="47"/>
        <v>458</v>
      </c>
      <c r="J407" s="3">
        <f t="shared" si="56"/>
        <v>0</v>
      </c>
      <c r="K407" s="18">
        <f t="shared" si="48"/>
        <v>458</v>
      </c>
      <c r="L407" s="3">
        <f t="shared" si="56"/>
        <v>0</v>
      </c>
      <c r="M407" s="18">
        <f t="shared" si="49"/>
        <v>458</v>
      </c>
    </row>
    <row r="408" spans="1:13" ht="15.75" customHeight="1" x14ac:dyDescent="0.3">
      <c r="A408" s="7" t="s">
        <v>132</v>
      </c>
      <c r="B408" s="16">
        <v>544</v>
      </c>
      <c r="C408" s="17" t="s">
        <v>58</v>
      </c>
      <c r="D408" s="17" t="s">
        <v>28</v>
      </c>
      <c r="E408" s="17" t="s">
        <v>410</v>
      </c>
      <c r="F408" s="17">
        <v>610</v>
      </c>
      <c r="G408" s="3">
        <v>458</v>
      </c>
      <c r="H408" s="3"/>
      <c r="I408" s="18">
        <f t="shared" si="47"/>
        <v>458</v>
      </c>
      <c r="J408" s="3"/>
      <c r="K408" s="18">
        <f t="shared" si="48"/>
        <v>458</v>
      </c>
      <c r="L408" s="3"/>
      <c r="M408" s="18">
        <f t="shared" si="49"/>
        <v>458</v>
      </c>
    </row>
    <row r="409" spans="1:13" ht="32.25" customHeight="1" x14ac:dyDescent="0.3">
      <c r="A409" s="7" t="s">
        <v>593</v>
      </c>
      <c r="B409" s="16">
        <v>544</v>
      </c>
      <c r="C409" s="17" t="s">
        <v>58</v>
      </c>
      <c r="D409" s="17" t="s">
        <v>28</v>
      </c>
      <c r="E409" s="17" t="s">
        <v>241</v>
      </c>
      <c r="F409" s="17" t="s">
        <v>14</v>
      </c>
      <c r="G409" s="3">
        <f t="shared" ref="G409:L412" si="57">G410</f>
        <v>29785.8</v>
      </c>
      <c r="H409" s="3">
        <f t="shared" si="57"/>
        <v>0</v>
      </c>
      <c r="I409" s="18">
        <f t="shared" si="47"/>
        <v>29785.8</v>
      </c>
      <c r="J409" s="3">
        <f t="shared" si="57"/>
        <v>0</v>
      </c>
      <c r="K409" s="18">
        <f t="shared" si="48"/>
        <v>29785.8</v>
      </c>
      <c r="L409" s="3">
        <f t="shared" si="57"/>
        <v>1500.2</v>
      </c>
      <c r="M409" s="18">
        <f t="shared" si="49"/>
        <v>31286</v>
      </c>
    </row>
    <row r="410" spans="1:13" ht="60" customHeight="1" x14ac:dyDescent="0.3">
      <c r="A410" s="7" t="s">
        <v>242</v>
      </c>
      <c r="B410" s="16">
        <v>544</v>
      </c>
      <c r="C410" s="17" t="s">
        <v>58</v>
      </c>
      <c r="D410" s="17" t="s">
        <v>28</v>
      </c>
      <c r="E410" s="17" t="s">
        <v>243</v>
      </c>
      <c r="F410" s="17" t="s">
        <v>14</v>
      </c>
      <c r="G410" s="3">
        <f t="shared" si="57"/>
        <v>29785.8</v>
      </c>
      <c r="H410" s="3">
        <f t="shared" si="57"/>
        <v>0</v>
      </c>
      <c r="I410" s="18">
        <f t="shared" si="47"/>
        <v>29785.8</v>
      </c>
      <c r="J410" s="3">
        <f t="shared" si="57"/>
        <v>0</v>
      </c>
      <c r="K410" s="18">
        <f t="shared" si="48"/>
        <v>29785.8</v>
      </c>
      <c r="L410" s="3">
        <f t="shared" si="57"/>
        <v>1500.2</v>
      </c>
      <c r="M410" s="18">
        <f t="shared" si="49"/>
        <v>31286</v>
      </c>
    </row>
    <row r="411" spans="1:13" ht="47.25" customHeight="1" x14ac:dyDescent="0.3">
      <c r="A411" s="7" t="s">
        <v>244</v>
      </c>
      <c r="B411" s="16">
        <v>544</v>
      </c>
      <c r="C411" s="17" t="s">
        <v>58</v>
      </c>
      <c r="D411" s="17" t="s">
        <v>28</v>
      </c>
      <c r="E411" s="17" t="s">
        <v>245</v>
      </c>
      <c r="F411" s="17" t="s">
        <v>14</v>
      </c>
      <c r="G411" s="3">
        <f t="shared" si="57"/>
        <v>29785.8</v>
      </c>
      <c r="H411" s="3">
        <f t="shared" si="57"/>
        <v>0</v>
      </c>
      <c r="I411" s="18">
        <f t="shared" si="47"/>
        <v>29785.8</v>
      </c>
      <c r="J411" s="3">
        <f t="shared" si="57"/>
        <v>0</v>
      </c>
      <c r="K411" s="18">
        <f t="shared" si="48"/>
        <v>29785.8</v>
      </c>
      <c r="L411" s="3">
        <f t="shared" si="57"/>
        <v>1500.2</v>
      </c>
      <c r="M411" s="18">
        <f t="shared" si="49"/>
        <v>31286</v>
      </c>
    </row>
    <row r="412" spans="1:13" ht="47.25" customHeight="1" x14ac:dyDescent="0.3">
      <c r="A412" s="7" t="s">
        <v>123</v>
      </c>
      <c r="B412" s="16">
        <v>544</v>
      </c>
      <c r="C412" s="17" t="s">
        <v>58</v>
      </c>
      <c r="D412" s="17" t="s">
        <v>28</v>
      </c>
      <c r="E412" s="17" t="s">
        <v>245</v>
      </c>
      <c r="F412" s="17">
        <v>600</v>
      </c>
      <c r="G412" s="3">
        <f t="shared" si="57"/>
        <v>29785.8</v>
      </c>
      <c r="H412" s="3">
        <f t="shared" si="57"/>
        <v>0</v>
      </c>
      <c r="I412" s="18">
        <f t="shared" si="47"/>
        <v>29785.8</v>
      </c>
      <c r="J412" s="3">
        <f t="shared" si="57"/>
        <v>0</v>
      </c>
      <c r="K412" s="18">
        <f t="shared" si="48"/>
        <v>29785.8</v>
      </c>
      <c r="L412" s="3">
        <f t="shared" si="57"/>
        <v>1500.2</v>
      </c>
      <c r="M412" s="18">
        <f t="shared" si="49"/>
        <v>31286</v>
      </c>
    </row>
    <row r="413" spans="1:13" ht="16.5" customHeight="1" x14ac:dyDescent="0.3">
      <c r="A413" s="7" t="s">
        <v>132</v>
      </c>
      <c r="B413" s="16">
        <v>544</v>
      </c>
      <c r="C413" s="17" t="s">
        <v>58</v>
      </c>
      <c r="D413" s="17" t="s">
        <v>28</v>
      </c>
      <c r="E413" s="17" t="s">
        <v>245</v>
      </c>
      <c r="F413" s="17">
        <v>610</v>
      </c>
      <c r="G413" s="3">
        <v>29785.8</v>
      </c>
      <c r="H413" s="3"/>
      <c r="I413" s="18">
        <f t="shared" si="47"/>
        <v>29785.8</v>
      </c>
      <c r="J413" s="3"/>
      <c r="K413" s="18">
        <f t="shared" si="48"/>
        <v>29785.8</v>
      </c>
      <c r="L413" s="3">
        <v>1500.2</v>
      </c>
      <c r="M413" s="18">
        <f t="shared" si="49"/>
        <v>31286</v>
      </c>
    </row>
    <row r="414" spans="1:13" ht="30" customHeight="1" x14ac:dyDescent="0.3">
      <c r="A414" s="7" t="s">
        <v>652</v>
      </c>
      <c r="B414" s="16">
        <v>544</v>
      </c>
      <c r="C414" s="17" t="s">
        <v>58</v>
      </c>
      <c r="D414" s="17" t="s">
        <v>28</v>
      </c>
      <c r="E414" s="17" t="s">
        <v>478</v>
      </c>
      <c r="F414" s="17" t="s">
        <v>14</v>
      </c>
      <c r="G414" s="3">
        <f t="shared" ref="G414:L420" si="58">G415</f>
        <v>550</v>
      </c>
      <c r="H414" s="3">
        <f t="shared" si="58"/>
        <v>887.1</v>
      </c>
      <c r="I414" s="18">
        <f t="shared" si="47"/>
        <v>1437.1</v>
      </c>
      <c r="J414" s="3">
        <f t="shared" si="58"/>
        <v>0</v>
      </c>
      <c r="K414" s="18">
        <f t="shared" si="48"/>
        <v>1437.1</v>
      </c>
      <c r="L414" s="3">
        <f t="shared" si="58"/>
        <v>0</v>
      </c>
      <c r="M414" s="18">
        <f t="shared" si="49"/>
        <v>1437.1</v>
      </c>
    </row>
    <row r="415" spans="1:13" ht="75.75" customHeight="1" x14ac:dyDescent="0.3">
      <c r="A415" s="7" t="s">
        <v>479</v>
      </c>
      <c r="B415" s="16">
        <v>544</v>
      </c>
      <c r="C415" s="17" t="s">
        <v>58</v>
      </c>
      <c r="D415" s="17" t="s">
        <v>28</v>
      </c>
      <c r="E415" s="17" t="s">
        <v>480</v>
      </c>
      <c r="F415" s="17" t="s">
        <v>14</v>
      </c>
      <c r="G415" s="3">
        <f>G419</f>
        <v>550</v>
      </c>
      <c r="H415" s="3">
        <f>H419+H416</f>
        <v>887.1</v>
      </c>
      <c r="I415" s="18">
        <f t="shared" si="47"/>
        <v>1437.1</v>
      </c>
      <c r="J415" s="3">
        <f>J419+J416</f>
        <v>0</v>
      </c>
      <c r="K415" s="18">
        <f t="shared" si="48"/>
        <v>1437.1</v>
      </c>
      <c r="L415" s="3">
        <f>L419+L416</f>
        <v>0</v>
      </c>
      <c r="M415" s="18">
        <f t="shared" si="49"/>
        <v>1437.1</v>
      </c>
    </row>
    <row r="416" spans="1:13" ht="58.9" customHeight="1" x14ac:dyDescent="0.3">
      <c r="A416" s="7" t="s">
        <v>800</v>
      </c>
      <c r="B416" s="16">
        <v>544</v>
      </c>
      <c r="C416" s="17" t="s">
        <v>58</v>
      </c>
      <c r="D416" s="17" t="s">
        <v>28</v>
      </c>
      <c r="E416" s="17" t="s">
        <v>798</v>
      </c>
      <c r="F416" s="17" t="s">
        <v>14</v>
      </c>
      <c r="G416" s="3"/>
      <c r="H416" s="3">
        <f>H417</f>
        <v>907.1</v>
      </c>
      <c r="I416" s="18">
        <f t="shared" si="47"/>
        <v>907.1</v>
      </c>
      <c r="J416" s="3">
        <f>J417</f>
        <v>0</v>
      </c>
      <c r="K416" s="18">
        <f t="shared" si="48"/>
        <v>907.1</v>
      </c>
      <c r="L416" s="3">
        <f>L417</f>
        <v>0</v>
      </c>
      <c r="M416" s="18">
        <f t="shared" si="49"/>
        <v>907.1</v>
      </c>
    </row>
    <row r="417" spans="1:13" ht="44.45" customHeight="1" x14ac:dyDescent="0.3">
      <c r="A417" s="7" t="s">
        <v>123</v>
      </c>
      <c r="B417" s="16">
        <v>544</v>
      </c>
      <c r="C417" s="17" t="s">
        <v>58</v>
      </c>
      <c r="D417" s="17" t="s">
        <v>28</v>
      </c>
      <c r="E417" s="17" t="s">
        <v>798</v>
      </c>
      <c r="F417" s="17" t="s">
        <v>483</v>
      </c>
      <c r="G417" s="3"/>
      <c r="H417" s="3">
        <f>H418</f>
        <v>907.1</v>
      </c>
      <c r="I417" s="18">
        <f t="shared" si="47"/>
        <v>907.1</v>
      </c>
      <c r="J417" s="3">
        <f>J418</f>
        <v>0</v>
      </c>
      <c r="K417" s="18">
        <f t="shared" si="48"/>
        <v>907.1</v>
      </c>
      <c r="L417" s="3">
        <f>L418</f>
        <v>0</v>
      </c>
      <c r="M417" s="18">
        <f t="shared" si="49"/>
        <v>907.1</v>
      </c>
    </row>
    <row r="418" spans="1:13" ht="21" customHeight="1" x14ac:dyDescent="0.3">
      <c r="A418" s="7" t="s">
        <v>132</v>
      </c>
      <c r="B418" s="16">
        <v>544</v>
      </c>
      <c r="C418" s="17" t="s">
        <v>58</v>
      </c>
      <c r="D418" s="17" t="s">
        <v>28</v>
      </c>
      <c r="E418" s="17" t="s">
        <v>798</v>
      </c>
      <c r="F418" s="17" t="s">
        <v>484</v>
      </c>
      <c r="G418" s="3"/>
      <c r="H418" s="3">
        <v>907.1</v>
      </c>
      <c r="I418" s="18">
        <f t="shared" si="47"/>
        <v>907.1</v>
      </c>
      <c r="J418" s="3">
        <v>0</v>
      </c>
      <c r="K418" s="18">
        <f t="shared" si="48"/>
        <v>907.1</v>
      </c>
      <c r="L418" s="3">
        <v>0</v>
      </c>
      <c r="M418" s="18">
        <f t="shared" si="49"/>
        <v>907.1</v>
      </c>
    </row>
    <row r="419" spans="1:13" ht="76.5" customHeight="1" x14ac:dyDescent="0.3">
      <c r="A419" s="7" t="s">
        <v>653</v>
      </c>
      <c r="B419" s="16">
        <v>544</v>
      </c>
      <c r="C419" s="17" t="s">
        <v>58</v>
      </c>
      <c r="D419" s="17" t="s">
        <v>28</v>
      </c>
      <c r="E419" s="17" t="s">
        <v>570</v>
      </c>
      <c r="F419" s="17" t="s">
        <v>14</v>
      </c>
      <c r="G419" s="3">
        <f t="shared" si="58"/>
        <v>550</v>
      </c>
      <c r="H419" s="3">
        <f t="shared" si="58"/>
        <v>-20</v>
      </c>
      <c r="I419" s="18">
        <f t="shared" si="47"/>
        <v>530</v>
      </c>
      <c r="J419" s="3">
        <f t="shared" si="58"/>
        <v>0</v>
      </c>
      <c r="K419" s="18">
        <f t="shared" si="48"/>
        <v>530</v>
      </c>
      <c r="L419" s="3">
        <f t="shared" si="58"/>
        <v>0</v>
      </c>
      <c r="M419" s="18">
        <f t="shared" si="49"/>
        <v>530</v>
      </c>
    </row>
    <row r="420" spans="1:13" ht="43.5" customHeight="1" x14ac:dyDescent="0.3">
      <c r="A420" s="7" t="s">
        <v>123</v>
      </c>
      <c r="B420" s="16">
        <v>544</v>
      </c>
      <c r="C420" s="17" t="s">
        <v>58</v>
      </c>
      <c r="D420" s="17" t="s">
        <v>28</v>
      </c>
      <c r="E420" s="17" t="s">
        <v>570</v>
      </c>
      <c r="F420" s="17" t="s">
        <v>483</v>
      </c>
      <c r="G420" s="3">
        <f t="shared" si="58"/>
        <v>550</v>
      </c>
      <c r="H420" s="3">
        <f t="shared" si="58"/>
        <v>-20</v>
      </c>
      <c r="I420" s="18">
        <f t="shared" si="47"/>
        <v>530</v>
      </c>
      <c r="J420" s="3">
        <f t="shared" si="58"/>
        <v>0</v>
      </c>
      <c r="K420" s="18">
        <f t="shared" si="48"/>
        <v>530</v>
      </c>
      <c r="L420" s="3">
        <f t="shared" si="58"/>
        <v>0</v>
      </c>
      <c r="M420" s="18">
        <f t="shared" si="49"/>
        <v>530</v>
      </c>
    </row>
    <row r="421" spans="1:13" ht="16.5" customHeight="1" x14ac:dyDescent="0.3">
      <c r="A421" s="7" t="s">
        <v>132</v>
      </c>
      <c r="B421" s="16">
        <v>544</v>
      </c>
      <c r="C421" s="17" t="s">
        <v>58</v>
      </c>
      <c r="D421" s="17" t="s">
        <v>28</v>
      </c>
      <c r="E421" s="17" t="s">
        <v>570</v>
      </c>
      <c r="F421" s="17" t="s">
        <v>484</v>
      </c>
      <c r="G421" s="3">
        <v>550</v>
      </c>
      <c r="H421" s="3">
        <v>-20</v>
      </c>
      <c r="I421" s="18">
        <f t="shared" ref="I421:I484" si="59">G421+H421</f>
        <v>530</v>
      </c>
      <c r="J421" s="3">
        <v>0</v>
      </c>
      <c r="K421" s="18">
        <f t="shared" ref="K421:K484" si="60">I421+J421</f>
        <v>530</v>
      </c>
      <c r="L421" s="3">
        <v>0</v>
      </c>
      <c r="M421" s="18">
        <f t="shared" ref="M421:M484" si="61">K421+L421</f>
        <v>530</v>
      </c>
    </row>
    <row r="422" spans="1:13" ht="15.75" customHeight="1" x14ac:dyDescent="0.3">
      <c r="A422" s="7" t="s">
        <v>411</v>
      </c>
      <c r="B422" s="16">
        <v>544</v>
      </c>
      <c r="C422" s="17" t="s">
        <v>58</v>
      </c>
      <c r="D422" s="17" t="s">
        <v>97</v>
      </c>
      <c r="E422" s="17" t="s">
        <v>13</v>
      </c>
      <c r="F422" s="17" t="s">
        <v>14</v>
      </c>
      <c r="G422" s="3">
        <f t="shared" ref="G422:L424" si="62">G423</f>
        <v>26651.600000000002</v>
      </c>
      <c r="H422" s="3">
        <f t="shared" si="62"/>
        <v>0</v>
      </c>
      <c r="I422" s="18">
        <f t="shared" si="59"/>
        <v>26651.600000000002</v>
      </c>
      <c r="J422" s="3">
        <f t="shared" si="62"/>
        <v>0</v>
      </c>
      <c r="K422" s="18">
        <f t="shared" si="60"/>
        <v>26651.600000000002</v>
      </c>
      <c r="L422" s="3">
        <f t="shared" si="62"/>
        <v>0</v>
      </c>
      <c r="M422" s="18">
        <f t="shared" si="61"/>
        <v>26651.600000000002</v>
      </c>
    </row>
    <row r="423" spans="1:13" ht="44.25" customHeight="1" x14ac:dyDescent="0.3">
      <c r="A423" s="7" t="s">
        <v>650</v>
      </c>
      <c r="B423" s="16">
        <v>544</v>
      </c>
      <c r="C423" s="17" t="s">
        <v>58</v>
      </c>
      <c r="D423" s="17" t="s">
        <v>97</v>
      </c>
      <c r="E423" s="17" t="s">
        <v>171</v>
      </c>
      <c r="F423" s="17" t="s">
        <v>14</v>
      </c>
      <c r="G423" s="3">
        <f t="shared" si="62"/>
        <v>26651.600000000002</v>
      </c>
      <c r="H423" s="3">
        <f t="shared" si="62"/>
        <v>0</v>
      </c>
      <c r="I423" s="18">
        <f t="shared" si="59"/>
        <v>26651.600000000002</v>
      </c>
      <c r="J423" s="3">
        <f t="shared" si="62"/>
        <v>0</v>
      </c>
      <c r="K423" s="18">
        <f t="shared" si="60"/>
        <v>26651.600000000002</v>
      </c>
      <c r="L423" s="3">
        <f t="shared" si="62"/>
        <v>0</v>
      </c>
      <c r="M423" s="18">
        <f t="shared" si="61"/>
        <v>26651.600000000002</v>
      </c>
    </row>
    <row r="424" spans="1:13" ht="62.25" customHeight="1" x14ac:dyDescent="0.3">
      <c r="A424" s="7" t="s">
        <v>654</v>
      </c>
      <c r="B424" s="16">
        <v>544</v>
      </c>
      <c r="C424" s="17" t="s">
        <v>58</v>
      </c>
      <c r="D424" s="17" t="s">
        <v>97</v>
      </c>
      <c r="E424" s="17" t="s">
        <v>247</v>
      </c>
      <c r="F424" s="17" t="s">
        <v>14</v>
      </c>
      <c r="G424" s="3">
        <f t="shared" si="62"/>
        <v>26651.600000000002</v>
      </c>
      <c r="H424" s="3">
        <f t="shared" si="62"/>
        <v>0</v>
      </c>
      <c r="I424" s="18">
        <f t="shared" si="59"/>
        <v>26651.600000000002</v>
      </c>
      <c r="J424" s="3">
        <f t="shared" si="62"/>
        <v>0</v>
      </c>
      <c r="K424" s="18">
        <f t="shared" si="60"/>
        <v>26651.600000000002</v>
      </c>
      <c r="L424" s="3">
        <f t="shared" si="62"/>
        <v>0</v>
      </c>
      <c r="M424" s="18">
        <f t="shared" si="61"/>
        <v>26651.600000000002</v>
      </c>
    </row>
    <row r="425" spans="1:13" ht="59.25" customHeight="1" x14ac:dyDescent="0.3">
      <c r="A425" s="7" t="s">
        <v>248</v>
      </c>
      <c r="B425" s="16">
        <v>544</v>
      </c>
      <c r="C425" s="17" t="s">
        <v>58</v>
      </c>
      <c r="D425" s="17" t="s">
        <v>97</v>
      </c>
      <c r="E425" s="17" t="s">
        <v>249</v>
      </c>
      <c r="F425" s="17" t="s">
        <v>14</v>
      </c>
      <c r="G425" s="3">
        <f>G426+G429+G434</f>
        <v>26651.600000000002</v>
      </c>
      <c r="H425" s="3">
        <f>H426+H429+H434</f>
        <v>0</v>
      </c>
      <c r="I425" s="18">
        <f t="shared" si="59"/>
        <v>26651.600000000002</v>
      </c>
      <c r="J425" s="3">
        <f>J426+J429+J434</f>
        <v>0</v>
      </c>
      <c r="K425" s="18">
        <f t="shared" si="60"/>
        <v>26651.600000000002</v>
      </c>
      <c r="L425" s="3">
        <f>L426+L429+L434</f>
        <v>0</v>
      </c>
      <c r="M425" s="18">
        <f t="shared" si="61"/>
        <v>26651.600000000002</v>
      </c>
    </row>
    <row r="426" spans="1:13" ht="31.5" customHeight="1" x14ac:dyDescent="0.3">
      <c r="A426" s="7" t="s">
        <v>21</v>
      </c>
      <c r="B426" s="16">
        <v>544</v>
      </c>
      <c r="C426" s="17" t="s">
        <v>58</v>
      </c>
      <c r="D426" s="17" t="s">
        <v>97</v>
      </c>
      <c r="E426" s="17" t="s">
        <v>250</v>
      </c>
      <c r="F426" s="17" t="s">
        <v>14</v>
      </c>
      <c r="G426" s="3">
        <f>G427</f>
        <v>3028.9</v>
      </c>
      <c r="H426" s="3">
        <f>H427</f>
        <v>0</v>
      </c>
      <c r="I426" s="18">
        <f t="shared" si="59"/>
        <v>3028.9</v>
      </c>
      <c r="J426" s="3">
        <f>J427</f>
        <v>0</v>
      </c>
      <c r="K426" s="18">
        <f t="shared" si="60"/>
        <v>3028.9</v>
      </c>
      <c r="L426" s="3">
        <f>L427</f>
        <v>0</v>
      </c>
      <c r="M426" s="18">
        <f t="shared" si="61"/>
        <v>3028.9</v>
      </c>
    </row>
    <row r="427" spans="1:13" ht="90" customHeight="1" x14ac:dyDescent="0.3">
      <c r="A427" s="7" t="s">
        <v>23</v>
      </c>
      <c r="B427" s="16">
        <v>544</v>
      </c>
      <c r="C427" s="17" t="s">
        <v>58</v>
      </c>
      <c r="D427" s="17" t="s">
        <v>97</v>
      </c>
      <c r="E427" s="17" t="s">
        <v>250</v>
      </c>
      <c r="F427" s="17">
        <v>100</v>
      </c>
      <c r="G427" s="3">
        <f>G428</f>
        <v>3028.9</v>
      </c>
      <c r="H427" s="3">
        <f>H428</f>
        <v>0</v>
      </c>
      <c r="I427" s="18">
        <f t="shared" si="59"/>
        <v>3028.9</v>
      </c>
      <c r="J427" s="3">
        <f>J428</f>
        <v>0</v>
      </c>
      <c r="K427" s="18">
        <f t="shared" si="60"/>
        <v>3028.9</v>
      </c>
      <c r="L427" s="3">
        <f>L428</f>
        <v>0</v>
      </c>
      <c r="M427" s="18">
        <f t="shared" si="61"/>
        <v>3028.9</v>
      </c>
    </row>
    <row r="428" spans="1:13" ht="30" x14ac:dyDescent="0.3">
      <c r="A428" s="7" t="s">
        <v>24</v>
      </c>
      <c r="B428" s="16">
        <v>544</v>
      </c>
      <c r="C428" s="17" t="s">
        <v>58</v>
      </c>
      <c r="D428" s="17" t="s">
        <v>97</v>
      </c>
      <c r="E428" s="17" t="s">
        <v>250</v>
      </c>
      <c r="F428" s="17">
        <v>120</v>
      </c>
      <c r="G428" s="3">
        <v>3028.9</v>
      </c>
      <c r="H428" s="3"/>
      <c r="I428" s="18">
        <f t="shared" si="59"/>
        <v>3028.9</v>
      </c>
      <c r="J428" s="3"/>
      <c r="K428" s="18">
        <f t="shared" si="60"/>
        <v>3028.9</v>
      </c>
      <c r="L428" s="3"/>
      <c r="M428" s="18">
        <f t="shared" si="61"/>
        <v>3028.9</v>
      </c>
    </row>
    <row r="429" spans="1:13" ht="30" x14ac:dyDescent="0.3">
      <c r="A429" s="7" t="s">
        <v>25</v>
      </c>
      <c r="B429" s="16">
        <v>544</v>
      </c>
      <c r="C429" s="17" t="s">
        <v>58</v>
      </c>
      <c r="D429" s="17" t="s">
        <v>97</v>
      </c>
      <c r="E429" s="17" t="s">
        <v>251</v>
      </c>
      <c r="F429" s="17" t="s">
        <v>14</v>
      </c>
      <c r="G429" s="3">
        <f>G430+G432</f>
        <v>156.1</v>
      </c>
      <c r="H429" s="3">
        <f>H430+H432</f>
        <v>0</v>
      </c>
      <c r="I429" s="18">
        <f t="shared" si="59"/>
        <v>156.1</v>
      </c>
      <c r="J429" s="3">
        <f>J430+J432</f>
        <v>0</v>
      </c>
      <c r="K429" s="18">
        <f t="shared" si="60"/>
        <v>156.1</v>
      </c>
      <c r="L429" s="3">
        <f>L430+L432</f>
        <v>0</v>
      </c>
      <c r="M429" s="18">
        <f t="shared" si="61"/>
        <v>156.1</v>
      </c>
    </row>
    <row r="430" spans="1:13" ht="98.45" customHeight="1" x14ac:dyDescent="0.3">
      <c r="A430" s="7" t="s">
        <v>23</v>
      </c>
      <c r="B430" s="16">
        <v>544</v>
      </c>
      <c r="C430" s="17" t="s">
        <v>58</v>
      </c>
      <c r="D430" s="17" t="s">
        <v>97</v>
      </c>
      <c r="E430" s="17" t="s">
        <v>251</v>
      </c>
      <c r="F430" s="17">
        <v>100</v>
      </c>
      <c r="G430" s="3">
        <f>G431</f>
        <v>91.6</v>
      </c>
      <c r="H430" s="3">
        <f>H431</f>
        <v>0</v>
      </c>
      <c r="I430" s="18">
        <f t="shared" si="59"/>
        <v>91.6</v>
      </c>
      <c r="J430" s="3">
        <f>J431</f>
        <v>0</v>
      </c>
      <c r="K430" s="18">
        <f t="shared" si="60"/>
        <v>91.6</v>
      </c>
      <c r="L430" s="3">
        <f>L431</f>
        <v>0</v>
      </c>
      <c r="M430" s="18">
        <f t="shared" si="61"/>
        <v>91.6</v>
      </c>
    </row>
    <row r="431" spans="1:13" ht="30" x14ac:dyDescent="0.3">
      <c r="A431" s="7" t="s">
        <v>24</v>
      </c>
      <c r="B431" s="16">
        <v>544</v>
      </c>
      <c r="C431" s="17" t="s">
        <v>58</v>
      </c>
      <c r="D431" s="17" t="s">
        <v>97</v>
      </c>
      <c r="E431" s="17" t="s">
        <v>251</v>
      </c>
      <c r="F431" s="17">
        <v>120</v>
      </c>
      <c r="G431" s="3">
        <v>91.6</v>
      </c>
      <c r="H431" s="3"/>
      <c r="I431" s="18">
        <f t="shared" si="59"/>
        <v>91.6</v>
      </c>
      <c r="J431" s="3"/>
      <c r="K431" s="18">
        <f t="shared" si="60"/>
        <v>91.6</v>
      </c>
      <c r="L431" s="3"/>
      <c r="M431" s="18">
        <f t="shared" si="61"/>
        <v>91.6</v>
      </c>
    </row>
    <row r="432" spans="1:13" ht="30" x14ac:dyDescent="0.3">
      <c r="A432" s="7" t="s">
        <v>35</v>
      </c>
      <c r="B432" s="16">
        <v>544</v>
      </c>
      <c r="C432" s="17" t="s">
        <v>58</v>
      </c>
      <c r="D432" s="17" t="s">
        <v>97</v>
      </c>
      <c r="E432" s="17" t="s">
        <v>251</v>
      </c>
      <c r="F432" s="17">
        <v>200</v>
      </c>
      <c r="G432" s="3">
        <f>G433</f>
        <v>64.5</v>
      </c>
      <c r="H432" s="3">
        <f>H433</f>
        <v>0</v>
      </c>
      <c r="I432" s="18">
        <f t="shared" si="59"/>
        <v>64.5</v>
      </c>
      <c r="J432" s="3">
        <f>J433</f>
        <v>0</v>
      </c>
      <c r="K432" s="18">
        <f t="shared" si="60"/>
        <v>64.5</v>
      </c>
      <c r="L432" s="3">
        <f>L433</f>
        <v>0</v>
      </c>
      <c r="M432" s="18">
        <f t="shared" si="61"/>
        <v>64.5</v>
      </c>
    </row>
    <row r="433" spans="1:13" ht="47.25" customHeight="1" x14ac:dyDescent="0.3">
      <c r="A433" s="7" t="s">
        <v>36</v>
      </c>
      <c r="B433" s="16">
        <v>544</v>
      </c>
      <c r="C433" s="17" t="s">
        <v>58</v>
      </c>
      <c r="D433" s="17" t="s">
        <v>97</v>
      </c>
      <c r="E433" s="17" t="s">
        <v>251</v>
      </c>
      <c r="F433" s="17">
        <v>240</v>
      </c>
      <c r="G433" s="3">
        <v>64.5</v>
      </c>
      <c r="H433" s="3"/>
      <c r="I433" s="18">
        <f t="shared" si="59"/>
        <v>64.5</v>
      </c>
      <c r="J433" s="3"/>
      <c r="K433" s="18">
        <f t="shared" si="60"/>
        <v>64.5</v>
      </c>
      <c r="L433" s="3"/>
      <c r="M433" s="18">
        <f t="shared" si="61"/>
        <v>64.5</v>
      </c>
    </row>
    <row r="434" spans="1:13" ht="33" customHeight="1" x14ac:dyDescent="0.3">
      <c r="A434" s="7" t="s">
        <v>412</v>
      </c>
      <c r="B434" s="16">
        <v>544</v>
      </c>
      <c r="C434" s="17" t="s">
        <v>58</v>
      </c>
      <c r="D434" s="17" t="s">
        <v>97</v>
      </c>
      <c r="E434" s="17" t="s">
        <v>253</v>
      </c>
      <c r="F434" s="17" t="s">
        <v>14</v>
      </c>
      <c r="G434" s="3">
        <f>G435+G437+G439</f>
        <v>23466.600000000002</v>
      </c>
      <c r="H434" s="3">
        <f>H435+H437+H439</f>
        <v>0</v>
      </c>
      <c r="I434" s="18">
        <f t="shared" si="59"/>
        <v>23466.600000000002</v>
      </c>
      <c r="J434" s="3">
        <f>J435+J437+J439</f>
        <v>0</v>
      </c>
      <c r="K434" s="18">
        <f t="shared" si="60"/>
        <v>23466.600000000002</v>
      </c>
      <c r="L434" s="3">
        <f>L435+L437+L439</f>
        <v>0</v>
      </c>
      <c r="M434" s="18">
        <f t="shared" si="61"/>
        <v>23466.600000000002</v>
      </c>
    </row>
    <row r="435" spans="1:13" ht="91.5" customHeight="1" x14ac:dyDescent="0.3">
      <c r="A435" s="7" t="s">
        <v>23</v>
      </c>
      <c r="B435" s="16">
        <v>544</v>
      </c>
      <c r="C435" s="17" t="s">
        <v>58</v>
      </c>
      <c r="D435" s="17" t="s">
        <v>97</v>
      </c>
      <c r="E435" s="17" t="s">
        <v>253</v>
      </c>
      <c r="F435" s="17">
        <v>100</v>
      </c>
      <c r="G435" s="3">
        <f>G436</f>
        <v>18866.400000000001</v>
      </c>
      <c r="H435" s="3">
        <f>H436</f>
        <v>0</v>
      </c>
      <c r="I435" s="18">
        <f t="shared" si="59"/>
        <v>18866.400000000001</v>
      </c>
      <c r="J435" s="3">
        <f>J436</f>
        <v>0</v>
      </c>
      <c r="K435" s="18">
        <f t="shared" si="60"/>
        <v>18866.400000000001</v>
      </c>
      <c r="L435" s="3">
        <f>L436</f>
        <v>0</v>
      </c>
      <c r="M435" s="18">
        <f t="shared" si="61"/>
        <v>18866.400000000001</v>
      </c>
    </row>
    <row r="436" spans="1:13" ht="30.75" customHeight="1" x14ac:dyDescent="0.3">
      <c r="A436" s="7" t="s">
        <v>85</v>
      </c>
      <c r="B436" s="16">
        <v>544</v>
      </c>
      <c r="C436" s="17" t="s">
        <v>58</v>
      </c>
      <c r="D436" s="17" t="s">
        <v>97</v>
      </c>
      <c r="E436" s="17" t="s">
        <v>253</v>
      </c>
      <c r="F436" s="17">
        <v>110</v>
      </c>
      <c r="G436" s="3">
        <v>18866.400000000001</v>
      </c>
      <c r="H436" s="3"/>
      <c r="I436" s="18">
        <f t="shared" si="59"/>
        <v>18866.400000000001</v>
      </c>
      <c r="J436" s="3"/>
      <c r="K436" s="18">
        <f t="shared" si="60"/>
        <v>18866.400000000001</v>
      </c>
      <c r="L436" s="3"/>
      <c r="M436" s="18">
        <f t="shared" si="61"/>
        <v>18866.400000000001</v>
      </c>
    </row>
    <row r="437" spans="1:13" ht="30" x14ac:dyDescent="0.3">
      <c r="A437" s="7" t="s">
        <v>35</v>
      </c>
      <c r="B437" s="16">
        <v>544</v>
      </c>
      <c r="C437" s="17" t="s">
        <v>58</v>
      </c>
      <c r="D437" s="17" t="s">
        <v>97</v>
      </c>
      <c r="E437" s="17" t="s">
        <v>253</v>
      </c>
      <c r="F437" s="17">
        <v>200</v>
      </c>
      <c r="G437" s="3">
        <f>G438</f>
        <v>4457.2</v>
      </c>
      <c r="H437" s="3">
        <f>H438</f>
        <v>0</v>
      </c>
      <c r="I437" s="18">
        <f t="shared" si="59"/>
        <v>4457.2</v>
      </c>
      <c r="J437" s="3">
        <f>J438</f>
        <v>0</v>
      </c>
      <c r="K437" s="18">
        <f t="shared" si="60"/>
        <v>4457.2</v>
      </c>
      <c r="L437" s="3">
        <f>L438</f>
        <v>0</v>
      </c>
      <c r="M437" s="18">
        <f t="shared" si="61"/>
        <v>4457.2</v>
      </c>
    </row>
    <row r="438" spans="1:13" ht="48" customHeight="1" x14ac:dyDescent="0.3">
      <c r="A438" s="7" t="s">
        <v>36</v>
      </c>
      <c r="B438" s="16">
        <v>544</v>
      </c>
      <c r="C438" s="17" t="s">
        <v>58</v>
      </c>
      <c r="D438" s="17" t="s">
        <v>97</v>
      </c>
      <c r="E438" s="17" t="s">
        <v>253</v>
      </c>
      <c r="F438" s="17">
        <v>240</v>
      </c>
      <c r="G438" s="3">
        <v>4457.2</v>
      </c>
      <c r="H438" s="3"/>
      <c r="I438" s="18">
        <f t="shared" si="59"/>
        <v>4457.2</v>
      </c>
      <c r="J438" s="3"/>
      <c r="K438" s="18">
        <f t="shared" si="60"/>
        <v>4457.2</v>
      </c>
      <c r="L438" s="3"/>
      <c r="M438" s="18">
        <f t="shared" si="61"/>
        <v>4457.2</v>
      </c>
    </row>
    <row r="439" spans="1:13" x14ac:dyDescent="0.3">
      <c r="A439" s="7" t="s">
        <v>37</v>
      </c>
      <c r="B439" s="16">
        <v>544</v>
      </c>
      <c r="C439" s="17" t="s">
        <v>58</v>
      </c>
      <c r="D439" s="17" t="s">
        <v>97</v>
      </c>
      <c r="E439" s="17" t="s">
        <v>253</v>
      </c>
      <c r="F439" s="17">
        <v>800</v>
      </c>
      <c r="G439" s="3">
        <f>G440</f>
        <v>143</v>
      </c>
      <c r="H439" s="3">
        <f>H440</f>
        <v>0</v>
      </c>
      <c r="I439" s="18">
        <f t="shared" si="59"/>
        <v>143</v>
      </c>
      <c r="J439" s="3">
        <f>J440</f>
        <v>0</v>
      </c>
      <c r="K439" s="18">
        <f t="shared" si="60"/>
        <v>143</v>
      </c>
      <c r="L439" s="3">
        <f>L440</f>
        <v>0</v>
      </c>
      <c r="M439" s="18">
        <f t="shared" si="61"/>
        <v>143</v>
      </c>
    </row>
    <row r="440" spans="1:13" x14ac:dyDescent="0.3">
      <c r="A440" s="7" t="s">
        <v>38</v>
      </c>
      <c r="B440" s="16">
        <v>544</v>
      </c>
      <c r="C440" s="17" t="s">
        <v>58</v>
      </c>
      <c r="D440" s="17" t="s">
        <v>97</v>
      </c>
      <c r="E440" s="17" t="s">
        <v>253</v>
      </c>
      <c r="F440" s="17">
        <v>850</v>
      </c>
      <c r="G440" s="3">
        <v>143</v>
      </c>
      <c r="H440" s="3"/>
      <c r="I440" s="18">
        <f t="shared" si="59"/>
        <v>143</v>
      </c>
      <c r="J440" s="3"/>
      <c r="K440" s="18">
        <f t="shared" si="60"/>
        <v>143</v>
      </c>
      <c r="L440" s="3"/>
      <c r="M440" s="18">
        <f t="shared" si="61"/>
        <v>143</v>
      </c>
    </row>
    <row r="441" spans="1:13" x14ac:dyDescent="0.3">
      <c r="A441" s="6" t="s">
        <v>281</v>
      </c>
      <c r="B441" s="13">
        <v>544</v>
      </c>
      <c r="C441" s="15">
        <v>10</v>
      </c>
      <c r="D441" s="15" t="s">
        <v>12</v>
      </c>
      <c r="E441" s="15" t="s">
        <v>13</v>
      </c>
      <c r="F441" s="15" t="s">
        <v>14</v>
      </c>
      <c r="G441" s="2">
        <f>G442+G449+G456</f>
        <v>8635.2999999999993</v>
      </c>
      <c r="H441" s="2">
        <f>H442+H449+H456</f>
        <v>0</v>
      </c>
      <c r="I441" s="14">
        <f t="shared" si="59"/>
        <v>8635.2999999999993</v>
      </c>
      <c r="J441" s="2">
        <f>J442+J449+J456</f>
        <v>0</v>
      </c>
      <c r="K441" s="14">
        <f t="shared" si="60"/>
        <v>8635.2999999999993</v>
      </c>
      <c r="L441" s="2">
        <f>L442+L449+L456</f>
        <v>0</v>
      </c>
      <c r="M441" s="14">
        <f t="shared" si="61"/>
        <v>8635.2999999999993</v>
      </c>
    </row>
    <row r="442" spans="1:13" x14ac:dyDescent="0.3">
      <c r="A442" s="7" t="s">
        <v>284</v>
      </c>
      <c r="B442" s="16">
        <v>544</v>
      </c>
      <c r="C442" s="17">
        <v>10</v>
      </c>
      <c r="D442" s="17" t="s">
        <v>11</v>
      </c>
      <c r="E442" s="17" t="s">
        <v>13</v>
      </c>
      <c r="F442" s="17" t="s">
        <v>14</v>
      </c>
      <c r="G442" s="3">
        <f t="shared" ref="G442:L447" si="63">G443</f>
        <v>510</v>
      </c>
      <c r="H442" s="3">
        <f t="shared" si="63"/>
        <v>0</v>
      </c>
      <c r="I442" s="18">
        <f t="shared" si="59"/>
        <v>510</v>
      </c>
      <c r="J442" s="3">
        <f t="shared" si="63"/>
        <v>0</v>
      </c>
      <c r="K442" s="18">
        <f t="shared" si="60"/>
        <v>510</v>
      </c>
      <c r="L442" s="3">
        <f t="shared" si="63"/>
        <v>0</v>
      </c>
      <c r="M442" s="18">
        <f t="shared" si="61"/>
        <v>510</v>
      </c>
    </row>
    <row r="443" spans="1:13" ht="30" x14ac:dyDescent="0.3">
      <c r="A443" s="7" t="s">
        <v>671</v>
      </c>
      <c r="B443" s="16">
        <v>544</v>
      </c>
      <c r="C443" s="17">
        <v>10</v>
      </c>
      <c r="D443" s="17" t="s">
        <v>11</v>
      </c>
      <c r="E443" s="17" t="s">
        <v>285</v>
      </c>
      <c r="F443" s="17" t="s">
        <v>14</v>
      </c>
      <c r="G443" s="3">
        <f t="shared" si="63"/>
        <v>510</v>
      </c>
      <c r="H443" s="3">
        <f t="shared" si="63"/>
        <v>0</v>
      </c>
      <c r="I443" s="18">
        <f t="shared" si="59"/>
        <v>510</v>
      </c>
      <c r="J443" s="3">
        <f t="shared" si="63"/>
        <v>0</v>
      </c>
      <c r="K443" s="18">
        <f t="shared" si="60"/>
        <v>510</v>
      </c>
      <c r="L443" s="3">
        <f t="shared" si="63"/>
        <v>0</v>
      </c>
      <c r="M443" s="18">
        <f t="shared" si="61"/>
        <v>510</v>
      </c>
    </row>
    <row r="444" spans="1:13" ht="91.5" customHeight="1" x14ac:dyDescent="0.3">
      <c r="A444" s="25" t="s">
        <v>741</v>
      </c>
      <c r="B444" s="16">
        <v>544</v>
      </c>
      <c r="C444" s="17">
        <v>10</v>
      </c>
      <c r="D444" s="17" t="s">
        <v>11</v>
      </c>
      <c r="E444" s="17" t="s">
        <v>286</v>
      </c>
      <c r="F444" s="17" t="s">
        <v>14</v>
      </c>
      <c r="G444" s="3">
        <f t="shared" si="63"/>
        <v>510</v>
      </c>
      <c r="H444" s="3">
        <f t="shared" si="63"/>
        <v>0</v>
      </c>
      <c r="I444" s="18">
        <f t="shared" si="59"/>
        <v>510</v>
      </c>
      <c r="J444" s="3">
        <f t="shared" si="63"/>
        <v>0</v>
      </c>
      <c r="K444" s="18">
        <f t="shared" si="60"/>
        <v>510</v>
      </c>
      <c r="L444" s="3">
        <f t="shared" si="63"/>
        <v>0</v>
      </c>
      <c r="M444" s="18">
        <f t="shared" si="61"/>
        <v>510</v>
      </c>
    </row>
    <row r="445" spans="1:13" ht="74.25" customHeight="1" x14ac:dyDescent="0.3">
      <c r="A445" s="25" t="s">
        <v>588</v>
      </c>
      <c r="B445" s="16">
        <v>544</v>
      </c>
      <c r="C445" s="17">
        <v>10</v>
      </c>
      <c r="D445" s="17" t="s">
        <v>11</v>
      </c>
      <c r="E445" s="17" t="s">
        <v>287</v>
      </c>
      <c r="F445" s="17" t="s">
        <v>14</v>
      </c>
      <c r="G445" s="3">
        <f t="shared" si="63"/>
        <v>510</v>
      </c>
      <c r="H445" s="3">
        <f t="shared" si="63"/>
        <v>0</v>
      </c>
      <c r="I445" s="18">
        <f t="shared" si="59"/>
        <v>510</v>
      </c>
      <c r="J445" s="3">
        <f t="shared" si="63"/>
        <v>0</v>
      </c>
      <c r="K445" s="18">
        <f t="shared" si="60"/>
        <v>510</v>
      </c>
      <c r="L445" s="3">
        <f t="shared" si="63"/>
        <v>0</v>
      </c>
      <c r="M445" s="18">
        <f t="shared" si="61"/>
        <v>510</v>
      </c>
    </row>
    <row r="446" spans="1:13" ht="58.5" customHeight="1" x14ac:dyDescent="0.3">
      <c r="A446" s="25" t="s">
        <v>592</v>
      </c>
      <c r="B446" s="16">
        <v>544</v>
      </c>
      <c r="C446" s="17">
        <v>10</v>
      </c>
      <c r="D446" s="17" t="s">
        <v>11</v>
      </c>
      <c r="E446" s="17" t="s">
        <v>288</v>
      </c>
      <c r="F446" s="17" t="s">
        <v>14</v>
      </c>
      <c r="G446" s="3">
        <f t="shared" si="63"/>
        <v>510</v>
      </c>
      <c r="H446" s="3">
        <f t="shared" si="63"/>
        <v>0</v>
      </c>
      <c r="I446" s="18">
        <f t="shared" si="59"/>
        <v>510</v>
      </c>
      <c r="J446" s="3">
        <f t="shared" si="63"/>
        <v>0</v>
      </c>
      <c r="K446" s="18">
        <f t="shared" si="60"/>
        <v>510</v>
      </c>
      <c r="L446" s="3">
        <f t="shared" si="63"/>
        <v>0</v>
      </c>
      <c r="M446" s="18">
        <f t="shared" si="61"/>
        <v>510</v>
      </c>
    </row>
    <row r="447" spans="1:13" ht="30" customHeight="1" x14ac:dyDescent="0.3">
      <c r="A447" s="7" t="s">
        <v>289</v>
      </c>
      <c r="B447" s="16">
        <v>544</v>
      </c>
      <c r="C447" s="17">
        <v>10</v>
      </c>
      <c r="D447" s="17" t="s">
        <v>11</v>
      </c>
      <c r="E447" s="17" t="s">
        <v>288</v>
      </c>
      <c r="F447" s="17">
        <v>300</v>
      </c>
      <c r="G447" s="3">
        <f t="shared" si="63"/>
        <v>510</v>
      </c>
      <c r="H447" s="3">
        <f t="shared" si="63"/>
        <v>0</v>
      </c>
      <c r="I447" s="18">
        <f t="shared" si="59"/>
        <v>510</v>
      </c>
      <c r="J447" s="3">
        <f t="shared" si="63"/>
        <v>0</v>
      </c>
      <c r="K447" s="18">
        <f t="shared" si="60"/>
        <v>510</v>
      </c>
      <c r="L447" s="3">
        <f t="shared" si="63"/>
        <v>0</v>
      </c>
      <c r="M447" s="18">
        <f t="shared" si="61"/>
        <v>510</v>
      </c>
    </row>
    <row r="448" spans="1:13" ht="30" x14ac:dyDescent="0.3">
      <c r="A448" s="7" t="s">
        <v>290</v>
      </c>
      <c r="B448" s="16">
        <v>544</v>
      </c>
      <c r="C448" s="17">
        <v>10</v>
      </c>
      <c r="D448" s="17" t="s">
        <v>11</v>
      </c>
      <c r="E448" s="17" t="s">
        <v>288</v>
      </c>
      <c r="F448" s="17">
        <v>310</v>
      </c>
      <c r="G448" s="3">
        <v>510</v>
      </c>
      <c r="H448" s="3"/>
      <c r="I448" s="18">
        <f t="shared" si="59"/>
        <v>510</v>
      </c>
      <c r="J448" s="3"/>
      <c r="K448" s="18">
        <f t="shared" si="60"/>
        <v>510</v>
      </c>
      <c r="L448" s="3"/>
      <c r="M448" s="18">
        <f t="shared" si="61"/>
        <v>510</v>
      </c>
    </row>
    <row r="449" spans="1:13" ht="16.149999999999999" customHeight="1" x14ac:dyDescent="0.3">
      <c r="A449" s="7" t="s">
        <v>291</v>
      </c>
      <c r="B449" s="16">
        <v>544</v>
      </c>
      <c r="C449" s="17">
        <v>10</v>
      </c>
      <c r="D449" s="17" t="s">
        <v>28</v>
      </c>
      <c r="E449" s="17" t="s">
        <v>13</v>
      </c>
      <c r="F449" s="17" t="s">
        <v>14</v>
      </c>
      <c r="G449" s="3">
        <f t="shared" ref="G449:L454" si="64">G450</f>
        <v>3025.3</v>
      </c>
      <c r="H449" s="3">
        <f t="shared" si="64"/>
        <v>0</v>
      </c>
      <c r="I449" s="18">
        <f t="shared" si="59"/>
        <v>3025.3</v>
      </c>
      <c r="J449" s="3">
        <f t="shared" si="64"/>
        <v>0</v>
      </c>
      <c r="K449" s="18">
        <f t="shared" si="60"/>
        <v>3025.3</v>
      </c>
      <c r="L449" s="3">
        <f t="shared" si="64"/>
        <v>0</v>
      </c>
      <c r="M449" s="18">
        <f t="shared" si="61"/>
        <v>3025.3</v>
      </c>
    </row>
    <row r="450" spans="1:13" ht="45" x14ac:dyDescent="0.3">
      <c r="A450" s="7" t="s">
        <v>650</v>
      </c>
      <c r="B450" s="16">
        <v>544</v>
      </c>
      <c r="C450" s="17">
        <v>10</v>
      </c>
      <c r="D450" s="17" t="s">
        <v>28</v>
      </c>
      <c r="E450" s="17" t="s">
        <v>171</v>
      </c>
      <c r="F450" s="17" t="s">
        <v>14</v>
      </c>
      <c r="G450" s="3">
        <f t="shared" si="64"/>
        <v>3025.3</v>
      </c>
      <c r="H450" s="3">
        <f t="shared" si="64"/>
        <v>0</v>
      </c>
      <c r="I450" s="18">
        <f t="shared" si="59"/>
        <v>3025.3</v>
      </c>
      <c r="J450" s="3">
        <f t="shared" si="64"/>
        <v>0</v>
      </c>
      <c r="K450" s="18">
        <f t="shared" si="60"/>
        <v>3025.3</v>
      </c>
      <c r="L450" s="3">
        <f t="shared" si="64"/>
        <v>0</v>
      </c>
      <c r="M450" s="18">
        <f t="shared" si="61"/>
        <v>3025.3</v>
      </c>
    </row>
    <row r="451" spans="1:13" ht="17.25" customHeight="1" x14ac:dyDescent="0.3">
      <c r="A451" s="7" t="s">
        <v>199</v>
      </c>
      <c r="B451" s="16">
        <v>544</v>
      </c>
      <c r="C451" s="17">
        <v>10</v>
      </c>
      <c r="D451" s="17" t="s">
        <v>28</v>
      </c>
      <c r="E451" s="17" t="s">
        <v>200</v>
      </c>
      <c r="F451" s="17" t="s">
        <v>14</v>
      </c>
      <c r="G451" s="3">
        <f t="shared" si="64"/>
        <v>3025.3</v>
      </c>
      <c r="H451" s="3">
        <f t="shared" si="64"/>
        <v>0</v>
      </c>
      <c r="I451" s="18">
        <f t="shared" si="59"/>
        <v>3025.3</v>
      </c>
      <c r="J451" s="3">
        <f t="shared" si="64"/>
        <v>0</v>
      </c>
      <c r="K451" s="18">
        <f t="shared" si="60"/>
        <v>3025.3</v>
      </c>
      <c r="L451" s="3">
        <f t="shared" si="64"/>
        <v>0</v>
      </c>
      <c r="M451" s="18">
        <f t="shared" si="61"/>
        <v>3025.3</v>
      </c>
    </row>
    <row r="452" spans="1:13" ht="30" x14ac:dyDescent="0.3">
      <c r="A452" s="7" t="s">
        <v>223</v>
      </c>
      <c r="B452" s="16">
        <v>544</v>
      </c>
      <c r="C452" s="17">
        <v>10</v>
      </c>
      <c r="D452" s="17" t="s">
        <v>28</v>
      </c>
      <c r="E452" s="17" t="s">
        <v>202</v>
      </c>
      <c r="F452" s="17" t="s">
        <v>14</v>
      </c>
      <c r="G452" s="3">
        <f t="shared" si="64"/>
        <v>3025.3</v>
      </c>
      <c r="H452" s="3">
        <f t="shared" si="64"/>
        <v>0</v>
      </c>
      <c r="I452" s="18">
        <f t="shared" si="59"/>
        <v>3025.3</v>
      </c>
      <c r="J452" s="3">
        <f t="shared" si="64"/>
        <v>0</v>
      </c>
      <c r="K452" s="18">
        <f t="shared" si="60"/>
        <v>3025.3</v>
      </c>
      <c r="L452" s="3">
        <f t="shared" si="64"/>
        <v>0</v>
      </c>
      <c r="M452" s="18">
        <f t="shared" si="61"/>
        <v>3025.3</v>
      </c>
    </row>
    <row r="453" spans="1:13" ht="30" x14ac:dyDescent="0.3">
      <c r="A453" s="7" t="s">
        <v>292</v>
      </c>
      <c r="B453" s="16">
        <v>544</v>
      </c>
      <c r="C453" s="17">
        <v>10</v>
      </c>
      <c r="D453" s="17" t="s">
        <v>28</v>
      </c>
      <c r="E453" s="17" t="s">
        <v>293</v>
      </c>
      <c r="F453" s="17" t="s">
        <v>14</v>
      </c>
      <c r="G453" s="3">
        <f t="shared" si="64"/>
        <v>3025.3</v>
      </c>
      <c r="H453" s="3">
        <f t="shared" si="64"/>
        <v>0</v>
      </c>
      <c r="I453" s="18">
        <f t="shared" si="59"/>
        <v>3025.3</v>
      </c>
      <c r="J453" s="3">
        <f t="shared" si="64"/>
        <v>0</v>
      </c>
      <c r="K453" s="18">
        <f t="shared" si="60"/>
        <v>3025.3</v>
      </c>
      <c r="L453" s="3">
        <f t="shared" si="64"/>
        <v>0</v>
      </c>
      <c r="M453" s="18">
        <f t="shared" si="61"/>
        <v>3025.3</v>
      </c>
    </row>
    <row r="454" spans="1:13" ht="46.5" customHeight="1" x14ac:dyDescent="0.3">
      <c r="A454" s="7" t="s">
        <v>123</v>
      </c>
      <c r="B454" s="16">
        <v>544</v>
      </c>
      <c r="C454" s="17">
        <v>10</v>
      </c>
      <c r="D454" s="17" t="s">
        <v>28</v>
      </c>
      <c r="E454" s="17" t="s">
        <v>293</v>
      </c>
      <c r="F454" s="17">
        <v>600</v>
      </c>
      <c r="G454" s="3">
        <f t="shared" si="64"/>
        <v>3025.3</v>
      </c>
      <c r="H454" s="3">
        <f t="shared" si="64"/>
        <v>0</v>
      </c>
      <c r="I454" s="18">
        <f t="shared" si="59"/>
        <v>3025.3</v>
      </c>
      <c r="J454" s="3">
        <f t="shared" si="64"/>
        <v>0</v>
      </c>
      <c r="K454" s="18">
        <f t="shared" si="60"/>
        <v>3025.3</v>
      </c>
      <c r="L454" s="3">
        <f t="shared" si="64"/>
        <v>0</v>
      </c>
      <c r="M454" s="18">
        <f t="shared" si="61"/>
        <v>3025.3</v>
      </c>
    </row>
    <row r="455" spans="1:13" ht="16.5" customHeight="1" x14ac:dyDescent="0.3">
      <c r="A455" s="7" t="s">
        <v>132</v>
      </c>
      <c r="B455" s="16">
        <v>544</v>
      </c>
      <c r="C455" s="17">
        <v>10</v>
      </c>
      <c r="D455" s="17" t="s">
        <v>28</v>
      </c>
      <c r="E455" s="17" t="s">
        <v>293</v>
      </c>
      <c r="F455" s="17">
        <v>610</v>
      </c>
      <c r="G455" s="3">
        <v>3025.3</v>
      </c>
      <c r="H455" s="3"/>
      <c r="I455" s="18">
        <f t="shared" si="59"/>
        <v>3025.3</v>
      </c>
      <c r="J455" s="3"/>
      <c r="K455" s="18">
        <f t="shared" si="60"/>
        <v>3025.3</v>
      </c>
      <c r="L455" s="3"/>
      <c r="M455" s="18">
        <f t="shared" si="61"/>
        <v>3025.3</v>
      </c>
    </row>
    <row r="456" spans="1:13" x14ac:dyDescent="0.3">
      <c r="A456" s="7" t="s">
        <v>307</v>
      </c>
      <c r="B456" s="16">
        <v>544</v>
      </c>
      <c r="C456" s="17">
        <v>10</v>
      </c>
      <c r="D456" s="17" t="s">
        <v>40</v>
      </c>
      <c r="E456" s="17" t="s">
        <v>13</v>
      </c>
      <c r="F456" s="17" t="s">
        <v>14</v>
      </c>
      <c r="G456" s="3">
        <f t="shared" ref="G456:L461" si="65">G457</f>
        <v>5100</v>
      </c>
      <c r="H456" s="3">
        <f t="shared" si="65"/>
        <v>0</v>
      </c>
      <c r="I456" s="18">
        <f t="shared" si="59"/>
        <v>5100</v>
      </c>
      <c r="J456" s="3">
        <f t="shared" si="65"/>
        <v>0</v>
      </c>
      <c r="K456" s="18">
        <f t="shared" si="60"/>
        <v>5100</v>
      </c>
      <c r="L456" s="3">
        <f t="shared" si="65"/>
        <v>0</v>
      </c>
      <c r="M456" s="18">
        <f t="shared" si="61"/>
        <v>5100</v>
      </c>
    </row>
    <row r="457" spans="1:13" ht="45.6" customHeight="1" x14ac:dyDescent="0.3">
      <c r="A457" s="7" t="s">
        <v>650</v>
      </c>
      <c r="B457" s="16">
        <v>544</v>
      </c>
      <c r="C457" s="17">
        <v>10</v>
      </c>
      <c r="D457" s="17" t="s">
        <v>40</v>
      </c>
      <c r="E457" s="17" t="s">
        <v>171</v>
      </c>
      <c r="F457" s="17" t="s">
        <v>14</v>
      </c>
      <c r="G457" s="3">
        <f t="shared" si="65"/>
        <v>5100</v>
      </c>
      <c r="H457" s="3">
        <f t="shared" si="65"/>
        <v>0</v>
      </c>
      <c r="I457" s="18">
        <f t="shared" si="59"/>
        <v>5100</v>
      </c>
      <c r="J457" s="3">
        <f t="shared" si="65"/>
        <v>0</v>
      </c>
      <c r="K457" s="18">
        <f t="shared" si="60"/>
        <v>5100</v>
      </c>
      <c r="L457" s="3">
        <f t="shared" si="65"/>
        <v>0</v>
      </c>
      <c r="M457" s="18">
        <f t="shared" si="61"/>
        <v>5100</v>
      </c>
    </row>
    <row r="458" spans="1:13" ht="30" x14ac:dyDescent="0.3">
      <c r="A458" s="7" t="s">
        <v>413</v>
      </c>
      <c r="B458" s="16">
        <v>544</v>
      </c>
      <c r="C458" s="17">
        <v>10</v>
      </c>
      <c r="D458" s="17" t="s">
        <v>40</v>
      </c>
      <c r="E458" s="17" t="s">
        <v>309</v>
      </c>
      <c r="F458" s="17" t="s">
        <v>14</v>
      </c>
      <c r="G458" s="3">
        <f t="shared" si="65"/>
        <v>5100</v>
      </c>
      <c r="H458" s="3">
        <f t="shared" si="65"/>
        <v>0</v>
      </c>
      <c r="I458" s="18">
        <f t="shared" si="59"/>
        <v>5100</v>
      </c>
      <c r="J458" s="3">
        <f t="shared" si="65"/>
        <v>0</v>
      </c>
      <c r="K458" s="18">
        <f t="shared" si="60"/>
        <v>5100</v>
      </c>
      <c r="L458" s="3">
        <f t="shared" si="65"/>
        <v>0</v>
      </c>
      <c r="M458" s="18">
        <f t="shared" si="61"/>
        <v>5100</v>
      </c>
    </row>
    <row r="459" spans="1:13" ht="88.9" customHeight="1" x14ac:dyDescent="0.3">
      <c r="A459" s="7" t="s">
        <v>414</v>
      </c>
      <c r="B459" s="16">
        <v>544</v>
      </c>
      <c r="C459" s="17">
        <v>10</v>
      </c>
      <c r="D459" s="17" t="s">
        <v>40</v>
      </c>
      <c r="E459" s="17" t="s">
        <v>311</v>
      </c>
      <c r="F459" s="17" t="s">
        <v>14</v>
      </c>
      <c r="G459" s="3">
        <f t="shared" si="65"/>
        <v>5100</v>
      </c>
      <c r="H459" s="3">
        <f t="shared" si="65"/>
        <v>0</v>
      </c>
      <c r="I459" s="18">
        <f t="shared" si="59"/>
        <v>5100</v>
      </c>
      <c r="J459" s="3">
        <f t="shared" si="65"/>
        <v>0</v>
      </c>
      <c r="K459" s="18">
        <f t="shared" si="60"/>
        <v>5100</v>
      </c>
      <c r="L459" s="3">
        <f t="shared" si="65"/>
        <v>0</v>
      </c>
      <c r="M459" s="18">
        <f t="shared" si="61"/>
        <v>5100</v>
      </c>
    </row>
    <row r="460" spans="1:13" ht="48" customHeight="1" x14ac:dyDescent="0.3">
      <c r="A460" s="7" t="s">
        <v>415</v>
      </c>
      <c r="B460" s="16">
        <v>544</v>
      </c>
      <c r="C460" s="17">
        <v>10</v>
      </c>
      <c r="D460" s="17" t="s">
        <v>40</v>
      </c>
      <c r="E460" s="17" t="s">
        <v>313</v>
      </c>
      <c r="F460" s="17" t="s">
        <v>14</v>
      </c>
      <c r="G460" s="3">
        <f t="shared" si="65"/>
        <v>5100</v>
      </c>
      <c r="H460" s="3">
        <f t="shared" si="65"/>
        <v>0</v>
      </c>
      <c r="I460" s="18">
        <f t="shared" si="59"/>
        <v>5100</v>
      </c>
      <c r="J460" s="3">
        <f t="shared" si="65"/>
        <v>0</v>
      </c>
      <c r="K460" s="18">
        <f t="shared" si="60"/>
        <v>5100</v>
      </c>
      <c r="L460" s="3">
        <f t="shared" si="65"/>
        <v>0</v>
      </c>
      <c r="M460" s="18">
        <f t="shared" si="61"/>
        <v>5100</v>
      </c>
    </row>
    <row r="461" spans="1:13" ht="30" x14ac:dyDescent="0.3">
      <c r="A461" s="7" t="s">
        <v>289</v>
      </c>
      <c r="B461" s="16">
        <v>544</v>
      </c>
      <c r="C461" s="17">
        <v>10</v>
      </c>
      <c r="D461" s="17" t="s">
        <v>40</v>
      </c>
      <c r="E461" s="17" t="s">
        <v>314</v>
      </c>
      <c r="F461" s="17">
        <v>300</v>
      </c>
      <c r="G461" s="3">
        <f t="shared" si="65"/>
        <v>5100</v>
      </c>
      <c r="H461" s="3">
        <f t="shared" si="65"/>
        <v>0</v>
      </c>
      <c r="I461" s="18">
        <f t="shared" si="59"/>
        <v>5100</v>
      </c>
      <c r="J461" s="3">
        <f t="shared" si="65"/>
        <v>0</v>
      </c>
      <c r="K461" s="18">
        <f t="shared" si="60"/>
        <v>5100</v>
      </c>
      <c r="L461" s="3">
        <f t="shared" si="65"/>
        <v>0</v>
      </c>
      <c r="M461" s="18">
        <f t="shared" si="61"/>
        <v>5100</v>
      </c>
    </row>
    <row r="462" spans="1:13" ht="30" x14ac:dyDescent="0.3">
      <c r="A462" s="7" t="s">
        <v>290</v>
      </c>
      <c r="B462" s="16">
        <v>544</v>
      </c>
      <c r="C462" s="17">
        <v>10</v>
      </c>
      <c r="D462" s="17" t="s">
        <v>40</v>
      </c>
      <c r="E462" s="17" t="s">
        <v>314</v>
      </c>
      <c r="F462" s="17">
        <v>310</v>
      </c>
      <c r="G462" s="3">
        <v>5100</v>
      </c>
      <c r="H462" s="3"/>
      <c r="I462" s="18">
        <f t="shared" si="59"/>
        <v>5100</v>
      </c>
      <c r="J462" s="3"/>
      <c r="K462" s="18">
        <f t="shared" si="60"/>
        <v>5100</v>
      </c>
      <c r="L462" s="3"/>
      <c r="M462" s="18">
        <f t="shared" si="61"/>
        <v>5100</v>
      </c>
    </row>
    <row r="463" spans="1:13" ht="29.25" customHeight="1" x14ac:dyDescent="0.3">
      <c r="A463" s="6" t="s">
        <v>416</v>
      </c>
      <c r="B463" s="13">
        <v>545</v>
      </c>
      <c r="C463" s="13" t="s">
        <v>12</v>
      </c>
      <c r="D463" s="13" t="s">
        <v>12</v>
      </c>
      <c r="E463" s="15" t="s">
        <v>13</v>
      </c>
      <c r="F463" s="15" t="s">
        <v>14</v>
      </c>
      <c r="G463" s="2">
        <f t="shared" ref="G463:L467" si="66">G464</f>
        <v>3694.1</v>
      </c>
      <c r="H463" s="2">
        <f t="shared" si="66"/>
        <v>0</v>
      </c>
      <c r="I463" s="14">
        <f t="shared" si="59"/>
        <v>3694.1</v>
      </c>
      <c r="J463" s="2">
        <f t="shared" si="66"/>
        <v>0</v>
      </c>
      <c r="K463" s="14">
        <f t="shared" si="60"/>
        <v>3694.1</v>
      </c>
      <c r="L463" s="2">
        <f t="shared" si="66"/>
        <v>0</v>
      </c>
      <c r="M463" s="14">
        <f t="shared" si="61"/>
        <v>3694.1</v>
      </c>
    </row>
    <row r="464" spans="1:13" x14ac:dyDescent="0.3">
      <c r="A464" s="6" t="s">
        <v>10</v>
      </c>
      <c r="B464" s="13">
        <v>545</v>
      </c>
      <c r="C464" s="13" t="s">
        <v>11</v>
      </c>
      <c r="D464" s="13" t="s">
        <v>12</v>
      </c>
      <c r="E464" s="15" t="s">
        <v>13</v>
      </c>
      <c r="F464" s="15" t="s">
        <v>14</v>
      </c>
      <c r="G464" s="2">
        <f t="shared" si="66"/>
        <v>3694.1</v>
      </c>
      <c r="H464" s="2">
        <f t="shared" si="66"/>
        <v>0</v>
      </c>
      <c r="I464" s="14">
        <f t="shared" si="59"/>
        <v>3694.1</v>
      </c>
      <c r="J464" s="2">
        <f t="shared" si="66"/>
        <v>0</v>
      </c>
      <c r="K464" s="14">
        <f t="shared" si="60"/>
        <v>3694.1</v>
      </c>
      <c r="L464" s="2">
        <f t="shared" si="66"/>
        <v>0</v>
      </c>
      <c r="M464" s="14">
        <f t="shared" si="61"/>
        <v>3694.1</v>
      </c>
    </row>
    <row r="465" spans="1:13" ht="16.5" customHeight="1" x14ac:dyDescent="0.3">
      <c r="A465" s="7" t="s">
        <v>68</v>
      </c>
      <c r="B465" s="16">
        <v>545</v>
      </c>
      <c r="C465" s="16" t="s">
        <v>11</v>
      </c>
      <c r="D465" s="16">
        <v>13</v>
      </c>
      <c r="E465" s="17" t="s">
        <v>13</v>
      </c>
      <c r="F465" s="17" t="s">
        <v>14</v>
      </c>
      <c r="G465" s="3">
        <f t="shared" si="66"/>
        <v>3694.1</v>
      </c>
      <c r="H465" s="3">
        <f t="shared" si="66"/>
        <v>0</v>
      </c>
      <c r="I465" s="18">
        <f t="shared" si="59"/>
        <v>3694.1</v>
      </c>
      <c r="J465" s="3">
        <f t="shared" si="66"/>
        <v>0</v>
      </c>
      <c r="K465" s="18">
        <f t="shared" si="60"/>
        <v>3694.1</v>
      </c>
      <c r="L465" s="3">
        <f t="shared" si="66"/>
        <v>0</v>
      </c>
      <c r="M465" s="18">
        <f t="shared" si="61"/>
        <v>3694.1</v>
      </c>
    </row>
    <row r="466" spans="1:13" x14ac:dyDescent="0.3">
      <c r="A466" s="7" t="s">
        <v>367</v>
      </c>
      <c r="B466" s="16">
        <v>545</v>
      </c>
      <c r="C466" s="16" t="s">
        <v>11</v>
      </c>
      <c r="D466" s="16">
        <v>13</v>
      </c>
      <c r="E466" s="17" t="s">
        <v>60</v>
      </c>
      <c r="F466" s="17" t="s">
        <v>14</v>
      </c>
      <c r="G466" s="3">
        <f t="shared" si="66"/>
        <v>3694.1</v>
      </c>
      <c r="H466" s="3">
        <f t="shared" si="66"/>
        <v>0</v>
      </c>
      <c r="I466" s="18">
        <f t="shared" si="59"/>
        <v>3694.1</v>
      </c>
      <c r="J466" s="3">
        <f t="shared" si="66"/>
        <v>0</v>
      </c>
      <c r="K466" s="18">
        <f t="shared" si="60"/>
        <v>3694.1</v>
      </c>
      <c r="L466" s="3">
        <f t="shared" si="66"/>
        <v>0</v>
      </c>
      <c r="M466" s="18">
        <f t="shared" si="61"/>
        <v>3694.1</v>
      </c>
    </row>
    <row r="467" spans="1:13" x14ac:dyDescent="0.3">
      <c r="A467" s="7" t="s">
        <v>61</v>
      </c>
      <c r="B467" s="16">
        <v>545</v>
      </c>
      <c r="C467" s="16" t="s">
        <v>11</v>
      </c>
      <c r="D467" s="16">
        <v>13</v>
      </c>
      <c r="E467" s="17" t="s">
        <v>62</v>
      </c>
      <c r="F467" s="17" t="s">
        <v>14</v>
      </c>
      <c r="G467" s="3">
        <f t="shared" si="66"/>
        <v>3694.1</v>
      </c>
      <c r="H467" s="3">
        <f t="shared" si="66"/>
        <v>0</v>
      </c>
      <c r="I467" s="18">
        <f t="shared" si="59"/>
        <v>3694.1</v>
      </c>
      <c r="J467" s="3">
        <f t="shared" si="66"/>
        <v>0</v>
      </c>
      <c r="K467" s="18">
        <f t="shared" si="60"/>
        <v>3694.1</v>
      </c>
      <c r="L467" s="3">
        <f t="shared" si="66"/>
        <v>0</v>
      </c>
      <c r="M467" s="18">
        <f t="shared" si="61"/>
        <v>3694.1</v>
      </c>
    </row>
    <row r="468" spans="1:13" ht="90" x14ac:dyDescent="0.3">
      <c r="A468" s="7" t="s">
        <v>771</v>
      </c>
      <c r="B468" s="16">
        <v>545</v>
      </c>
      <c r="C468" s="16" t="s">
        <v>11</v>
      </c>
      <c r="D468" s="16">
        <v>13</v>
      </c>
      <c r="E468" s="17" t="s">
        <v>84</v>
      </c>
      <c r="F468" s="17" t="s">
        <v>14</v>
      </c>
      <c r="G468" s="3">
        <f>G469+G471</f>
        <v>3694.1</v>
      </c>
      <c r="H468" s="3">
        <f>H469+H471</f>
        <v>0</v>
      </c>
      <c r="I468" s="18">
        <f t="shared" si="59"/>
        <v>3694.1</v>
      </c>
      <c r="J468" s="3">
        <f>J469+J471</f>
        <v>0</v>
      </c>
      <c r="K468" s="18">
        <f t="shared" si="60"/>
        <v>3694.1</v>
      </c>
      <c r="L468" s="3">
        <f>L469+L471</f>
        <v>0</v>
      </c>
      <c r="M468" s="18">
        <f t="shared" si="61"/>
        <v>3694.1</v>
      </c>
    </row>
    <row r="469" spans="1:13" ht="89.25" customHeight="1" x14ac:dyDescent="0.3">
      <c r="A469" s="7" t="s">
        <v>23</v>
      </c>
      <c r="B469" s="16">
        <v>545</v>
      </c>
      <c r="C469" s="16" t="s">
        <v>11</v>
      </c>
      <c r="D469" s="16">
        <v>13</v>
      </c>
      <c r="E469" s="17" t="s">
        <v>84</v>
      </c>
      <c r="F469" s="17">
        <v>100</v>
      </c>
      <c r="G469" s="3">
        <f>G470</f>
        <v>3225.4</v>
      </c>
      <c r="H469" s="3">
        <f>H470</f>
        <v>0</v>
      </c>
      <c r="I469" s="18">
        <f t="shared" si="59"/>
        <v>3225.4</v>
      </c>
      <c r="J469" s="3">
        <f>J470</f>
        <v>0</v>
      </c>
      <c r="K469" s="18">
        <f t="shared" si="60"/>
        <v>3225.4</v>
      </c>
      <c r="L469" s="3">
        <f>L470</f>
        <v>0</v>
      </c>
      <c r="M469" s="18">
        <f t="shared" si="61"/>
        <v>3225.4</v>
      </c>
    </row>
    <row r="470" spans="1:13" ht="30" x14ac:dyDescent="0.3">
      <c r="A470" s="7" t="s">
        <v>85</v>
      </c>
      <c r="B470" s="16">
        <v>545</v>
      </c>
      <c r="C470" s="16" t="s">
        <v>11</v>
      </c>
      <c r="D470" s="16">
        <v>13</v>
      </c>
      <c r="E470" s="17" t="s">
        <v>84</v>
      </c>
      <c r="F470" s="17">
        <v>110</v>
      </c>
      <c r="G470" s="3">
        <v>3225.4</v>
      </c>
      <c r="H470" s="3"/>
      <c r="I470" s="18">
        <f t="shared" si="59"/>
        <v>3225.4</v>
      </c>
      <c r="J470" s="3"/>
      <c r="K470" s="18">
        <f t="shared" si="60"/>
        <v>3225.4</v>
      </c>
      <c r="L470" s="3"/>
      <c r="M470" s="18">
        <f t="shared" si="61"/>
        <v>3225.4</v>
      </c>
    </row>
    <row r="471" spans="1:13" ht="30" x14ac:dyDescent="0.3">
      <c r="A471" s="7" t="s">
        <v>35</v>
      </c>
      <c r="B471" s="16">
        <v>545</v>
      </c>
      <c r="C471" s="16" t="s">
        <v>11</v>
      </c>
      <c r="D471" s="16">
        <v>13</v>
      </c>
      <c r="E471" s="17" t="s">
        <v>84</v>
      </c>
      <c r="F471" s="17">
        <v>200</v>
      </c>
      <c r="G471" s="3">
        <f>G472</f>
        <v>468.7</v>
      </c>
      <c r="H471" s="3">
        <f>H472</f>
        <v>0</v>
      </c>
      <c r="I471" s="18">
        <f t="shared" si="59"/>
        <v>468.7</v>
      </c>
      <c r="J471" s="3">
        <f>J472</f>
        <v>0</v>
      </c>
      <c r="K471" s="18">
        <f t="shared" si="60"/>
        <v>468.7</v>
      </c>
      <c r="L471" s="3">
        <f>L472</f>
        <v>0</v>
      </c>
      <c r="M471" s="18">
        <f t="shared" si="61"/>
        <v>468.7</v>
      </c>
    </row>
    <row r="472" spans="1:13" ht="45" x14ac:dyDescent="0.3">
      <c r="A472" s="7" t="s">
        <v>36</v>
      </c>
      <c r="B472" s="16">
        <v>545</v>
      </c>
      <c r="C472" s="16" t="s">
        <v>11</v>
      </c>
      <c r="D472" s="16">
        <v>13</v>
      </c>
      <c r="E472" s="17" t="s">
        <v>84</v>
      </c>
      <c r="F472" s="17">
        <v>240</v>
      </c>
      <c r="G472" s="3">
        <v>468.7</v>
      </c>
      <c r="H472" s="3"/>
      <c r="I472" s="18">
        <f t="shared" si="59"/>
        <v>468.7</v>
      </c>
      <c r="J472" s="3"/>
      <c r="K472" s="18">
        <f t="shared" si="60"/>
        <v>468.7</v>
      </c>
      <c r="L472" s="3"/>
      <c r="M472" s="18">
        <f t="shared" si="61"/>
        <v>468.7</v>
      </c>
    </row>
    <row r="473" spans="1:13" ht="43.5" customHeight="1" x14ac:dyDescent="0.3">
      <c r="A473" s="6" t="s">
        <v>417</v>
      </c>
      <c r="B473" s="13">
        <v>547</v>
      </c>
      <c r="C473" s="13" t="s">
        <v>12</v>
      </c>
      <c r="D473" s="13" t="s">
        <v>12</v>
      </c>
      <c r="E473" s="15" t="s">
        <v>13</v>
      </c>
      <c r="F473" s="15" t="s">
        <v>14</v>
      </c>
      <c r="G473" s="2">
        <f>G474+G488+G495+G511+G530+G552+G581+G574</f>
        <v>96238.900000000009</v>
      </c>
      <c r="H473" s="2">
        <f>H474+H488+H495+H511+H530+H552+H581+H574</f>
        <v>27392.9</v>
      </c>
      <c r="I473" s="14">
        <f t="shared" si="59"/>
        <v>123631.80000000002</v>
      </c>
      <c r="J473" s="2">
        <f>J474+J488+J495+J511+J530+J552+J581+J574</f>
        <v>28714</v>
      </c>
      <c r="K473" s="14">
        <f t="shared" si="60"/>
        <v>152345.80000000002</v>
      </c>
      <c r="L473" s="2">
        <f>L474+L488+L495+L511+L530+L552+L581+L574</f>
        <v>1243</v>
      </c>
      <c r="M473" s="14">
        <f t="shared" si="61"/>
        <v>153588.80000000002</v>
      </c>
    </row>
    <row r="474" spans="1:13" x14ac:dyDescent="0.3">
      <c r="A474" s="6" t="s">
        <v>10</v>
      </c>
      <c r="B474" s="13">
        <v>547</v>
      </c>
      <c r="C474" s="15" t="s">
        <v>11</v>
      </c>
      <c r="D474" s="15" t="s">
        <v>12</v>
      </c>
      <c r="E474" s="15" t="s">
        <v>13</v>
      </c>
      <c r="F474" s="15" t="s">
        <v>14</v>
      </c>
      <c r="G474" s="2">
        <f t="shared" ref="G474:L476" si="67">G475</f>
        <v>6970.5</v>
      </c>
      <c r="H474" s="2">
        <f t="shared" si="67"/>
        <v>0</v>
      </c>
      <c r="I474" s="14">
        <f t="shared" si="59"/>
        <v>6970.5</v>
      </c>
      <c r="J474" s="2">
        <f t="shared" si="67"/>
        <v>0</v>
      </c>
      <c r="K474" s="14">
        <f t="shared" si="60"/>
        <v>6970.5</v>
      </c>
      <c r="L474" s="2">
        <f t="shared" si="67"/>
        <v>0</v>
      </c>
      <c r="M474" s="14">
        <f t="shared" si="61"/>
        <v>6970.5</v>
      </c>
    </row>
    <row r="475" spans="1:13" ht="61.5" customHeight="1" x14ac:dyDescent="0.3">
      <c r="A475" s="7" t="s">
        <v>45</v>
      </c>
      <c r="B475" s="16">
        <v>547</v>
      </c>
      <c r="C475" s="17" t="s">
        <v>11</v>
      </c>
      <c r="D475" s="17" t="s">
        <v>46</v>
      </c>
      <c r="E475" s="17" t="s">
        <v>13</v>
      </c>
      <c r="F475" s="17" t="s">
        <v>14</v>
      </c>
      <c r="G475" s="3">
        <f t="shared" si="67"/>
        <v>6970.5</v>
      </c>
      <c r="H475" s="3">
        <f t="shared" si="67"/>
        <v>0</v>
      </c>
      <c r="I475" s="18">
        <f t="shared" si="59"/>
        <v>6970.5</v>
      </c>
      <c r="J475" s="3">
        <f t="shared" si="67"/>
        <v>0</v>
      </c>
      <c r="K475" s="18">
        <f t="shared" si="60"/>
        <v>6970.5</v>
      </c>
      <c r="L475" s="3">
        <f t="shared" si="67"/>
        <v>0</v>
      </c>
      <c r="M475" s="18">
        <f t="shared" si="61"/>
        <v>6970.5</v>
      </c>
    </row>
    <row r="476" spans="1:13" ht="32.25" customHeight="1" x14ac:dyDescent="0.3">
      <c r="A476" s="7" t="s">
        <v>387</v>
      </c>
      <c r="B476" s="16">
        <v>547</v>
      </c>
      <c r="C476" s="17" t="s">
        <v>11</v>
      </c>
      <c r="D476" s="17" t="s">
        <v>46</v>
      </c>
      <c r="E476" s="17" t="s">
        <v>48</v>
      </c>
      <c r="F476" s="17" t="s">
        <v>14</v>
      </c>
      <c r="G476" s="3">
        <f t="shared" si="67"/>
        <v>6970.5</v>
      </c>
      <c r="H476" s="3">
        <f t="shared" si="67"/>
        <v>0</v>
      </c>
      <c r="I476" s="18">
        <f t="shared" si="59"/>
        <v>6970.5</v>
      </c>
      <c r="J476" s="3">
        <f t="shared" si="67"/>
        <v>0</v>
      </c>
      <c r="K476" s="18">
        <f t="shared" si="60"/>
        <v>6970.5</v>
      </c>
      <c r="L476" s="3">
        <f t="shared" si="67"/>
        <v>0</v>
      </c>
      <c r="M476" s="18">
        <f t="shared" si="61"/>
        <v>6970.5</v>
      </c>
    </row>
    <row r="477" spans="1:13" ht="30" x14ac:dyDescent="0.3">
      <c r="A477" s="7" t="s">
        <v>418</v>
      </c>
      <c r="B477" s="16">
        <v>547</v>
      </c>
      <c r="C477" s="17" t="s">
        <v>11</v>
      </c>
      <c r="D477" s="17" t="s">
        <v>46</v>
      </c>
      <c r="E477" s="17" t="s">
        <v>54</v>
      </c>
      <c r="F477" s="17" t="s">
        <v>14</v>
      </c>
      <c r="G477" s="3">
        <f>G478+G481</f>
        <v>6970.5</v>
      </c>
      <c r="H477" s="3">
        <f>H478+H481</f>
        <v>0</v>
      </c>
      <c r="I477" s="18">
        <f t="shared" si="59"/>
        <v>6970.5</v>
      </c>
      <c r="J477" s="3">
        <f>J478+J481</f>
        <v>0</v>
      </c>
      <c r="K477" s="18">
        <f t="shared" si="60"/>
        <v>6970.5</v>
      </c>
      <c r="L477" s="3">
        <f>L478+L481</f>
        <v>0</v>
      </c>
      <c r="M477" s="18">
        <f t="shared" si="61"/>
        <v>6970.5</v>
      </c>
    </row>
    <row r="478" spans="1:13" ht="30.75" customHeight="1" x14ac:dyDescent="0.3">
      <c r="A478" s="7" t="s">
        <v>50</v>
      </c>
      <c r="B478" s="16">
        <v>547</v>
      </c>
      <c r="C478" s="17" t="s">
        <v>11</v>
      </c>
      <c r="D478" s="17" t="s">
        <v>46</v>
      </c>
      <c r="E478" s="17" t="s">
        <v>55</v>
      </c>
      <c r="F478" s="17" t="s">
        <v>14</v>
      </c>
      <c r="G478" s="3">
        <f>G479</f>
        <v>5767.1</v>
      </c>
      <c r="H478" s="3">
        <f>H479</f>
        <v>0</v>
      </c>
      <c r="I478" s="18">
        <f t="shared" si="59"/>
        <v>5767.1</v>
      </c>
      <c r="J478" s="3">
        <f>J479</f>
        <v>0</v>
      </c>
      <c r="K478" s="18">
        <f t="shared" si="60"/>
        <v>5767.1</v>
      </c>
      <c r="L478" s="3">
        <f>L479</f>
        <v>0</v>
      </c>
      <c r="M478" s="18">
        <f t="shared" si="61"/>
        <v>5767.1</v>
      </c>
    </row>
    <row r="479" spans="1:13" ht="92.45" customHeight="1" x14ac:dyDescent="0.3">
      <c r="A479" s="7" t="s">
        <v>23</v>
      </c>
      <c r="B479" s="16">
        <v>547</v>
      </c>
      <c r="C479" s="17" t="s">
        <v>11</v>
      </c>
      <c r="D479" s="17" t="s">
        <v>46</v>
      </c>
      <c r="E479" s="17" t="s">
        <v>55</v>
      </c>
      <c r="F479" s="17">
        <v>100</v>
      </c>
      <c r="G479" s="3">
        <f>G480</f>
        <v>5767.1</v>
      </c>
      <c r="H479" s="3">
        <f>H480</f>
        <v>0</v>
      </c>
      <c r="I479" s="18">
        <f t="shared" si="59"/>
        <v>5767.1</v>
      </c>
      <c r="J479" s="3">
        <f>J480</f>
        <v>0</v>
      </c>
      <c r="K479" s="18">
        <f t="shared" si="60"/>
        <v>5767.1</v>
      </c>
      <c r="L479" s="3">
        <f>L480</f>
        <v>0</v>
      </c>
      <c r="M479" s="18">
        <f t="shared" si="61"/>
        <v>5767.1</v>
      </c>
    </row>
    <row r="480" spans="1:13" ht="30" x14ac:dyDescent="0.3">
      <c r="A480" s="7" t="s">
        <v>24</v>
      </c>
      <c r="B480" s="16">
        <v>547</v>
      </c>
      <c r="C480" s="17" t="s">
        <v>11</v>
      </c>
      <c r="D480" s="17" t="s">
        <v>46</v>
      </c>
      <c r="E480" s="17" t="s">
        <v>55</v>
      </c>
      <c r="F480" s="17">
        <v>120</v>
      </c>
      <c r="G480" s="3">
        <v>5767.1</v>
      </c>
      <c r="H480" s="3"/>
      <c r="I480" s="18">
        <f t="shared" si="59"/>
        <v>5767.1</v>
      </c>
      <c r="J480" s="3"/>
      <c r="K480" s="18">
        <f t="shared" si="60"/>
        <v>5767.1</v>
      </c>
      <c r="L480" s="3"/>
      <c r="M480" s="18">
        <f t="shared" si="61"/>
        <v>5767.1</v>
      </c>
    </row>
    <row r="481" spans="1:13" ht="31.5" customHeight="1" x14ac:dyDescent="0.3">
      <c r="A481" s="7" t="s">
        <v>25</v>
      </c>
      <c r="B481" s="16">
        <v>547</v>
      </c>
      <c r="C481" s="17" t="s">
        <v>11</v>
      </c>
      <c r="D481" s="17" t="s">
        <v>46</v>
      </c>
      <c r="E481" s="17" t="s">
        <v>56</v>
      </c>
      <c r="F481" s="17" t="s">
        <v>14</v>
      </c>
      <c r="G481" s="3">
        <f>G482+G484+G486</f>
        <v>1203.4000000000001</v>
      </c>
      <c r="H481" s="3">
        <f>H482+H484+H486</f>
        <v>0</v>
      </c>
      <c r="I481" s="18">
        <f t="shared" si="59"/>
        <v>1203.4000000000001</v>
      </c>
      <c r="J481" s="3">
        <f>J482+J484+J486</f>
        <v>0</v>
      </c>
      <c r="K481" s="18">
        <f t="shared" si="60"/>
        <v>1203.4000000000001</v>
      </c>
      <c r="L481" s="3">
        <f>L482+L484+L486</f>
        <v>0</v>
      </c>
      <c r="M481" s="18">
        <f t="shared" si="61"/>
        <v>1203.4000000000001</v>
      </c>
    </row>
    <row r="482" spans="1:13" ht="89.25" customHeight="1" x14ac:dyDescent="0.3">
      <c r="A482" s="7" t="s">
        <v>23</v>
      </c>
      <c r="B482" s="16">
        <v>547</v>
      </c>
      <c r="C482" s="17" t="s">
        <v>11</v>
      </c>
      <c r="D482" s="17" t="s">
        <v>46</v>
      </c>
      <c r="E482" s="17" t="s">
        <v>56</v>
      </c>
      <c r="F482" s="17">
        <v>100</v>
      </c>
      <c r="G482" s="3">
        <f>G483</f>
        <v>37.5</v>
      </c>
      <c r="H482" s="3">
        <f>H483</f>
        <v>0</v>
      </c>
      <c r="I482" s="18">
        <f t="shared" si="59"/>
        <v>37.5</v>
      </c>
      <c r="J482" s="3">
        <f>J483</f>
        <v>0</v>
      </c>
      <c r="K482" s="18">
        <f t="shared" si="60"/>
        <v>37.5</v>
      </c>
      <c r="L482" s="3">
        <f>L483</f>
        <v>0</v>
      </c>
      <c r="M482" s="18">
        <f t="shared" si="61"/>
        <v>37.5</v>
      </c>
    </row>
    <row r="483" spans="1:13" ht="30" x14ac:dyDescent="0.3">
      <c r="A483" s="7" t="s">
        <v>24</v>
      </c>
      <c r="B483" s="16">
        <v>547</v>
      </c>
      <c r="C483" s="17" t="s">
        <v>11</v>
      </c>
      <c r="D483" s="17" t="s">
        <v>46</v>
      </c>
      <c r="E483" s="17" t="s">
        <v>56</v>
      </c>
      <c r="F483" s="17">
        <v>120</v>
      </c>
      <c r="G483" s="3">
        <v>37.5</v>
      </c>
      <c r="H483" s="3"/>
      <c r="I483" s="18">
        <f t="shared" si="59"/>
        <v>37.5</v>
      </c>
      <c r="J483" s="3"/>
      <c r="K483" s="18">
        <f t="shared" si="60"/>
        <v>37.5</v>
      </c>
      <c r="L483" s="3"/>
      <c r="M483" s="18">
        <f t="shared" si="61"/>
        <v>37.5</v>
      </c>
    </row>
    <row r="484" spans="1:13" ht="30" x14ac:dyDescent="0.3">
      <c r="A484" s="7" t="s">
        <v>35</v>
      </c>
      <c r="B484" s="16">
        <v>547</v>
      </c>
      <c r="C484" s="17" t="s">
        <v>11</v>
      </c>
      <c r="D484" s="17" t="s">
        <v>46</v>
      </c>
      <c r="E484" s="17" t="s">
        <v>56</v>
      </c>
      <c r="F484" s="17">
        <v>200</v>
      </c>
      <c r="G484" s="3">
        <f>G485</f>
        <v>1165.2</v>
      </c>
      <c r="H484" s="3">
        <f>H485</f>
        <v>0</v>
      </c>
      <c r="I484" s="18">
        <f t="shared" si="59"/>
        <v>1165.2</v>
      </c>
      <c r="J484" s="3">
        <f>J485</f>
        <v>0</v>
      </c>
      <c r="K484" s="18">
        <f t="shared" si="60"/>
        <v>1165.2</v>
      </c>
      <c r="L484" s="3">
        <f>L485</f>
        <v>0</v>
      </c>
      <c r="M484" s="18">
        <f t="shared" si="61"/>
        <v>1165.2</v>
      </c>
    </row>
    <row r="485" spans="1:13" ht="45" x14ac:dyDescent="0.3">
      <c r="A485" s="7" t="s">
        <v>36</v>
      </c>
      <c r="B485" s="16">
        <v>547</v>
      </c>
      <c r="C485" s="17" t="s">
        <v>11</v>
      </c>
      <c r="D485" s="17" t="s">
        <v>46</v>
      </c>
      <c r="E485" s="17" t="s">
        <v>56</v>
      </c>
      <c r="F485" s="17">
        <v>240</v>
      </c>
      <c r="G485" s="3">
        <v>1165.2</v>
      </c>
      <c r="H485" s="3"/>
      <c r="I485" s="18">
        <f t="shared" ref="I485:I575" si="68">G485+H485</f>
        <v>1165.2</v>
      </c>
      <c r="J485" s="3"/>
      <c r="K485" s="18">
        <f t="shared" ref="K485:K575" si="69">I485+J485</f>
        <v>1165.2</v>
      </c>
      <c r="L485" s="3"/>
      <c r="M485" s="18">
        <f t="shared" ref="M485:M575" si="70">K485+L485</f>
        <v>1165.2</v>
      </c>
    </row>
    <row r="486" spans="1:13" x14ac:dyDescent="0.3">
      <c r="A486" s="7" t="s">
        <v>37</v>
      </c>
      <c r="B486" s="16">
        <v>547</v>
      </c>
      <c r="C486" s="17" t="s">
        <v>11</v>
      </c>
      <c r="D486" s="17" t="s">
        <v>46</v>
      </c>
      <c r="E486" s="17" t="s">
        <v>56</v>
      </c>
      <c r="F486" s="17">
        <v>800</v>
      </c>
      <c r="G486" s="3">
        <f>G487</f>
        <v>0.7</v>
      </c>
      <c r="H486" s="3">
        <f>H487</f>
        <v>0</v>
      </c>
      <c r="I486" s="18">
        <f t="shared" si="68"/>
        <v>0.7</v>
      </c>
      <c r="J486" s="3">
        <f>J487</f>
        <v>0</v>
      </c>
      <c r="K486" s="18">
        <f t="shared" si="69"/>
        <v>0.7</v>
      </c>
      <c r="L486" s="3">
        <f>L487</f>
        <v>0</v>
      </c>
      <c r="M486" s="18">
        <f t="shared" si="70"/>
        <v>0.7</v>
      </c>
    </row>
    <row r="487" spans="1:13" x14ac:dyDescent="0.3">
      <c r="A487" s="7" t="s">
        <v>38</v>
      </c>
      <c r="B487" s="16">
        <v>547</v>
      </c>
      <c r="C487" s="17" t="s">
        <v>11</v>
      </c>
      <c r="D487" s="17" t="s">
        <v>46</v>
      </c>
      <c r="E487" s="17" t="s">
        <v>56</v>
      </c>
      <c r="F487" s="17">
        <v>850</v>
      </c>
      <c r="G487" s="3">
        <v>0.7</v>
      </c>
      <c r="H487" s="3"/>
      <c r="I487" s="18">
        <f t="shared" si="68"/>
        <v>0.7</v>
      </c>
      <c r="J487" s="3"/>
      <c r="K487" s="18">
        <f t="shared" si="69"/>
        <v>0.7</v>
      </c>
      <c r="L487" s="3"/>
      <c r="M487" s="18">
        <f t="shared" si="70"/>
        <v>0.7</v>
      </c>
    </row>
    <row r="488" spans="1:13" x14ac:dyDescent="0.3">
      <c r="A488" s="6" t="s">
        <v>89</v>
      </c>
      <c r="B488" s="13">
        <v>547</v>
      </c>
      <c r="C488" s="15" t="s">
        <v>16</v>
      </c>
      <c r="D488" s="15" t="s">
        <v>12</v>
      </c>
      <c r="E488" s="15" t="s">
        <v>13</v>
      </c>
      <c r="F488" s="15" t="s">
        <v>14</v>
      </c>
      <c r="G488" s="2">
        <f t="shared" ref="G488:L493" si="71">G489</f>
        <v>2348</v>
      </c>
      <c r="H488" s="2">
        <f t="shared" si="71"/>
        <v>0</v>
      </c>
      <c r="I488" s="14">
        <f t="shared" si="68"/>
        <v>2348</v>
      </c>
      <c r="J488" s="2">
        <f t="shared" si="71"/>
        <v>0</v>
      </c>
      <c r="K488" s="14">
        <f t="shared" si="69"/>
        <v>2348</v>
      </c>
      <c r="L488" s="2">
        <f t="shared" si="71"/>
        <v>0</v>
      </c>
      <c r="M488" s="14">
        <f t="shared" si="70"/>
        <v>2348</v>
      </c>
    </row>
    <row r="489" spans="1:13" x14ac:dyDescent="0.3">
      <c r="A489" s="7" t="s">
        <v>90</v>
      </c>
      <c r="B489" s="16">
        <v>547</v>
      </c>
      <c r="C489" s="17" t="s">
        <v>16</v>
      </c>
      <c r="D489" s="17" t="s">
        <v>28</v>
      </c>
      <c r="E489" s="17" t="s">
        <v>13</v>
      </c>
      <c r="F489" s="17" t="s">
        <v>14</v>
      </c>
      <c r="G489" s="3">
        <f t="shared" si="71"/>
        <v>2348</v>
      </c>
      <c r="H489" s="3">
        <f t="shared" si="71"/>
        <v>0</v>
      </c>
      <c r="I489" s="18">
        <f t="shared" si="68"/>
        <v>2348</v>
      </c>
      <c r="J489" s="3">
        <f t="shared" si="71"/>
        <v>0</v>
      </c>
      <c r="K489" s="18">
        <f t="shared" si="69"/>
        <v>2348</v>
      </c>
      <c r="L489" s="3">
        <f t="shared" si="71"/>
        <v>0</v>
      </c>
      <c r="M489" s="18">
        <f t="shared" si="70"/>
        <v>2348</v>
      </c>
    </row>
    <row r="490" spans="1:13" x14ac:dyDescent="0.3">
      <c r="A490" s="7" t="s">
        <v>373</v>
      </c>
      <c r="B490" s="16">
        <v>547</v>
      </c>
      <c r="C490" s="17" t="s">
        <v>16</v>
      </c>
      <c r="D490" s="17" t="s">
        <v>28</v>
      </c>
      <c r="E490" s="17" t="s">
        <v>60</v>
      </c>
      <c r="F490" s="17" t="s">
        <v>14</v>
      </c>
      <c r="G490" s="3">
        <f t="shared" si="71"/>
        <v>2348</v>
      </c>
      <c r="H490" s="3">
        <f t="shared" si="71"/>
        <v>0</v>
      </c>
      <c r="I490" s="18">
        <f t="shared" si="68"/>
        <v>2348</v>
      </c>
      <c r="J490" s="3">
        <f t="shared" si="71"/>
        <v>0</v>
      </c>
      <c r="K490" s="18">
        <f t="shared" si="69"/>
        <v>2348</v>
      </c>
      <c r="L490" s="3">
        <f t="shared" si="71"/>
        <v>0</v>
      </c>
      <c r="M490" s="18">
        <f t="shared" si="70"/>
        <v>2348</v>
      </c>
    </row>
    <row r="491" spans="1:13" ht="30.75" customHeight="1" x14ac:dyDescent="0.3">
      <c r="A491" s="7" t="s">
        <v>80</v>
      </c>
      <c r="B491" s="16">
        <v>547</v>
      </c>
      <c r="C491" s="17" t="s">
        <v>16</v>
      </c>
      <c r="D491" s="17" t="s">
        <v>28</v>
      </c>
      <c r="E491" s="17" t="s">
        <v>81</v>
      </c>
      <c r="F491" s="17" t="s">
        <v>14</v>
      </c>
      <c r="G491" s="3">
        <f t="shared" si="71"/>
        <v>2348</v>
      </c>
      <c r="H491" s="3">
        <f t="shared" si="71"/>
        <v>0</v>
      </c>
      <c r="I491" s="18">
        <f t="shared" si="68"/>
        <v>2348</v>
      </c>
      <c r="J491" s="3">
        <f t="shared" si="71"/>
        <v>0</v>
      </c>
      <c r="K491" s="18">
        <f t="shared" si="69"/>
        <v>2348</v>
      </c>
      <c r="L491" s="3">
        <f t="shared" si="71"/>
        <v>0</v>
      </c>
      <c r="M491" s="18">
        <f t="shared" si="70"/>
        <v>2348</v>
      </c>
    </row>
    <row r="492" spans="1:13" ht="46.5" customHeight="1" x14ac:dyDescent="0.3">
      <c r="A492" s="7" t="s">
        <v>91</v>
      </c>
      <c r="B492" s="16">
        <v>547</v>
      </c>
      <c r="C492" s="17" t="s">
        <v>16</v>
      </c>
      <c r="D492" s="17" t="s">
        <v>28</v>
      </c>
      <c r="E492" s="17" t="s">
        <v>92</v>
      </c>
      <c r="F492" s="17" t="s">
        <v>14</v>
      </c>
      <c r="G492" s="3">
        <f t="shared" si="71"/>
        <v>2348</v>
      </c>
      <c r="H492" s="3">
        <f t="shared" si="71"/>
        <v>0</v>
      </c>
      <c r="I492" s="18">
        <f t="shared" si="68"/>
        <v>2348</v>
      </c>
      <c r="J492" s="3">
        <f t="shared" si="71"/>
        <v>0</v>
      </c>
      <c r="K492" s="18">
        <f t="shared" si="69"/>
        <v>2348</v>
      </c>
      <c r="L492" s="3">
        <f t="shared" si="71"/>
        <v>0</v>
      </c>
      <c r="M492" s="18">
        <f t="shared" si="70"/>
        <v>2348</v>
      </c>
    </row>
    <row r="493" spans="1:13" x14ac:dyDescent="0.3">
      <c r="A493" s="7" t="s">
        <v>93</v>
      </c>
      <c r="B493" s="16">
        <v>547</v>
      </c>
      <c r="C493" s="17" t="s">
        <v>16</v>
      </c>
      <c r="D493" s="17" t="s">
        <v>28</v>
      </c>
      <c r="E493" s="17" t="s">
        <v>92</v>
      </c>
      <c r="F493" s="17">
        <v>500</v>
      </c>
      <c r="G493" s="3">
        <f t="shared" si="71"/>
        <v>2348</v>
      </c>
      <c r="H493" s="3">
        <f t="shared" si="71"/>
        <v>0</v>
      </c>
      <c r="I493" s="18">
        <f t="shared" si="68"/>
        <v>2348</v>
      </c>
      <c r="J493" s="3">
        <f t="shared" si="71"/>
        <v>0</v>
      </c>
      <c r="K493" s="18">
        <f t="shared" si="69"/>
        <v>2348</v>
      </c>
      <c r="L493" s="3">
        <f t="shared" si="71"/>
        <v>0</v>
      </c>
      <c r="M493" s="18">
        <f t="shared" si="70"/>
        <v>2348</v>
      </c>
    </row>
    <row r="494" spans="1:13" x14ac:dyDescent="0.3">
      <c r="A494" s="7" t="s">
        <v>94</v>
      </c>
      <c r="B494" s="16">
        <v>547</v>
      </c>
      <c r="C494" s="17" t="s">
        <v>16</v>
      </c>
      <c r="D494" s="17" t="s">
        <v>28</v>
      </c>
      <c r="E494" s="17" t="s">
        <v>92</v>
      </c>
      <c r="F494" s="17">
        <v>530</v>
      </c>
      <c r="G494" s="3">
        <v>2348</v>
      </c>
      <c r="H494" s="3"/>
      <c r="I494" s="18">
        <f t="shared" si="68"/>
        <v>2348</v>
      </c>
      <c r="J494" s="3"/>
      <c r="K494" s="18">
        <f t="shared" si="69"/>
        <v>2348</v>
      </c>
      <c r="L494" s="3"/>
      <c r="M494" s="18">
        <f t="shared" si="70"/>
        <v>2348</v>
      </c>
    </row>
    <row r="495" spans="1:13" ht="14.25" customHeight="1" x14ac:dyDescent="0.3">
      <c r="A495" s="6" t="s">
        <v>125</v>
      </c>
      <c r="B495" s="13">
        <v>547</v>
      </c>
      <c r="C495" s="15" t="s">
        <v>40</v>
      </c>
      <c r="D495" s="15" t="s">
        <v>12</v>
      </c>
      <c r="E495" s="15" t="s">
        <v>13</v>
      </c>
      <c r="F495" s="15" t="s">
        <v>14</v>
      </c>
      <c r="G495" s="2">
        <f>G505+G496</f>
        <v>38083.299999999996</v>
      </c>
      <c r="H495" s="2">
        <f>H505+H496</f>
        <v>0</v>
      </c>
      <c r="I495" s="14">
        <f t="shared" si="68"/>
        <v>38083.299999999996</v>
      </c>
      <c r="J495" s="2">
        <f>J505+J496</f>
        <v>29914.3</v>
      </c>
      <c r="K495" s="14">
        <f t="shared" si="69"/>
        <v>67997.599999999991</v>
      </c>
      <c r="L495" s="2">
        <f>L505+L496</f>
        <v>0</v>
      </c>
      <c r="M495" s="14">
        <f t="shared" si="70"/>
        <v>67997.599999999991</v>
      </c>
    </row>
    <row r="496" spans="1:13" ht="15.75" customHeight="1" x14ac:dyDescent="0.3">
      <c r="A496" s="7" t="s">
        <v>388</v>
      </c>
      <c r="B496" s="16">
        <v>547</v>
      </c>
      <c r="C496" s="17" t="s">
        <v>40</v>
      </c>
      <c r="D496" s="17" t="s">
        <v>97</v>
      </c>
      <c r="E496" s="17" t="s">
        <v>13</v>
      </c>
      <c r="F496" s="17" t="s">
        <v>14</v>
      </c>
      <c r="G496" s="3">
        <f>G497</f>
        <v>37083.299999999996</v>
      </c>
      <c r="H496" s="3">
        <f>H497</f>
        <v>0</v>
      </c>
      <c r="I496" s="18">
        <f t="shared" si="68"/>
        <v>37083.299999999996</v>
      </c>
      <c r="J496" s="3">
        <f>J497</f>
        <v>29914.3</v>
      </c>
      <c r="K496" s="18">
        <f t="shared" si="69"/>
        <v>66997.599999999991</v>
      </c>
      <c r="L496" s="3">
        <f>L497</f>
        <v>0</v>
      </c>
      <c r="M496" s="18">
        <f t="shared" si="70"/>
        <v>66997.599999999991</v>
      </c>
    </row>
    <row r="497" spans="1:13" ht="60.75" customHeight="1" x14ac:dyDescent="0.3">
      <c r="A497" s="7" t="s">
        <v>666</v>
      </c>
      <c r="B497" s="16">
        <v>547</v>
      </c>
      <c r="C497" s="17" t="s">
        <v>40</v>
      </c>
      <c r="D497" s="17" t="s">
        <v>97</v>
      </c>
      <c r="E497" s="17" t="s">
        <v>144</v>
      </c>
      <c r="F497" s="17" t="s">
        <v>14</v>
      </c>
      <c r="G497" s="3">
        <f>G498</f>
        <v>37083.299999999996</v>
      </c>
      <c r="H497" s="3">
        <f>H498</f>
        <v>0</v>
      </c>
      <c r="I497" s="18">
        <f t="shared" si="68"/>
        <v>37083.299999999996</v>
      </c>
      <c r="J497" s="3">
        <f>J498</f>
        <v>29914.3</v>
      </c>
      <c r="K497" s="18">
        <f t="shared" si="69"/>
        <v>66997.599999999991</v>
      </c>
      <c r="L497" s="3">
        <f>L498</f>
        <v>0</v>
      </c>
      <c r="M497" s="18">
        <f t="shared" si="70"/>
        <v>66997.599999999991</v>
      </c>
    </row>
    <row r="498" spans="1:13" ht="28.9" customHeight="1" x14ac:dyDescent="0.3">
      <c r="A498" s="7" t="s">
        <v>146</v>
      </c>
      <c r="B498" s="16">
        <v>547</v>
      </c>
      <c r="C498" s="17" t="s">
        <v>40</v>
      </c>
      <c r="D498" s="17" t="s">
        <v>97</v>
      </c>
      <c r="E498" s="17" t="s">
        <v>549</v>
      </c>
      <c r="F498" s="17" t="s">
        <v>14</v>
      </c>
      <c r="G498" s="3">
        <f>G499+G502</f>
        <v>37083.299999999996</v>
      </c>
      <c r="H498" s="3">
        <f>H499+H502</f>
        <v>0</v>
      </c>
      <c r="I498" s="18">
        <f t="shared" si="68"/>
        <v>37083.299999999996</v>
      </c>
      <c r="J498" s="3">
        <f>J499+J502</f>
        <v>29914.3</v>
      </c>
      <c r="K498" s="18">
        <f t="shared" si="69"/>
        <v>66997.599999999991</v>
      </c>
      <c r="L498" s="3">
        <f>L499+L502</f>
        <v>0</v>
      </c>
      <c r="M498" s="18">
        <f t="shared" si="70"/>
        <v>66997.599999999991</v>
      </c>
    </row>
    <row r="499" spans="1:13" ht="72" customHeight="1" x14ac:dyDescent="0.3">
      <c r="A499" s="7" t="s">
        <v>655</v>
      </c>
      <c r="B499" s="16">
        <v>547</v>
      </c>
      <c r="C499" s="17" t="s">
        <v>40</v>
      </c>
      <c r="D499" s="17" t="s">
        <v>97</v>
      </c>
      <c r="E499" s="17" t="s">
        <v>656</v>
      </c>
      <c r="F499" s="17" t="s">
        <v>14</v>
      </c>
      <c r="G499" s="3">
        <f>G500</f>
        <v>34520.6</v>
      </c>
      <c r="H499" s="3">
        <f>H500</f>
        <v>0</v>
      </c>
      <c r="I499" s="18">
        <f t="shared" si="68"/>
        <v>34520.6</v>
      </c>
      <c r="J499" s="3">
        <f>J500</f>
        <v>28418.6</v>
      </c>
      <c r="K499" s="18">
        <f t="shared" si="69"/>
        <v>62939.199999999997</v>
      </c>
      <c r="L499" s="3">
        <f>L500</f>
        <v>0</v>
      </c>
      <c r="M499" s="18">
        <f t="shared" si="70"/>
        <v>62939.199999999997</v>
      </c>
    </row>
    <row r="500" spans="1:13" ht="17.25" customHeight="1" x14ac:dyDescent="0.3">
      <c r="A500" s="8" t="s">
        <v>93</v>
      </c>
      <c r="B500" s="16">
        <v>547</v>
      </c>
      <c r="C500" s="17" t="s">
        <v>40</v>
      </c>
      <c r="D500" s="17" t="s">
        <v>97</v>
      </c>
      <c r="E500" s="17" t="s">
        <v>656</v>
      </c>
      <c r="F500" s="17" t="s">
        <v>506</v>
      </c>
      <c r="G500" s="3">
        <f>G501</f>
        <v>34520.6</v>
      </c>
      <c r="H500" s="3">
        <f>H501</f>
        <v>0</v>
      </c>
      <c r="I500" s="18">
        <f t="shared" si="68"/>
        <v>34520.6</v>
      </c>
      <c r="J500" s="3">
        <f>J501</f>
        <v>28418.6</v>
      </c>
      <c r="K500" s="18">
        <f t="shared" si="69"/>
        <v>62939.199999999997</v>
      </c>
      <c r="L500" s="3">
        <f>L501</f>
        <v>0</v>
      </c>
      <c r="M500" s="18">
        <f t="shared" si="70"/>
        <v>62939.199999999997</v>
      </c>
    </row>
    <row r="501" spans="1:13" ht="17.25" customHeight="1" x14ac:dyDescent="0.3">
      <c r="A501" s="7" t="s">
        <v>3</v>
      </c>
      <c r="B501" s="16">
        <v>547</v>
      </c>
      <c r="C501" s="17" t="s">
        <v>40</v>
      </c>
      <c r="D501" s="17" t="s">
        <v>97</v>
      </c>
      <c r="E501" s="17" t="s">
        <v>656</v>
      </c>
      <c r="F501" s="17" t="s">
        <v>543</v>
      </c>
      <c r="G501" s="3">
        <v>34520.6</v>
      </c>
      <c r="H501" s="3"/>
      <c r="I501" s="18">
        <f t="shared" si="68"/>
        <v>34520.6</v>
      </c>
      <c r="J501" s="3">
        <v>28418.6</v>
      </c>
      <c r="K501" s="18">
        <f t="shared" si="69"/>
        <v>62939.199999999997</v>
      </c>
      <c r="L501" s="3"/>
      <c r="M501" s="18">
        <f t="shared" si="70"/>
        <v>62939.199999999997</v>
      </c>
    </row>
    <row r="502" spans="1:13" ht="71.45" customHeight="1" x14ac:dyDescent="0.3">
      <c r="A502" s="7" t="s">
        <v>657</v>
      </c>
      <c r="B502" s="16">
        <v>547</v>
      </c>
      <c r="C502" s="17" t="s">
        <v>40</v>
      </c>
      <c r="D502" s="17" t="s">
        <v>97</v>
      </c>
      <c r="E502" s="17" t="s">
        <v>658</v>
      </c>
      <c r="F502" s="17" t="s">
        <v>14</v>
      </c>
      <c r="G502" s="3">
        <f>G503</f>
        <v>2562.6999999999998</v>
      </c>
      <c r="H502" s="3">
        <f>H503</f>
        <v>0</v>
      </c>
      <c r="I502" s="18">
        <f t="shared" si="68"/>
        <v>2562.6999999999998</v>
      </c>
      <c r="J502" s="3">
        <f>J503</f>
        <v>1495.7</v>
      </c>
      <c r="K502" s="18">
        <f t="shared" si="69"/>
        <v>4058.3999999999996</v>
      </c>
      <c r="L502" s="3">
        <f>L503</f>
        <v>0</v>
      </c>
      <c r="M502" s="18">
        <f t="shared" si="70"/>
        <v>4058.3999999999996</v>
      </c>
    </row>
    <row r="503" spans="1:13" ht="17.25" customHeight="1" x14ac:dyDescent="0.3">
      <c r="A503" s="8" t="s">
        <v>93</v>
      </c>
      <c r="B503" s="16">
        <v>547</v>
      </c>
      <c r="C503" s="17" t="s">
        <v>40</v>
      </c>
      <c r="D503" s="17" t="s">
        <v>97</v>
      </c>
      <c r="E503" s="17" t="s">
        <v>658</v>
      </c>
      <c r="F503" s="17" t="s">
        <v>506</v>
      </c>
      <c r="G503" s="3">
        <f>G504</f>
        <v>2562.6999999999998</v>
      </c>
      <c r="H503" s="3">
        <f>H504</f>
        <v>0</v>
      </c>
      <c r="I503" s="18">
        <f t="shared" si="68"/>
        <v>2562.6999999999998</v>
      </c>
      <c r="J503" s="3">
        <f>J504</f>
        <v>1495.7</v>
      </c>
      <c r="K503" s="18">
        <f t="shared" si="69"/>
        <v>4058.3999999999996</v>
      </c>
      <c r="L503" s="3">
        <f>L504</f>
        <v>0</v>
      </c>
      <c r="M503" s="18">
        <f t="shared" si="70"/>
        <v>4058.3999999999996</v>
      </c>
    </row>
    <row r="504" spans="1:13" ht="18" customHeight="1" x14ac:dyDescent="0.3">
      <c r="A504" s="7" t="s">
        <v>3</v>
      </c>
      <c r="B504" s="16">
        <v>547</v>
      </c>
      <c r="C504" s="17" t="s">
        <v>40</v>
      </c>
      <c r="D504" s="17" t="s">
        <v>97</v>
      </c>
      <c r="E504" s="17" t="s">
        <v>658</v>
      </c>
      <c r="F504" s="17" t="s">
        <v>543</v>
      </c>
      <c r="G504" s="3">
        <v>2562.6999999999998</v>
      </c>
      <c r="H504" s="3"/>
      <c r="I504" s="18">
        <f t="shared" si="68"/>
        <v>2562.6999999999998</v>
      </c>
      <c r="J504" s="3">
        <v>1495.7</v>
      </c>
      <c r="K504" s="18">
        <f t="shared" si="69"/>
        <v>4058.3999999999996</v>
      </c>
      <c r="L504" s="3"/>
      <c r="M504" s="18">
        <f t="shared" si="70"/>
        <v>4058.3999999999996</v>
      </c>
    </row>
    <row r="505" spans="1:13" ht="30" x14ac:dyDescent="0.3">
      <c r="A505" s="7" t="s">
        <v>152</v>
      </c>
      <c r="B505" s="16">
        <v>547</v>
      </c>
      <c r="C505" s="17" t="s">
        <v>40</v>
      </c>
      <c r="D505" s="17">
        <v>12</v>
      </c>
      <c r="E505" s="17" t="s">
        <v>13</v>
      </c>
      <c r="F505" s="17" t="s">
        <v>14</v>
      </c>
      <c r="G505" s="3">
        <f t="shared" ref="G505:L509" si="72">G506</f>
        <v>1000</v>
      </c>
      <c r="H505" s="3">
        <f t="shared" si="72"/>
        <v>0</v>
      </c>
      <c r="I505" s="18">
        <f t="shared" si="68"/>
        <v>1000</v>
      </c>
      <c r="J505" s="3">
        <f t="shared" si="72"/>
        <v>0</v>
      </c>
      <c r="K505" s="18">
        <f t="shared" si="69"/>
        <v>1000</v>
      </c>
      <c r="L505" s="3">
        <f t="shared" si="72"/>
        <v>0</v>
      </c>
      <c r="M505" s="18">
        <f t="shared" si="70"/>
        <v>1000</v>
      </c>
    </row>
    <row r="506" spans="1:13" ht="45" x14ac:dyDescent="0.3">
      <c r="A506" s="7" t="s">
        <v>659</v>
      </c>
      <c r="B506" s="16">
        <v>547</v>
      </c>
      <c r="C506" s="17" t="s">
        <v>40</v>
      </c>
      <c r="D506" s="17">
        <v>12</v>
      </c>
      <c r="E506" s="17" t="s">
        <v>154</v>
      </c>
      <c r="F506" s="17" t="s">
        <v>14</v>
      </c>
      <c r="G506" s="3">
        <f>G507</f>
        <v>1000</v>
      </c>
      <c r="H506" s="3">
        <f>H507</f>
        <v>0</v>
      </c>
      <c r="I506" s="18">
        <f t="shared" si="68"/>
        <v>1000</v>
      </c>
      <c r="J506" s="3">
        <f>J507</f>
        <v>0</v>
      </c>
      <c r="K506" s="18">
        <f t="shared" si="69"/>
        <v>1000</v>
      </c>
      <c r="L506" s="3">
        <f>L507</f>
        <v>0</v>
      </c>
      <c r="M506" s="18">
        <f t="shared" si="70"/>
        <v>1000</v>
      </c>
    </row>
    <row r="507" spans="1:13" ht="30" x14ac:dyDescent="0.3">
      <c r="A507" s="7" t="s">
        <v>155</v>
      </c>
      <c r="B507" s="16">
        <v>547</v>
      </c>
      <c r="C507" s="17" t="s">
        <v>40</v>
      </c>
      <c r="D507" s="17">
        <v>12</v>
      </c>
      <c r="E507" s="17" t="s">
        <v>553</v>
      </c>
      <c r="F507" s="17" t="s">
        <v>14</v>
      </c>
      <c r="G507" s="3">
        <f t="shared" si="72"/>
        <v>1000</v>
      </c>
      <c r="H507" s="3">
        <f t="shared" si="72"/>
        <v>0</v>
      </c>
      <c r="I507" s="18">
        <f t="shared" si="68"/>
        <v>1000</v>
      </c>
      <c r="J507" s="3">
        <f t="shared" si="72"/>
        <v>0</v>
      </c>
      <c r="K507" s="18">
        <f t="shared" si="69"/>
        <v>1000</v>
      </c>
      <c r="L507" s="3">
        <f t="shared" si="72"/>
        <v>0</v>
      </c>
      <c r="M507" s="18">
        <f t="shared" si="70"/>
        <v>1000</v>
      </c>
    </row>
    <row r="508" spans="1:13" ht="30.75" customHeight="1" x14ac:dyDescent="0.3">
      <c r="A508" s="7" t="s">
        <v>419</v>
      </c>
      <c r="B508" s="16">
        <v>547</v>
      </c>
      <c r="C508" s="17" t="s">
        <v>40</v>
      </c>
      <c r="D508" s="17">
        <v>12</v>
      </c>
      <c r="E508" s="17" t="s">
        <v>554</v>
      </c>
      <c r="F508" s="17" t="s">
        <v>14</v>
      </c>
      <c r="G508" s="3">
        <f t="shared" si="72"/>
        <v>1000</v>
      </c>
      <c r="H508" s="3">
        <f t="shared" si="72"/>
        <v>0</v>
      </c>
      <c r="I508" s="18">
        <f t="shared" si="68"/>
        <v>1000</v>
      </c>
      <c r="J508" s="3">
        <f t="shared" si="72"/>
        <v>0</v>
      </c>
      <c r="K508" s="18">
        <f t="shared" si="69"/>
        <v>1000</v>
      </c>
      <c r="L508" s="3">
        <f t="shared" si="72"/>
        <v>0</v>
      </c>
      <c r="M508" s="18">
        <f t="shared" si="70"/>
        <v>1000</v>
      </c>
    </row>
    <row r="509" spans="1:13" x14ac:dyDescent="0.3">
      <c r="A509" s="7" t="s">
        <v>37</v>
      </c>
      <c r="B509" s="16">
        <v>547</v>
      </c>
      <c r="C509" s="17" t="s">
        <v>40</v>
      </c>
      <c r="D509" s="17">
        <v>12</v>
      </c>
      <c r="E509" s="17" t="s">
        <v>554</v>
      </c>
      <c r="F509" s="17">
        <v>800</v>
      </c>
      <c r="G509" s="3">
        <f t="shared" si="72"/>
        <v>1000</v>
      </c>
      <c r="H509" s="3">
        <f t="shared" si="72"/>
        <v>0</v>
      </c>
      <c r="I509" s="18">
        <f t="shared" si="68"/>
        <v>1000</v>
      </c>
      <c r="J509" s="3">
        <f t="shared" si="72"/>
        <v>0</v>
      </c>
      <c r="K509" s="18">
        <f t="shared" si="69"/>
        <v>1000</v>
      </c>
      <c r="L509" s="3">
        <f t="shared" si="72"/>
        <v>0</v>
      </c>
      <c r="M509" s="18">
        <f t="shared" si="70"/>
        <v>1000</v>
      </c>
    </row>
    <row r="510" spans="1:13" ht="58.15" customHeight="1" x14ac:dyDescent="0.3">
      <c r="A510" s="7" t="s">
        <v>142</v>
      </c>
      <c r="B510" s="16">
        <v>547</v>
      </c>
      <c r="C510" s="17" t="s">
        <v>40</v>
      </c>
      <c r="D510" s="17">
        <v>12</v>
      </c>
      <c r="E510" s="17" t="s">
        <v>554</v>
      </c>
      <c r="F510" s="17">
        <v>810</v>
      </c>
      <c r="G510" s="3">
        <v>1000</v>
      </c>
      <c r="H510" s="3"/>
      <c r="I510" s="18">
        <f t="shared" si="68"/>
        <v>1000</v>
      </c>
      <c r="J510" s="3"/>
      <c r="K510" s="18">
        <f t="shared" si="69"/>
        <v>1000</v>
      </c>
      <c r="L510" s="3"/>
      <c r="M510" s="18">
        <f t="shared" si="70"/>
        <v>1000</v>
      </c>
    </row>
    <row r="511" spans="1:13" ht="17.25" customHeight="1" x14ac:dyDescent="0.3">
      <c r="A511" s="6" t="s">
        <v>167</v>
      </c>
      <c r="B511" s="13">
        <v>547</v>
      </c>
      <c r="C511" s="15" t="s">
        <v>168</v>
      </c>
      <c r="D511" s="15" t="s">
        <v>12</v>
      </c>
      <c r="E511" s="15" t="s">
        <v>13</v>
      </c>
      <c r="F511" s="15" t="s">
        <v>14</v>
      </c>
      <c r="G511" s="2">
        <f t="shared" ref="G511:L513" si="73">G512</f>
        <v>1050</v>
      </c>
      <c r="H511" s="2">
        <f>H512+H521</f>
        <v>17050</v>
      </c>
      <c r="I511" s="14">
        <f t="shared" si="68"/>
        <v>18100</v>
      </c>
      <c r="J511" s="2">
        <f>J512+J521</f>
        <v>0</v>
      </c>
      <c r="K511" s="14">
        <f t="shared" si="69"/>
        <v>18100</v>
      </c>
      <c r="L511" s="2">
        <f>L512+L521</f>
        <v>0</v>
      </c>
      <c r="M511" s="14">
        <f t="shared" si="70"/>
        <v>18100</v>
      </c>
    </row>
    <row r="512" spans="1:13" x14ac:dyDescent="0.3">
      <c r="A512" s="7" t="s">
        <v>420</v>
      </c>
      <c r="B512" s="16">
        <v>547</v>
      </c>
      <c r="C512" s="17" t="s">
        <v>168</v>
      </c>
      <c r="D512" s="17" t="s">
        <v>16</v>
      </c>
      <c r="E512" s="17" t="s">
        <v>13</v>
      </c>
      <c r="F512" s="17" t="s">
        <v>14</v>
      </c>
      <c r="G512" s="3">
        <f t="shared" si="73"/>
        <v>1050</v>
      </c>
      <c r="H512" s="3">
        <f t="shared" si="73"/>
        <v>0</v>
      </c>
      <c r="I512" s="18">
        <f t="shared" si="68"/>
        <v>1050</v>
      </c>
      <c r="J512" s="3">
        <f t="shared" si="73"/>
        <v>0</v>
      </c>
      <c r="K512" s="18">
        <f t="shared" si="69"/>
        <v>1050</v>
      </c>
      <c r="L512" s="3">
        <f t="shared" si="73"/>
        <v>0</v>
      </c>
      <c r="M512" s="18">
        <f t="shared" si="70"/>
        <v>1050</v>
      </c>
    </row>
    <row r="513" spans="1:13" x14ac:dyDescent="0.3">
      <c r="A513" s="7" t="s">
        <v>367</v>
      </c>
      <c r="B513" s="16">
        <v>547</v>
      </c>
      <c r="C513" s="17" t="s">
        <v>168</v>
      </c>
      <c r="D513" s="17" t="s">
        <v>16</v>
      </c>
      <c r="E513" s="17" t="s">
        <v>60</v>
      </c>
      <c r="F513" s="17" t="s">
        <v>14</v>
      </c>
      <c r="G513" s="3">
        <f t="shared" si="73"/>
        <v>1050</v>
      </c>
      <c r="H513" s="3">
        <f t="shared" si="73"/>
        <v>0</v>
      </c>
      <c r="I513" s="18">
        <f t="shared" si="68"/>
        <v>1050</v>
      </c>
      <c r="J513" s="3">
        <f t="shared" si="73"/>
        <v>0</v>
      </c>
      <c r="K513" s="18">
        <f t="shared" si="69"/>
        <v>1050</v>
      </c>
      <c r="L513" s="3">
        <f t="shared" si="73"/>
        <v>0</v>
      </c>
      <c r="M513" s="18">
        <f t="shared" si="70"/>
        <v>1050</v>
      </c>
    </row>
    <row r="514" spans="1:13" x14ac:dyDescent="0.3">
      <c r="A514" s="7" t="s">
        <v>93</v>
      </c>
      <c r="B514" s="16">
        <v>547</v>
      </c>
      <c r="C514" s="17" t="s">
        <v>168</v>
      </c>
      <c r="D514" s="17" t="s">
        <v>16</v>
      </c>
      <c r="E514" s="17" t="s">
        <v>81</v>
      </c>
      <c r="F514" s="17" t="s">
        <v>14</v>
      </c>
      <c r="G514" s="3">
        <f>G515+G518</f>
        <v>1050</v>
      </c>
      <c r="H514" s="3">
        <f>H515+H518</f>
        <v>0</v>
      </c>
      <c r="I514" s="18">
        <f t="shared" si="68"/>
        <v>1050</v>
      </c>
      <c r="J514" s="3">
        <f>J515+J518</f>
        <v>0</v>
      </c>
      <c r="K514" s="18">
        <f t="shared" si="69"/>
        <v>1050</v>
      </c>
      <c r="L514" s="3">
        <f>L515+L518</f>
        <v>0</v>
      </c>
      <c r="M514" s="18">
        <f t="shared" si="70"/>
        <v>1050</v>
      </c>
    </row>
    <row r="515" spans="1:13" ht="42.75" customHeight="1" x14ac:dyDescent="0.3">
      <c r="A515" s="7" t="s">
        <v>181</v>
      </c>
      <c r="B515" s="16">
        <v>547</v>
      </c>
      <c r="C515" s="17" t="s">
        <v>168</v>
      </c>
      <c r="D515" s="17" t="s">
        <v>16</v>
      </c>
      <c r="E515" s="21" t="s">
        <v>476</v>
      </c>
      <c r="F515" s="17" t="s">
        <v>14</v>
      </c>
      <c r="G515" s="18">
        <f>G516</f>
        <v>1000</v>
      </c>
      <c r="H515" s="18">
        <f>H516</f>
        <v>0</v>
      </c>
      <c r="I515" s="18">
        <f t="shared" si="68"/>
        <v>1000</v>
      </c>
      <c r="J515" s="18">
        <f>J516</f>
        <v>0</v>
      </c>
      <c r="K515" s="18">
        <f t="shared" si="69"/>
        <v>1000</v>
      </c>
      <c r="L515" s="18">
        <f>L516</f>
        <v>0</v>
      </c>
      <c r="M515" s="18">
        <f t="shared" si="70"/>
        <v>1000</v>
      </c>
    </row>
    <row r="516" spans="1:13" x14ac:dyDescent="0.3">
      <c r="A516" s="7" t="s">
        <v>37</v>
      </c>
      <c r="B516" s="16">
        <v>547</v>
      </c>
      <c r="C516" s="17" t="s">
        <v>168</v>
      </c>
      <c r="D516" s="17" t="s">
        <v>16</v>
      </c>
      <c r="E516" s="21" t="s">
        <v>476</v>
      </c>
      <c r="F516" s="17" t="s">
        <v>472</v>
      </c>
      <c r="G516" s="18">
        <f>G517</f>
        <v>1000</v>
      </c>
      <c r="H516" s="18">
        <f>H517</f>
        <v>0</v>
      </c>
      <c r="I516" s="18">
        <f t="shared" si="68"/>
        <v>1000</v>
      </c>
      <c r="J516" s="18">
        <f>J517</f>
        <v>0</v>
      </c>
      <c r="K516" s="18">
        <f t="shared" si="69"/>
        <v>1000</v>
      </c>
      <c r="L516" s="18">
        <f>L517</f>
        <v>0</v>
      </c>
      <c r="M516" s="18">
        <f t="shared" si="70"/>
        <v>1000</v>
      </c>
    </row>
    <row r="517" spans="1:13" ht="75" x14ac:dyDescent="0.3">
      <c r="A517" s="7" t="s">
        <v>142</v>
      </c>
      <c r="B517" s="16">
        <v>547</v>
      </c>
      <c r="C517" s="17" t="s">
        <v>168</v>
      </c>
      <c r="D517" s="17" t="s">
        <v>16</v>
      </c>
      <c r="E517" s="21" t="s">
        <v>476</v>
      </c>
      <c r="F517" s="17" t="s">
        <v>473</v>
      </c>
      <c r="G517" s="18">
        <v>1000</v>
      </c>
      <c r="H517" s="18"/>
      <c r="I517" s="18">
        <f t="shared" si="68"/>
        <v>1000</v>
      </c>
      <c r="J517" s="18"/>
      <c r="K517" s="18">
        <f t="shared" si="69"/>
        <v>1000</v>
      </c>
      <c r="L517" s="18"/>
      <c r="M517" s="18">
        <f t="shared" si="70"/>
        <v>1000</v>
      </c>
    </row>
    <row r="518" spans="1:13" ht="60" customHeight="1" x14ac:dyDescent="0.3">
      <c r="A518" s="7" t="s">
        <v>474</v>
      </c>
      <c r="B518" s="16">
        <v>547</v>
      </c>
      <c r="C518" s="17" t="s">
        <v>168</v>
      </c>
      <c r="D518" s="17" t="s">
        <v>16</v>
      </c>
      <c r="E518" s="21" t="s">
        <v>477</v>
      </c>
      <c r="F518" s="17" t="s">
        <v>14</v>
      </c>
      <c r="G518" s="18">
        <f>G519</f>
        <v>50</v>
      </c>
      <c r="H518" s="18">
        <f>H519</f>
        <v>0</v>
      </c>
      <c r="I518" s="18">
        <f t="shared" si="68"/>
        <v>50</v>
      </c>
      <c r="J518" s="18">
        <f>J519</f>
        <v>0</v>
      </c>
      <c r="K518" s="18">
        <f t="shared" si="69"/>
        <v>50</v>
      </c>
      <c r="L518" s="18">
        <f>L519</f>
        <v>0</v>
      </c>
      <c r="M518" s="18">
        <f t="shared" si="70"/>
        <v>50</v>
      </c>
    </row>
    <row r="519" spans="1:13" x14ac:dyDescent="0.3">
      <c r="A519" s="7" t="s">
        <v>37</v>
      </c>
      <c r="B519" s="16">
        <v>547</v>
      </c>
      <c r="C519" s="17" t="s">
        <v>168</v>
      </c>
      <c r="D519" s="17" t="s">
        <v>16</v>
      </c>
      <c r="E519" s="21" t="s">
        <v>477</v>
      </c>
      <c r="F519" s="17" t="s">
        <v>472</v>
      </c>
      <c r="G519" s="18">
        <f>G520</f>
        <v>50</v>
      </c>
      <c r="H519" s="18">
        <f>H520</f>
        <v>0</v>
      </c>
      <c r="I519" s="18">
        <f t="shared" si="68"/>
        <v>50</v>
      </c>
      <c r="J519" s="18">
        <f>J520</f>
        <v>0</v>
      </c>
      <c r="K519" s="18">
        <f t="shared" si="69"/>
        <v>50</v>
      </c>
      <c r="L519" s="18">
        <f>L520</f>
        <v>0</v>
      </c>
      <c r="M519" s="18">
        <f t="shared" si="70"/>
        <v>50</v>
      </c>
    </row>
    <row r="520" spans="1:13" ht="61.15" customHeight="1" x14ac:dyDescent="0.3">
      <c r="A520" s="7" t="s">
        <v>142</v>
      </c>
      <c r="B520" s="16">
        <v>547</v>
      </c>
      <c r="C520" s="17" t="s">
        <v>168</v>
      </c>
      <c r="D520" s="17" t="s">
        <v>16</v>
      </c>
      <c r="E520" s="21" t="s">
        <v>477</v>
      </c>
      <c r="F520" s="17" t="s">
        <v>473</v>
      </c>
      <c r="G520" s="18">
        <v>50</v>
      </c>
      <c r="H520" s="18"/>
      <c r="I520" s="18">
        <f t="shared" si="68"/>
        <v>50</v>
      </c>
      <c r="J520" s="18"/>
      <c r="K520" s="18">
        <f t="shared" si="69"/>
        <v>50</v>
      </c>
      <c r="L520" s="18"/>
      <c r="M520" s="18">
        <f t="shared" si="70"/>
        <v>50</v>
      </c>
    </row>
    <row r="521" spans="1:13" ht="18.600000000000001" customHeight="1" x14ac:dyDescent="0.3">
      <c r="A521" s="7" t="s">
        <v>776</v>
      </c>
      <c r="B521" s="16" t="s">
        <v>777</v>
      </c>
      <c r="C521" s="17" t="s">
        <v>168</v>
      </c>
      <c r="D521" s="17" t="s">
        <v>28</v>
      </c>
      <c r="E521" s="21" t="s">
        <v>13</v>
      </c>
      <c r="F521" s="17" t="s">
        <v>14</v>
      </c>
      <c r="G521" s="18"/>
      <c r="H521" s="18">
        <f>H522</f>
        <v>17050</v>
      </c>
      <c r="I521" s="18">
        <f t="shared" si="68"/>
        <v>17050</v>
      </c>
      <c r="J521" s="18">
        <f>J522</f>
        <v>0</v>
      </c>
      <c r="K521" s="18">
        <f t="shared" si="69"/>
        <v>17050</v>
      </c>
      <c r="L521" s="18">
        <f>L522</f>
        <v>0</v>
      </c>
      <c r="M521" s="18">
        <f t="shared" si="70"/>
        <v>17050</v>
      </c>
    </row>
    <row r="522" spans="1:13" ht="43.15" customHeight="1" x14ac:dyDescent="0.3">
      <c r="A522" s="7" t="s">
        <v>778</v>
      </c>
      <c r="B522" s="16" t="s">
        <v>777</v>
      </c>
      <c r="C522" s="17" t="s">
        <v>168</v>
      </c>
      <c r="D522" s="17" t="s">
        <v>28</v>
      </c>
      <c r="E522" s="21" t="s">
        <v>779</v>
      </c>
      <c r="F522" s="17" t="s">
        <v>14</v>
      </c>
      <c r="G522" s="18"/>
      <c r="H522" s="18">
        <f>H523</f>
        <v>17050</v>
      </c>
      <c r="I522" s="18">
        <f t="shared" si="68"/>
        <v>17050</v>
      </c>
      <c r="J522" s="18">
        <f>J523</f>
        <v>0</v>
      </c>
      <c r="K522" s="18">
        <f t="shared" si="69"/>
        <v>17050</v>
      </c>
      <c r="L522" s="18">
        <f>L523</f>
        <v>0</v>
      </c>
      <c r="M522" s="18">
        <f t="shared" si="70"/>
        <v>17050</v>
      </c>
    </row>
    <row r="523" spans="1:13" ht="69.599999999999994" customHeight="1" x14ac:dyDescent="0.3">
      <c r="A523" s="7" t="s">
        <v>780</v>
      </c>
      <c r="B523" s="16" t="s">
        <v>777</v>
      </c>
      <c r="C523" s="17" t="s">
        <v>168</v>
      </c>
      <c r="D523" s="17" t="s">
        <v>28</v>
      </c>
      <c r="E523" s="21" t="s">
        <v>781</v>
      </c>
      <c r="F523" s="17" t="s">
        <v>14</v>
      </c>
      <c r="G523" s="18"/>
      <c r="H523" s="18">
        <f>H524+H527</f>
        <v>17050</v>
      </c>
      <c r="I523" s="18">
        <f t="shared" si="68"/>
        <v>17050</v>
      </c>
      <c r="J523" s="18">
        <f>J524+J527</f>
        <v>0</v>
      </c>
      <c r="K523" s="18">
        <f t="shared" si="69"/>
        <v>17050</v>
      </c>
      <c r="L523" s="18">
        <f>L524+L527</f>
        <v>0</v>
      </c>
      <c r="M523" s="18">
        <f t="shared" si="70"/>
        <v>17050</v>
      </c>
    </row>
    <row r="524" spans="1:13" ht="61.15" customHeight="1" x14ac:dyDescent="0.3">
      <c r="A524" s="7" t="s">
        <v>785</v>
      </c>
      <c r="B524" s="16">
        <v>547</v>
      </c>
      <c r="C524" s="17" t="s">
        <v>168</v>
      </c>
      <c r="D524" s="17" t="s">
        <v>28</v>
      </c>
      <c r="E524" s="21" t="s">
        <v>782</v>
      </c>
      <c r="F524" s="17" t="s">
        <v>14</v>
      </c>
      <c r="G524" s="18"/>
      <c r="H524" s="18">
        <f>H525</f>
        <v>15500</v>
      </c>
      <c r="I524" s="18">
        <f t="shared" si="68"/>
        <v>15500</v>
      </c>
      <c r="J524" s="18">
        <f>J525</f>
        <v>0</v>
      </c>
      <c r="K524" s="18">
        <f t="shared" si="69"/>
        <v>15500</v>
      </c>
      <c r="L524" s="18">
        <f>L525</f>
        <v>0</v>
      </c>
      <c r="M524" s="18">
        <f t="shared" si="70"/>
        <v>15500</v>
      </c>
    </row>
    <row r="525" spans="1:13" ht="18.600000000000001" customHeight="1" x14ac:dyDescent="0.3">
      <c r="A525" s="7" t="s">
        <v>93</v>
      </c>
      <c r="B525" s="16">
        <v>547</v>
      </c>
      <c r="C525" s="17" t="s">
        <v>168</v>
      </c>
      <c r="D525" s="17" t="s">
        <v>28</v>
      </c>
      <c r="E525" s="21" t="s">
        <v>782</v>
      </c>
      <c r="F525" s="17">
        <v>500</v>
      </c>
      <c r="G525" s="18"/>
      <c r="H525" s="18">
        <f>H526</f>
        <v>15500</v>
      </c>
      <c r="I525" s="18">
        <f t="shared" si="68"/>
        <v>15500</v>
      </c>
      <c r="J525" s="18">
        <f>J526</f>
        <v>0</v>
      </c>
      <c r="K525" s="18">
        <f t="shared" si="69"/>
        <v>15500</v>
      </c>
      <c r="L525" s="18">
        <f>L526</f>
        <v>0</v>
      </c>
      <c r="M525" s="18">
        <f t="shared" si="70"/>
        <v>15500</v>
      </c>
    </row>
    <row r="526" spans="1:13" ht="16.899999999999999" customHeight="1" x14ac:dyDescent="0.3">
      <c r="A526" s="7" t="s">
        <v>3</v>
      </c>
      <c r="B526" s="16">
        <v>547</v>
      </c>
      <c r="C526" s="17" t="s">
        <v>168</v>
      </c>
      <c r="D526" s="17" t="s">
        <v>28</v>
      </c>
      <c r="E526" s="21" t="s">
        <v>782</v>
      </c>
      <c r="F526" s="17">
        <v>540</v>
      </c>
      <c r="G526" s="18"/>
      <c r="H526" s="18">
        <v>15500</v>
      </c>
      <c r="I526" s="18">
        <f t="shared" si="68"/>
        <v>15500</v>
      </c>
      <c r="J526" s="18">
        <v>0</v>
      </c>
      <c r="K526" s="18">
        <f t="shared" si="69"/>
        <v>15500</v>
      </c>
      <c r="L526" s="18">
        <v>0</v>
      </c>
      <c r="M526" s="18">
        <f t="shared" si="70"/>
        <v>15500</v>
      </c>
    </row>
    <row r="527" spans="1:13" ht="43.15" customHeight="1" x14ac:dyDescent="0.3">
      <c r="A527" s="100" t="s">
        <v>783</v>
      </c>
      <c r="B527" s="16">
        <v>547</v>
      </c>
      <c r="C527" s="17" t="s">
        <v>168</v>
      </c>
      <c r="D527" s="17" t="s">
        <v>28</v>
      </c>
      <c r="E527" s="21" t="s">
        <v>784</v>
      </c>
      <c r="F527" s="17" t="s">
        <v>14</v>
      </c>
      <c r="G527" s="18"/>
      <c r="H527" s="18">
        <f>H528</f>
        <v>1550</v>
      </c>
      <c r="I527" s="18">
        <f t="shared" si="68"/>
        <v>1550</v>
      </c>
      <c r="J527" s="18">
        <f>J528</f>
        <v>0</v>
      </c>
      <c r="K527" s="18">
        <f t="shared" si="69"/>
        <v>1550</v>
      </c>
      <c r="L527" s="18">
        <f>L528</f>
        <v>0</v>
      </c>
      <c r="M527" s="18">
        <f t="shared" si="70"/>
        <v>1550</v>
      </c>
    </row>
    <row r="528" spans="1:13" ht="21" customHeight="1" x14ac:dyDescent="0.3">
      <c r="A528" s="8" t="s">
        <v>93</v>
      </c>
      <c r="B528" s="16">
        <v>547</v>
      </c>
      <c r="C528" s="17" t="s">
        <v>168</v>
      </c>
      <c r="D528" s="17" t="s">
        <v>28</v>
      </c>
      <c r="E528" s="21" t="s">
        <v>784</v>
      </c>
      <c r="F528" s="17">
        <v>500</v>
      </c>
      <c r="G528" s="18"/>
      <c r="H528" s="18">
        <f>H529</f>
        <v>1550</v>
      </c>
      <c r="I528" s="18">
        <f t="shared" si="68"/>
        <v>1550</v>
      </c>
      <c r="J528" s="18">
        <f>J529</f>
        <v>0</v>
      </c>
      <c r="K528" s="18">
        <f t="shared" si="69"/>
        <v>1550</v>
      </c>
      <c r="L528" s="18">
        <f>L529</f>
        <v>0</v>
      </c>
      <c r="M528" s="18">
        <f t="shared" si="70"/>
        <v>1550</v>
      </c>
    </row>
    <row r="529" spans="1:13" ht="22.15" customHeight="1" x14ac:dyDescent="0.3">
      <c r="A529" s="7" t="s">
        <v>3</v>
      </c>
      <c r="B529" s="16">
        <v>547</v>
      </c>
      <c r="C529" s="17" t="s">
        <v>168</v>
      </c>
      <c r="D529" s="17" t="s">
        <v>28</v>
      </c>
      <c r="E529" s="21" t="s">
        <v>784</v>
      </c>
      <c r="F529" s="17">
        <v>540</v>
      </c>
      <c r="G529" s="18"/>
      <c r="H529" s="18">
        <v>1550</v>
      </c>
      <c r="I529" s="18">
        <f t="shared" si="68"/>
        <v>1550</v>
      </c>
      <c r="J529" s="18">
        <v>0</v>
      </c>
      <c r="K529" s="18">
        <f t="shared" si="69"/>
        <v>1550</v>
      </c>
      <c r="L529" s="18">
        <v>0</v>
      </c>
      <c r="M529" s="18">
        <f t="shared" si="70"/>
        <v>1550</v>
      </c>
    </row>
    <row r="530" spans="1:13" ht="16.5" customHeight="1" x14ac:dyDescent="0.3">
      <c r="A530" s="6" t="s">
        <v>254</v>
      </c>
      <c r="B530" s="13">
        <v>547</v>
      </c>
      <c r="C530" s="15" t="s">
        <v>141</v>
      </c>
      <c r="D530" s="15" t="s">
        <v>12</v>
      </c>
      <c r="E530" s="15" t="s">
        <v>13</v>
      </c>
      <c r="F530" s="15" t="s">
        <v>14</v>
      </c>
      <c r="G530" s="2">
        <f t="shared" ref="G530:L535" si="74">G531</f>
        <v>12471.7</v>
      </c>
      <c r="H530" s="2">
        <f>H531+H543</f>
        <v>2405.8000000000002</v>
      </c>
      <c r="I530" s="14">
        <f t="shared" si="68"/>
        <v>14877.5</v>
      </c>
      <c r="J530" s="2">
        <f>J531+J543</f>
        <v>-1200.3</v>
      </c>
      <c r="K530" s="14">
        <f t="shared" si="69"/>
        <v>13677.2</v>
      </c>
      <c r="L530" s="2">
        <f>L531+L543</f>
        <v>108.5</v>
      </c>
      <c r="M530" s="14">
        <f t="shared" si="70"/>
        <v>13785.7</v>
      </c>
    </row>
    <row r="531" spans="1:13" x14ac:dyDescent="0.3">
      <c r="A531" s="7" t="s">
        <v>255</v>
      </c>
      <c r="B531" s="16">
        <v>547</v>
      </c>
      <c r="C531" s="17" t="s">
        <v>141</v>
      </c>
      <c r="D531" s="17" t="s">
        <v>11</v>
      </c>
      <c r="E531" s="17" t="s">
        <v>13</v>
      </c>
      <c r="F531" s="17" t="s">
        <v>14</v>
      </c>
      <c r="G531" s="3">
        <f t="shared" si="74"/>
        <v>12471.7</v>
      </c>
      <c r="H531" s="3">
        <f t="shared" si="74"/>
        <v>0</v>
      </c>
      <c r="I531" s="18">
        <f t="shared" si="68"/>
        <v>12471.7</v>
      </c>
      <c r="J531" s="3">
        <f t="shared" si="74"/>
        <v>0</v>
      </c>
      <c r="K531" s="18">
        <f t="shared" si="69"/>
        <v>12471.7</v>
      </c>
      <c r="L531" s="3">
        <f t="shared" si="74"/>
        <v>108.5</v>
      </c>
      <c r="M531" s="18">
        <f t="shared" si="70"/>
        <v>12580.2</v>
      </c>
    </row>
    <row r="532" spans="1:13" ht="30" x14ac:dyDescent="0.3">
      <c r="A532" s="7" t="s">
        <v>59</v>
      </c>
      <c r="B532" s="16">
        <v>547</v>
      </c>
      <c r="C532" s="17" t="s">
        <v>141</v>
      </c>
      <c r="D532" s="17" t="s">
        <v>11</v>
      </c>
      <c r="E532" s="17" t="s">
        <v>60</v>
      </c>
      <c r="F532" s="17" t="s">
        <v>14</v>
      </c>
      <c r="G532" s="3">
        <f t="shared" si="74"/>
        <v>12471.7</v>
      </c>
      <c r="H532" s="3">
        <f t="shared" si="74"/>
        <v>0</v>
      </c>
      <c r="I532" s="18">
        <f t="shared" si="68"/>
        <v>12471.7</v>
      </c>
      <c r="J532" s="3">
        <f t="shared" si="74"/>
        <v>0</v>
      </c>
      <c r="K532" s="18">
        <f t="shared" si="69"/>
        <v>12471.7</v>
      </c>
      <c r="L532" s="3">
        <f t="shared" si="74"/>
        <v>108.5</v>
      </c>
      <c r="M532" s="18">
        <f t="shared" si="70"/>
        <v>12580.2</v>
      </c>
    </row>
    <row r="533" spans="1:13" ht="29.25" customHeight="1" x14ac:dyDescent="0.3">
      <c r="A533" s="7" t="s">
        <v>80</v>
      </c>
      <c r="B533" s="16">
        <v>547</v>
      </c>
      <c r="C533" s="17" t="s">
        <v>141</v>
      </c>
      <c r="D533" s="17" t="s">
        <v>11</v>
      </c>
      <c r="E533" s="17" t="s">
        <v>81</v>
      </c>
      <c r="F533" s="17" t="s">
        <v>14</v>
      </c>
      <c r="G533" s="3">
        <f t="shared" si="74"/>
        <v>12471.7</v>
      </c>
      <c r="H533" s="3">
        <f t="shared" si="74"/>
        <v>0</v>
      </c>
      <c r="I533" s="18">
        <f t="shared" si="68"/>
        <v>12471.7</v>
      </c>
      <c r="J533" s="3">
        <f t="shared" si="74"/>
        <v>0</v>
      </c>
      <c r="K533" s="18">
        <f t="shared" si="69"/>
        <v>12471.7</v>
      </c>
      <c r="L533" s="3">
        <f>L534+L537+L540</f>
        <v>108.5</v>
      </c>
      <c r="M533" s="18">
        <f t="shared" si="70"/>
        <v>12580.2</v>
      </c>
    </row>
    <row r="534" spans="1:13" ht="56.45" customHeight="1" x14ac:dyDescent="0.3">
      <c r="A534" s="7" t="s">
        <v>558</v>
      </c>
      <c r="B534" s="16">
        <v>547</v>
      </c>
      <c r="C534" s="17" t="s">
        <v>141</v>
      </c>
      <c r="D534" s="17" t="s">
        <v>11</v>
      </c>
      <c r="E534" s="17" t="s">
        <v>273</v>
      </c>
      <c r="F534" s="17" t="s">
        <v>14</v>
      </c>
      <c r="G534" s="3">
        <f t="shared" si="74"/>
        <v>12471.7</v>
      </c>
      <c r="H534" s="3">
        <f t="shared" si="74"/>
        <v>0</v>
      </c>
      <c r="I534" s="18">
        <f t="shared" si="68"/>
        <v>12471.7</v>
      </c>
      <c r="J534" s="3">
        <f t="shared" si="74"/>
        <v>0</v>
      </c>
      <c r="K534" s="18">
        <f t="shared" si="69"/>
        <v>12471.7</v>
      </c>
      <c r="L534" s="3">
        <f t="shared" si="74"/>
        <v>0</v>
      </c>
      <c r="M534" s="18">
        <f t="shared" si="70"/>
        <v>12471.7</v>
      </c>
    </row>
    <row r="535" spans="1:13" x14ac:dyDescent="0.3">
      <c r="A535" s="8" t="s">
        <v>93</v>
      </c>
      <c r="B535" s="16">
        <v>547</v>
      </c>
      <c r="C535" s="17" t="s">
        <v>141</v>
      </c>
      <c r="D535" s="17" t="s">
        <v>11</v>
      </c>
      <c r="E535" s="17" t="s">
        <v>273</v>
      </c>
      <c r="F535" s="17">
        <v>500</v>
      </c>
      <c r="G535" s="3">
        <f t="shared" si="74"/>
        <v>12471.7</v>
      </c>
      <c r="H535" s="3">
        <f t="shared" si="74"/>
        <v>0</v>
      </c>
      <c r="I535" s="18">
        <f t="shared" si="68"/>
        <v>12471.7</v>
      </c>
      <c r="J535" s="3">
        <f t="shared" si="74"/>
        <v>0</v>
      </c>
      <c r="K535" s="18">
        <f t="shared" si="69"/>
        <v>12471.7</v>
      </c>
      <c r="L535" s="3">
        <f t="shared" si="74"/>
        <v>0</v>
      </c>
      <c r="M535" s="18">
        <f t="shared" si="70"/>
        <v>12471.7</v>
      </c>
    </row>
    <row r="536" spans="1:13" x14ac:dyDescent="0.3">
      <c r="A536" s="7" t="s">
        <v>94</v>
      </c>
      <c r="B536" s="16">
        <v>547</v>
      </c>
      <c r="C536" s="17" t="s">
        <v>141</v>
      </c>
      <c r="D536" s="17" t="s">
        <v>11</v>
      </c>
      <c r="E536" s="17" t="s">
        <v>273</v>
      </c>
      <c r="F536" s="17">
        <v>530</v>
      </c>
      <c r="G536" s="3">
        <v>12471.7</v>
      </c>
      <c r="H536" s="3"/>
      <c r="I536" s="18">
        <f t="shared" si="68"/>
        <v>12471.7</v>
      </c>
      <c r="J536" s="3"/>
      <c r="K536" s="18">
        <f t="shared" si="69"/>
        <v>12471.7</v>
      </c>
      <c r="L536" s="3"/>
      <c r="M536" s="18">
        <f t="shared" si="70"/>
        <v>12471.7</v>
      </c>
    </row>
    <row r="537" spans="1:13" ht="45" x14ac:dyDescent="0.3">
      <c r="A537" s="7" t="s">
        <v>1135</v>
      </c>
      <c r="B537" s="16" t="s">
        <v>777</v>
      </c>
      <c r="C537" s="17" t="s">
        <v>141</v>
      </c>
      <c r="D537" s="17" t="s">
        <v>11</v>
      </c>
      <c r="E537" s="17" t="s">
        <v>1136</v>
      </c>
      <c r="F537" s="17" t="s">
        <v>14</v>
      </c>
      <c r="G537" s="3"/>
      <c r="H537" s="3"/>
      <c r="I537" s="18"/>
      <c r="J537" s="3"/>
      <c r="K537" s="18"/>
      <c r="L537" s="3">
        <f>L538</f>
        <v>107.5</v>
      </c>
      <c r="M537" s="18">
        <f t="shared" si="70"/>
        <v>107.5</v>
      </c>
    </row>
    <row r="538" spans="1:13" x14ac:dyDescent="0.3">
      <c r="A538" s="8" t="s">
        <v>93</v>
      </c>
      <c r="B538" s="16" t="s">
        <v>777</v>
      </c>
      <c r="C538" s="17" t="s">
        <v>141</v>
      </c>
      <c r="D538" s="17" t="s">
        <v>11</v>
      </c>
      <c r="E538" s="17" t="s">
        <v>1136</v>
      </c>
      <c r="F538" s="17" t="s">
        <v>506</v>
      </c>
      <c r="G538" s="3"/>
      <c r="H538" s="3"/>
      <c r="I538" s="18"/>
      <c r="J538" s="3"/>
      <c r="K538" s="18"/>
      <c r="L538" s="3">
        <f>L539</f>
        <v>107.5</v>
      </c>
      <c r="M538" s="18">
        <f t="shared" si="70"/>
        <v>107.5</v>
      </c>
    </row>
    <row r="539" spans="1:13" x14ac:dyDescent="0.3">
      <c r="A539" s="7" t="s">
        <v>3</v>
      </c>
      <c r="B539" s="16" t="s">
        <v>777</v>
      </c>
      <c r="C539" s="17" t="s">
        <v>141</v>
      </c>
      <c r="D539" s="17" t="s">
        <v>11</v>
      </c>
      <c r="E539" s="17" t="s">
        <v>1136</v>
      </c>
      <c r="F539" s="17" t="s">
        <v>543</v>
      </c>
      <c r="G539" s="3"/>
      <c r="H539" s="3"/>
      <c r="I539" s="18"/>
      <c r="J539" s="3"/>
      <c r="K539" s="18"/>
      <c r="L539" s="3">
        <v>107.5</v>
      </c>
      <c r="M539" s="18">
        <f t="shared" si="70"/>
        <v>107.5</v>
      </c>
    </row>
    <row r="540" spans="1:13" ht="30" x14ac:dyDescent="0.3">
      <c r="A540" s="7" t="s">
        <v>1137</v>
      </c>
      <c r="B540" s="16" t="s">
        <v>777</v>
      </c>
      <c r="C540" s="17" t="s">
        <v>141</v>
      </c>
      <c r="D540" s="17" t="s">
        <v>11</v>
      </c>
      <c r="E540" s="17" t="s">
        <v>1138</v>
      </c>
      <c r="F540" s="17" t="s">
        <v>14</v>
      </c>
      <c r="G540" s="3"/>
      <c r="H540" s="3"/>
      <c r="I540" s="18"/>
      <c r="J540" s="3"/>
      <c r="K540" s="18"/>
      <c r="L540" s="3">
        <f>L541</f>
        <v>1</v>
      </c>
      <c r="M540" s="18">
        <f t="shared" si="70"/>
        <v>1</v>
      </c>
    </row>
    <row r="541" spans="1:13" x14ac:dyDescent="0.3">
      <c r="A541" s="8" t="s">
        <v>93</v>
      </c>
      <c r="B541" s="16" t="s">
        <v>777</v>
      </c>
      <c r="C541" s="17" t="s">
        <v>141</v>
      </c>
      <c r="D541" s="17" t="s">
        <v>11</v>
      </c>
      <c r="E541" s="17" t="s">
        <v>1138</v>
      </c>
      <c r="F541" s="17" t="s">
        <v>506</v>
      </c>
      <c r="G541" s="3"/>
      <c r="H541" s="3"/>
      <c r="I541" s="18"/>
      <c r="J541" s="3"/>
      <c r="K541" s="18"/>
      <c r="L541" s="3">
        <f>L542</f>
        <v>1</v>
      </c>
      <c r="M541" s="18">
        <f t="shared" si="70"/>
        <v>1</v>
      </c>
    </row>
    <row r="542" spans="1:13" x14ac:dyDescent="0.3">
      <c r="A542" s="7" t="s">
        <v>3</v>
      </c>
      <c r="B542" s="16" t="s">
        <v>777</v>
      </c>
      <c r="C542" s="17" t="s">
        <v>141</v>
      </c>
      <c r="D542" s="17" t="s">
        <v>11</v>
      </c>
      <c r="E542" s="17" t="s">
        <v>1138</v>
      </c>
      <c r="F542" s="17" t="s">
        <v>543</v>
      </c>
      <c r="G542" s="3"/>
      <c r="H542" s="3"/>
      <c r="I542" s="18"/>
      <c r="J542" s="3"/>
      <c r="K542" s="18"/>
      <c r="L542" s="3">
        <v>1</v>
      </c>
      <c r="M542" s="18">
        <f t="shared" si="70"/>
        <v>1</v>
      </c>
    </row>
    <row r="543" spans="1:13" ht="30" x14ac:dyDescent="0.3">
      <c r="A543" s="7" t="s">
        <v>786</v>
      </c>
      <c r="B543" s="16">
        <v>547</v>
      </c>
      <c r="C543" s="17" t="s">
        <v>141</v>
      </c>
      <c r="D543" s="17" t="s">
        <v>40</v>
      </c>
      <c r="E543" s="17" t="s">
        <v>13</v>
      </c>
      <c r="F543" s="17" t="s">
        <v>14</v>
      </c>
      <c r="G543" s="3"/>
      <c r="H543" s="3">
        <f>H544+H549</f>
        <v>2405.8000000000002</v>
      </c>
      <c r="I543" s="18">
        <f t="shared" si="68"/>
        <v>2405.8000000000002</v>
      </c>
      <c r="J543" s="3">
        <f>J544+J549</f>
        <v>-1200.3</v>
      </c>
      <c r="K543" s="18">
        <f t="shared" si="69"/>
        <v>1205.5000000000002</v>
      </c>
      <c r="L543" s="3">
        <f>L544+L549</f>
        <v>0</v>
      </c>
      <c r="M543" s="18">
        <f t="shared" si="70"/>
        <v>1205.5000000000002</v>
      </c>
    </row>
    <row r="544" spans="1:13" ht="30" x14ac:dyDescent="0.3">
      <c r="A544" s="7" t="s">
        <v>59</v>
      </c>
      <c r="B544" s="16">
        <v>547</v>
      </c>
      <c r="C544" s="17" t="s">
        <v>141</v>
      </c>
      <c r="D544" s="17" t="s">
        <v>40</v>
      </c>
      <c r="E544" s="17" t="s">
        <v>60</v>
      </c>
      <c r="F544" s="17" t="s">
        <v>14</v>
      </c>
      <c r="G544" s="3"/>
      <c r="H544" s="3">
        <f>H545</f>
        <v>2404.8000000000002</v>
      </c>
      <c r="I544" s="18">
        <f t="shared" si="68"/>
        <v>2404.8000000000002</v>
      </c>
      <c r="J544" s="3">
        <f>J545</f>
        <v>-1200</v>
      </c>
      <c r="K544" s="18">
        <f t="shared" si="69"/>
        <v>1204.8000000000002</v>
      </c>
      <c r="L544" s="3">
        <f>L545</f>
        <v>0</v>
      </c>
      <c r="M544" s="18">
        <f t="shared" si="70"/>
        <v>1204.8000000000002</v>
      </c>
    </row>
    <row r="545" spans="1:13" ht="30" x14ac:dyDescent="0.3">
      <c r="A545" s="7" t="s">
        <v>80</v>
      </c>
      <c r="B545" s="16">
        <v>547</v>
      </c>
      <c r="C545" s="17" t="s">
        <v>141</v>
      </c>
      <c r="D545" s="17" t="s">
        <v>40</v>
      </c>
      <c r="E545" s="17" t="s">
        <v>81</v>
      </c>
      <c r="F545" s="17" t="s">
        <v>14</v>
      </c>
      <c r="G545" s="3"/>
      <c r="H545" s="3">
        <f>H546</f>
        <v>2404.8000000000002</v>
      </c>
      <c r="I545" s="18">
        <f t="shared" si="68"/>
        <v>2404.8000000000002</v>
      </c>
      <c r="J545" s="3">
        <f>J546</f>
        <v>-1200</v>
      </c>
      <c r="K545" s="18">
        <f t="shared" si="69"/>
        <v>1204.8000000000002</v>
      </c>
      <c r="L545" s="3">
        <f>L546</f>
        <v>0</v>
      </c>
      <c r="M545" s="18">
        <f t="shared" si="70"/>
        <v>1204.8000000000002</v>
      </c>
    </row>
    <row r="546" spans="1:13" ht="45" x14ac:dyDescent="0.3">
      <c r="A546" s="7" t="s">
        <v>787</v>
      </c>
      <c r="B546" s="16">
        <v>547</v>
      </c>
      <c r="C546" s="17" t="s">
        <v>141</v>
      </c>
      <c r="D546" s="17" t="s">
        <v>40</v>
      </c>
      <c r="E546" s="17" t="s">
        <v>810</v>
      </c>
      <c r="F546" s="17" t="s">
        <v>14</v>
      </c>
      <c r="G546" s="3"/>
      <c r="H546" s="3">
        <f>H547</f>
        <v>2404.8000000000002</v>
      </c>
      <c r="I546" s="18">
        <f t="shared" si="68"/>
        <v>2404.8000000000002</v>
      </c>
      <c r="J546" s="3">
        <f>J547</f>
        <v>-1200</v>
      </c>
      <c r="K546" s="18">
        <f t="shared" si="69"/>
        <v>1204.8000000000002</v>
      </c>
      <c r="L546" s="3">
        <f>L547</f>
        <v>0</v>
      </c>
      <c r="M546" s="18">
        <f t="shared" si="70"/>
        <v>1204.8000000000002</v>
      </c>
    </row>
    <row r="547" spans="1:13" x14ac:dyDescent="0.3">
      <c r="A547" s="8" t="s">
        <v>93</v>
      </c>
      <c r="B547" s="16">
        <v>547</v>
      </c>
      <c r="C547" s="17" t="s">
        <v>141</v>
      </c>
      <c r="D547" s="17" t="s">
        <v>40</v>
      </c>
      <c r="E547" s="17" t="s">
        <v>810</v>
      </c>
      <c r="F547" s="17" t="s">
        <v>506</v>
      </c>
      <c r="G547" s="3"/>
      <c r="H547" s="3">
        <f>H548</f>
        <v>2404.8000000000002</v>
      </c>
      <c r="I547" s="18">
        <f t="shared" si="68"/>
        <v>2404.8000000000002</v>
      </c>
      <c r="J547" s="3">
        <f>J548</f>
        <v>-1200</v>
      </c>
      <c r="K547" s="18">
        <f t="shared" si="69"/>
        <v>1204.8000000000002</v>
      </c>
      <c r="L547" s="3">
        <f>L548</f>
        <v>0</v>
      </c>
      <c r="M547" s="18">
        <f t="shared" si="70"/>
        <v>1204.8000000000002</v>
      </c>
    </row>
    <row r="548" spans="1:13" x14ac:dyDescent="0.3">
      <c r="A548" s="7" t="s">
        <v>3</v>
      </c>
      <c r="B548" s="16">
        <v>547</v>
      </c>
      <c r="C548" s="17" t="s">
        <v>141</v>
      </c>
      <c r="D548" s="17" t="s">
        <v>40</v>
      </c>
      <c r="E548" s="17" t="s">
        <v>810</v>
      </c>
      <c r="F548" s="17" t="s">
        <v>543</v>
      </c>
      <c r="G548" s="3"/>
      <c r="H548" s="3">
        <v>2404.8000000000002</v>
      </c>
      <c r="I548" s="18">
        <f t="shared" si="68"/>
        <v>2404.8000000000002</v>
      </c>
      <c r="J548" s="3">
        <v>-1200</v>
      </c>
      <c r="K548" s="18">
        <f t="shared" si="69"/>
        <v>1204.8000000000002</v>
      </c>
      <c r="L548" s="3"/>
      <c r="M548" s="18">
        <f t="shared" si="70"/>
        <v>1204.8000000000002</v>
      </c>
    </row>
    <row r="549" spans="1:13" ht="45" x14ac:dyDescent="0.3">
      <c r="A549" s="7" t="s">
        <v>788</v>
      </c>
      <c r="B549" s="16">
        <v>547</v>
      </c>
      <c r="C549" s="17" t="s">
        <v>141</v>
      </c>
      <c r="D549" s="17" t="s">
        <v>40</v>
      </c>
      <c r="E549" s="17" t="s">
        <v>811</v>
      </c>
      <c r="F549" s="17" t="s">
        <v>14</v>
      </c>
      <c r="G549" s="3"/>
      <c r="H549" s="3">
        <f>H550</f>
        <v>1</v>
      </c>
      <c r="I549" s="18">
        <f t="shared" si="68"/>
        <v>1</v>
      </c>
      <c r="J549" s="3">
        <f>J550</f>
        <v>-0.3</v>
      </c>
      <c r="K549" s="18">
        <f t="shared" si="69"/>
        <v>0.7</v>
      </c>
      <c r="L549" s="3">
        <f>L550</f>
        <v>0</v>
      </c>
      <c r="M549" s="18">
        <f t="shared" si="70"/>
        <v>0.7</v>
      </c>
    </row>
    <row r="550" spans="1:13" x14ac:dyDescent="0.3">
      <c r="A550" s="8" t="s">
        <v>93</v>
      </c>
      <c r="B550" s="16">
        <v>547</v>
      </c>
      <c r="C550" s="17" t="s">
        <v>141</v>
      </c>
      <c r="D550" s="17" t="s">
        <v>40</v>
      </c>
      <c r="E550" s="17" t="s">
        <v>811</v>
      </c>
      <c r="F550" s="17" t="s">
        <v>506</v>
      </c>
      <c r="G550" s="3"/>
      <c r="H550" s="3">
        <f>H551</f>
        <v>1</v>
      </c>
      <c r="I550" s="18">
        <f t="shared" si="68"/>
        <v>1</v>
      </c>
      <c r="J550" s="3">
        <f>J551</f>
        <v>-0.3</v>
      </c>
      <c r="K550" s="18">
        <f t="shared" si="69"/>
        <v>0.7</v>
      </c>
      <c r="L550" s="3">
        <f>L551</f>
        <v>0</v>
      </c>
      <c r="M550" s="18">
        <f t="shared" si="70"/>
        <v>0.7</v>
      </c>
    </row>
    <row r="551" spans="1:13" x14ac:dyDescent="0.3">
      <c r="A551" s="7" t="s">
        <v>3</v>
      </c>
      <c r="B551" s="16">
        <v>547</v>
      </c>
      <c r="C551" s="17" t="s">
        <v>141</v>
      </c>
      <c r="D551" s="17" t="s">
        <v>40</v>
      </c>
      <c r="E551" s="17" t="s">
        <v>811</v>
      </c>
      <c r="F551" s="17" t="s">
        <v>543</v>
      </c>
      <c r="G551" s="3"/>
      <c r="H551" s="3">
        <v>1</v>
      </c>
      <c r="I551" s="18">
        <f t="shared" si="68"/>
        <v>1</v>
      </c>
      <c r="J551" s="3">
        <v>-0.3</v>
      </c>
      <c r="K551" s="18">
        <f t="shared" si="69"/>
        <v>0.7</v>
      </c>
      <c r="L551" s="3"/>
      <c r="M551" s="18">
        <f t="shared" si="70"/>
        <v>0.7</v>
      </c>
    </row>
    <row r="552" spans="1:13" x14ac:dyDescent="0.3">
      <c r="A552" s="6" t="s">
        <v>281</v>
      </c>
      <c r="B552" s="13">
        <v>547</v>
      </c>
      <c r="C552" s="15">
        <v>10</v>
      </c>
      <c r="D552" s="15" t="s">
        <v>12</v>
      </c>
      <c r="E552" s="15" t="s">
        <v>13</v>
      </c>
      <c r="F552" s="15" t="s">
        <v>14</v>
      </c>
      <c r="G552" s="2">
        <f>G553+G560</f>
        <v>5711.6</v>
      </c>
      <c r="H552" s="2">
        <f>H553+H560</f>
        <v>7512.6999999999989</v>
      </c>
      <c r="I552" s="14">
        <f t="shared" si="68"/>
        <v>13224.3</v>
      </c>
      <c r="J552" s="2">
        <f>J553+J560</f>
        <v>0</v>
      </c>
      <c r="K552" s="14">
        <f t="shared" si="69"/>
        <v>13224.3</v>
      </c>
      <c r="L552" s="2">
        <f>L553+L560</f>
        <v>-500</v>
      </c>
      <c r="M552" s="14">
        <f t="shared" si="70"/>
        <v>12724.3</v>
      </c>
    </row>
    <row r="553" spans="1:13" x14ac:dyDescent="0.3">
      <c r="A553" s="7" t="s">
        <v>284</v>
      </c>
      <c r="B553" s="16">
        <v>547</v>
      </c>
      <c r="C553" s="17">
        <v>10</v>
      </c>
      <c r="D553" s="17" t="s">
        <v>11</v>
      </c>
      <c r="E553" s="17" t="s">
        <v>13</v>
      </c>
      <c r="F553" s="17" t="s">
        <v>14</v>
      </c>
      <c r="G553" s="3">
        <f t="shared" ref="G553:L558" si="75">G554</f>
        <v>1940.5</v>
      </c>
      <c r="H553" s="3">
        <f t="shared" si="75"/>
        <v>0</v>
      </c>
      <c r="I553" s="18">
        <f t="shared" si="68"/>
        <v>1940.5</v>
      </c>
      <c r="J553" s="3">
        <f t="shared" si="75"/>
        <v>0</v>
      </c>
      <c r="K553" s="18">
        <f t="shared" si="69"/>
        <v>1940.5</v>
      </c>
      <c r="L553" s="3">
        <f t="shared" si="75"/>
        <v>0</v>
      </c>
      <c r="M553" s="18">
        <f t="shared" si="70"/>
        <v>1940.5</v>
      </c>
    </row>
    <row r="554" spans="1:13" ht="32.450000000000003" customHeight="1" x14ac:dyDescent="0.3">
      <c r="A554" s="7" t="s">
        <v>646</v>
      </c>
      <c r="B554" s="16">
        <v>547</v>
      </c>
      <c r="C554" s="17">
        <v>10</v>
      </c>
      <c r="D554" s="17" t="s">
        <v>11</v>
      </c>
      <c r="E554" s="17" t="s">
        <v>285</v>
      </c>
      <c r="F554" s="17" t="s">
        <v>14</v>
      </c>
      <c r="G554" s="3">
        <f t="shared" si="75"/>
        <v>1940.5</v>
      </c>
      <c r="H554" s="3">
        <f t="shared" si="75"/>
        <v>0</v>
      </c>
      <c r="I554" s="18">
        <f t="shared" si="68"/>
        <v>1940.5</v>
      </c>
      <c r="J554" s="3">
        <f t="shared" si="75"/>
        <v>0</v>
      </c>
      <c r="K554" s="18">
        <f t="shared" si="69"/>
        <v>1940.5</v>
      </c>
      <c r="L554" s="3">
        <f t="shared" si="75"/>
        <v>0</v>
      </c>
      <c r="M554" s="18">
        <f t="shared" si="70"/>
        <v>1940.5</v>
      </c>
    </row>
    <row r="555" spans="1:13" ht="90.75" customHeight="1" x14ac:dyDescent="0.3">
      <c r="A555" s="25" t="s">
        <v>741</v>
      </c>
      <c r="B555" s="16">
        <v>547</v>
      </c>
      <c r="C555" s="17">
        <v>10</v>
      </c>
      <c r="D555" s="17" t="s">
        <v>11</v>
      </c>
      <c r="E555" s="17" t="s">
        <v>286</v>
      </c>
      <c r="F555" s="17" t="s">
        <v>14</v>
      </c>
      <c r="G555" s="3">
        <f t="shared" si="75"/>
        <v>1940.5</v>
      </c>
      <c r="H555" s="3">
        <f t="shared" si="75"/>
        <v>0</v>
      </c>
      <c r="I555" s="18">
        <f t="shared" si="68"/>
        <v>1940.5</v>
      </c>
      <c r="J555" s="3">
        <f t="shared" si="75"/>
        <v>0</v>
      </c>
      <c r="K555" s="18">
        <f t="shared" si="69"/>
        <v>1940.5</v>
      </c>
      <c r="L555" s="3">
        <f t="shared" si="75"/>
        <v>0</v>
      </c>
      <c r="M555" s="18">
        <f t="shared" si="70"/>
        <v>1940.5</v>
      </c>
    </row>
    <row r="556" spans="1:13" ht="74.25" customHeight="1" x14ac:dyDescent="0.3">
      <c r="A556" s="25" t="s">
        <v>588</v>
      </c>
      <c r="B556" s="16">
        <v>547</v>
      </c>
      <c r="C556" s="17">
        <v>10</v>
      </c>
      <c r="D556" s="17" t="s">
        <v>11</v>
      </c>
      <c r="E556" s="17" t="s">
        <v>287</v>
      </c>
      <c r="F556" s="17" t="s">
        <v>14</v>
      </c>
      <c r="G556" s="3">
        <f t="shared" si="75"/>
        <v>1940.5</v>
      </c>
      <c r="H556" s="3">
        <f t="shared" si="75"/>
        <v>0</v>
      </c>
      <c r="I556" s="18">
        <f t="shared" si="68"/>
        <v>1940.5</v>
      </c>
      <c r="J556" s="3">
        <f t="shared" si="75"/>
        <v>0</v>
      </c>
      <c r="K556" s="18">
        <f t="shared" si="69"/>
        <v>1940.5</v>
      </c>
      <c r="L556" s="3">
        <f t="shared" si="75"/>
        <v>0</v>
      </c>
      <c r="M556" s="18">
        <f t="shared" si="70"/>
        <v>1940.5</v>
      </c>
    </row>
    <row r="557" spans="1:13" ht="63" customHeight="1" x14ac:dyDescent="0.3">
      <c r="A557" s="25" t="s">
        <v>592</v>
      </c>
      <c r="B557" s="16">
        <v>547</v>
      </c>
      <c r="C557" s="17">
        <v>10</v>
      </c>
      <c r="D557" s="17" t="s">
        <v>11</v>
      </c>
      <c r="E557" s="17" t="s">
        <v>288</v>
      </c>
      <c r="F557" s="17" t="s">
        <v>14</v>
      </c>
      <c r="G557" s="3">
        <f t="shared" si="75"/>
        <v>1940.5</v>
      </c>
      <c r="H557" s="3">
        <f t="shared" si="75"/>
        <v>0</v>
      </c>
      <c r="I557" s="18">
        <f t="shared" si="68"/>
        <v>1940.5</v>
      </c>
      <c r="J557" s="3">
        <f t="shared" si="75"/>
        <v>0</v>
      </c>
      <c r="K557" s="18">
        <f t="shared" si="69"/>
        <v>1940.5</v>
      </c>
      <c r="L557" s="3">
        <f t="shared" si="75"/>
        <v>0</v>
      </c>
      <c r="M557" s="18">
        <f t="shared" si="70"/>
        <v>1940.5</v>
      </c>
    </row>
    <row r="558" spans="1:13" ht="30" x14ac:dyDescent="0.3">
      <c r="A558" s="7" t="s">
        <v>289</v>
      </c>
      <c r="B558" s="16">
        <v>547</v>
      </c>
      <c r="C558" s="17">
        <v>10</v>
      </c>
      <c r="D558" s="17" t="s">
        <v>11</v>
      </c>
      <c r="E558" s="17" t="s">
        <v>288</v>
      </c>
      <c r="F558" s="17">
        <v>300</v>
      </c>
      <c r="G558" s="3">
        <f t="shared" si="75"/>
        <v>1940.5</v>
      </c>
      <c r="H558" s="3">
        <f t="shared" si="75"/>
        <v>0</v>
      </c>
      <c r="I558" s="18">
        <f t="shared" si="68"/>
        <v>1940.5</v>
      </c>
      <c r="J558" s="3">
        <f t="shared" si="75"/>
        <v>0</v>
      </c>
      <c r="K558" s="18">
        <f t="shared" si="69"/>
        <v>1940.5</v>
      </c>
      <c r="L558" s="3">
        <f t="shared" si="75"/>
        <v>0</v>
      </c>
      <c r="M558" s="18">
        <f t="shared" si="70"/>
        <v>1940.5</v>
      </c>
    </row>
    <row r="559" spans="1:13" ht="30" x14ac:dyDescent="0.3">
      <c r="A559" s="7" t="s">
        <v>290</v>
      </c>
      <c r="B559" s="16">
        <v>547</v>
      </c>
      <c r="C559" s="17">
        <v>10</v>
      </c>
      <c r="D559" s="17" t="s">
        <v>11</v>
      </c>
      <c r="E559" s="17" t="s">
        <v>288</v>
      </c>
      <c r="F559" s="17">
        <v>310</v>
      </c>
      <c r="G559" s="3">
        <v>1940.5</v>
      </c>
      <c r="H559" s="3"/>
      <c r="I559" s="18">
        <f t="shared" si="68"/>
        <v>1940.5</v>
      </c>
      <c r="J559" s="3"/>
      <c r="K559" s="18">
        <f t="shared" si="69"/>
        <v>1940.5</v>
      </c>
      <c r="L559" s="3"/>
      <c r="M559" s="18">
        <f t="shared" si="70"/>
        <v>1940.5</v>
      </c>
    </row>
    <row r="560" spans="1:13" x14ac:dyDescent="0.3">
      <c r="A560" s="7" t="s">
        <v>291</v>
      </c>
      <c r="B560" s="16">
        <v>547</v>
      </c>
      <c r="C560" s="17">
        <v>10</v>
      </c>
      <c r="D560" s="17" t="s">
        <v>28</v>
      </c>
      <c r="E560" s="17" t="s">
        <v>13</v>
      </c>
      <c r="F560" s="17" t="s">
        <v>14</v>
      </c>
      <c r="G560" s="3">
        <f>G569+G561</f>
        <v>3771.1</v>
      </c>
      <c r="H560" s="3">
        <f>H569+H561</f>
        <v>7512.6999999999989</v>
      </c>
      <c r="I560" s="18">
        <f t="shared" si="68"/>
        <v>11283.8</v>
      </c>
      <c r="J560" s="3">
        <f>J569+J561</f>
        <v>0</v>
      </c>
      <c r="K560" s="18">
        <f t="shared" si="69"/>
        <v>11283.8</v>
      </c>
      <c r="L560" s="3">
        <f>L569+L561</f>
        <v>-500</v>
      </c>
      <c r="M560" s="18">
        <f t="shared" si="70"/>
        <v>10783.8</v>
      </c>
    </row>
    <row r="561" spans="1:13" ht="45" x14ac:dyDescent="0.3">
      <c r="A561" s="7" t="s">
        <v>686</v>
      </c>
      <c r="B561" s="16">
        <v>547</v>
      </c>
      <c r="C561" s="17">
        <v>10</v>
      </c>
      <c r="D561" s="17" t="s">
        <v>28</v>
      </c>
      <c r="E561" s="17" t="s">
        <v>157</v>
      </c>
      <c r="F561" s="17" t="s">
        <v>14</v>
      </c>
      <c r="G561" s="3">
        <f t="shared" ref="G561:L567" si="76">G562</f>
        <v>3271.1</v>
      </c>
      <c r="H561" s="3">
        <f t="shared" si="76"/>
        <v>7512.6999999999989</v>
      </c>
      <c r="I561" s="18">
        <f t="shared" si="68"/>
        <v>10783.8</v>
      </c>
      <c r="J561" s="3">
        <f t="shared" si="76"/>
        <v>0</v>
      </c>
      <c r="K561" s="18">
        <f t="shared" si="69"/>
        <v>10783.8</v>
      </c>
      <c r="L561" s="3">
        <f t="shared" si="76"/>
        <v>0</v>
      </c>
      <c r="M561" s="18">
        <f t="shared" si="70"/>
        <v>10783.8</v>
      </c>
    </row>
    <row r="562" spans="1:13" ht="30" x14ac:dyDescent="0.3">
      <c r="A562" s="7" t="s">
        <v>294</v>
      </c>
      <c r="B562" s="16">
        <v>547</v>
      </c>
      <c r="C562" s="17">
        <v>10</v>
      </c>
      <c r="D562" s="17" t="s">
        <v>28</v>
      </c>
      <c r="E562" s="17" t="s">
        <v>571</v>
      </c>
      <c r="F562" s="17" t="s">
        <v>14</v>
      </c>
      <c r="G562" s="3">
        <f>G566</f>
        <v>3271.1</v>
      </c>
      <c r="H562" s="3">
        <f>H566+H563</f>
        <v>7512.6999999999989</v>
      </c>
      <c r="I562" s="18">
        <f t="shared" si="68"/>
        <v>10783.8</v>
      </c>
      <c r="J562" s="3">
        <f>J566+J563</f>
        <v>0</v>
      </c>
      <c r="K562" s="18">
        <f t="shared" si="69"/>
        <v>10783.8</v>
      </c>
      <c r="L562" s="3">
        <f>L566+L563</f>
        <v>0</v>
      </c>
      <c r="M562" s="18">
        <f t="shared" si="70"/>
        <v>10783.8</v>
      </c>
    </row>
    <row r="563" spans="1:13" ht="45" x14ac:dyDescent="0.3">
      <c r="A563" s="7" t="s">
        <v>790</v>
      </c>
      <c r="B563" s="16">
        <v>547</v>
      </c>
      <c r="C563" s="17">
        <v>10</v>
      </c>
      <c r="D563" s="17" t="s">
        <v>28</v>
      </c>
      <c r="E563" s="17" t="s">
        <v>789</v>
      </c>
      <c r="F563" s="17" t="s">
        <v>14</v>
      </c>
      <c r="G563" s="3"/>
      <c r="H563" s="3">
        <f>H564</f>
        <v>10783.8</v>
      </c>
      <c r="I563" s="18">
        <f t="shared" si="68"/>
        <v>10783.8</v>
      </c>
      <c r="J563" s="3">
        <f>J564</f>
        <v>0</v>
      </c>
      <c r="K563" s="18">
        <f t="shared" si="69"/>
        <v>10783.8</v>
      </c>
      <c r="L563" s="3">
        <f>L564</f>
        <v>0</v>
      </c>
      <c r="M563" s="18">
        <f t="shared" si="70"/>
        <v>10783.8</v>
      </c>
    </row>
    <row r="564" spans="1:13" ht="30" x14ac:dyDescent="0.3">
      <c r="A564" s="7" t="s">
        <v>289</v>
      </c>
      <c r="B564" s="16">
        <v>547</v>
      </c>
      <c r="C564" s="17">
        <v>10</v>
      </c>
      <c r="D564" s="17" t="s">
        <v>28</v>
      </c>
      <c r="E564" s="17" t="s">
        <v>789</v>
      </c>
      <c r="F564" s="17" t="s">
        <v>573</v>
      </c>
      <c r="G564" s="3"/>
      <c r="H564" s="3">
        <f>H565</f>
        <v>10783.8</v>
      </c>
      <c r="I564" s="18">
        <f t="shared" si="68"/>
        <v>10783.8</v>
      </c>
      <c r="J564" s="3">
        <f>J565</f>
        <v>0</v>
      </c>
      <c r="K564" s="18">
        <f t="shared" si="69"/>
        <v>10783.8</v>
      </c>
      <c r="L564" s="3">
        <f>L565</f>
        <v>0</v>
      </c>
      <c r="M564" s="18">
        <f t="shared" si="70"/>
        <v>10783.8</v>
      </c>
    </row>
    <row r="565" spans="1:13" ht="30" x14ac:dyDescent="0.3">
      <c r="A565" s="7" t="s">
        <v>296</v>
      </c>
      <c r="B565" s="16">
        <v>547</v>
      </c>
      <c r="C565" s="17">
        <v>10</v>
      </c>
      <c r="D565" s="17" t="s">
        <v>28</v>
      </c>
      <c r="E565" s="17" t="s">
        <v>789</v>
      </c>
      <c r="F565" s="17" t="s">
        <v>574</v>
      </c>
      <c r="G565" s="3"/>
      <c r="H565" s="3">
        <v>10783.8</v>
      </c>
      <c r="I565" s="18">
        <f t="shared" si="68"/>
        <v>10783.8</v>
      </c>
      <c r="J565" s="3">
        <v>0</v>
      </c>
      <c r="K565" s="18">
        <f t="shared" si="69"/>
        <v>10783.8</v>
      </c>
      <c r="L565" s="3">
        <v>0</v>
      </c>
      <c r="M565" s="18">
        <f t="shared" si="70"/>
        <v>10783.8</v>
      </c>
    </row>
    <row r="566" spans="1:13" ht="44.25" hidden="1" customHeight="1" outlineLevel="1" x14ac:dyDescent="0.25">
      <c r="A566" s="7" t="s">
        <v>791</v>
      </c>
      <c r="B566" s="16">
        <v>547</v>
      </c>
      <c r="C566" s="17">
        <v>10</v>
      </c>
      <c r="D566" s="17" t="s">
        <v>28</v>
      </c>
      <c r="E566" s="17" t="s">
        <v>572</v>
      </c>
      <c r="F566" s="17" t="s">
        <v>14</v>
      </c>
      <c r="G566" s="3">
        <f t="shared" si="76"/>
        <v>3271.1</v>
      </c>
      <c r="H566" s="3">
        <f t="shared" si="76"/>
        <v>-3271.1</v>
      </c>
      <c r="I566" s="18">
        <f t="shared" si="68"/>
        <v>0</v>
      </c>
      <c r="J566" s="3">
        <f t="shared" si="76"/>
        <v>0</v>
      </c>
      <c r="K566" s="18">
        <f t="shared" si="69"/>
        <v>0</v>
      </c>
      <c r="L566" s="3">
        <f t="shared" si="76"/>
        <v>0</v>
      </c>
      <c r="M566" s="18">
        <f t="shared" si="70"/>
        <v>0</v>
      </c>
    </row>
    <row r="567" spans="1:13" ht="30" hidden="1" customHeight="1" outlineLevel="1" x14ac:dyDescent="0.25">
      <c r="A567" s="7" t="s">
        <v>289</v>
      </c>
      <c r="B567" s="16">
        <v>547</v>
      </c>
      <c r="C567" s="17">
        <v>10</v>
      </c>
      <c r="D567" s="17" t="s">
        <v>28</v>
      </c>
      <c r="E567" s="17" t="s">
        <v>572</v>
      </c>
      <c r="F567" s="17" t="s">
        <v>573</v>
      </c>
      <c r="G567" s="3">
        <f t="shared" si="76"/>
        <v>3271.1</v>
      </c>
      <c r="H567" s="3">
        <f t="shared" si="76"/>
        <v>-3271.1</v>
      </c>
      <c r="I567" s="18">
        <f t="shared" si="68"/>
        <v>0</v>
      </c>
      <c r="J567" s="3">
        <f t="shared" si="76"/>
        <v>0</v>
      </c>
      <c r="K567" s="18">
        <f t="shared" si="69"/>
        <v>0</v>
      </c>
      <c r="L567" s="3">
        <f t="shared" si="76"/>
        <v>0</v>
      </c>
      <c r="M567" s="18">
        <f t="shared" si="70"/>
        <v>0</v>
      </c>
    </row>
    <row r="568" spans="1:13" ht="33.75" hidden="1" customHeight="1" outlineLevel="1" x14ac:dyDescent="0.25">
      <c r="A568" s="7" t="s">
        <v>296</v>
      </c>
      <c r="B568" s="16">
        <v>547</v>
      </c>
      <c r="C568" s="17">
        <v>10</v>
      </c>
      <c r="D568" s="17" t="s">
        <v>28</v>
      </c>
      <c r="E568" s="17" t="s">
        <v>572</v>
      </c>
      <c r="F568" s="17" t="s">
        <v>574</v>
      </c>
      <c r="G568" s="3">
        <v>3271.1</v>
      </c>
      <c r="H568" s="3">
        <v>-3271.1</v>
      </c>
      <c r="I568" s="18">
        <f t="shared" si="68"/>
        <v>0</v>
      </c>
      <c r="J568" s="3">
        <v>0</v>
      </c>
      <c r="K568" s="18">
        <f t="shared" si="69"/>
        <v>0</v>
      </c>
      <c r="L568" s="3">
        <v>0</v>
      </c>
      <c r="M568" s="18">
        <f t="shared" si="70"/>
        <v>0</v>
      </c>
    </row>
    <row r="569" spans="1:13" ht="58.9" hidden="1" customHeight="1" outlineLevel="1" x14ac:dyDescent="0.25">
      <c r="A569" s="19" t="s">
        <v>745</v>
      </c>
      <c r="B569" s="16">
        <v>547</v>
      </c>
      <c r="C569" s="17">
        <v>10</v>
      </c>
      <c r="D569" s="17" t="s">
        <v>28</v>
      </c>
      <c r="E569" s="17" t="s">
        <v>297</v>
      </c>
      <c r="F569" s="17" t="s">
        <v>14</v>
      </c>
      <c r="G569" s="3">
        <f t="shared" ref="G569:L572" si="77">G570</f>
        <v>500</v>
      </c>
      <c r="H569" s="3">
        <f t="shared" si="77"/>
        <v>0</v>
      </c>
      <c r="I569" s="18">
        <f t="shared" si="68"/>
        <v>500</v>
      </c>
      <c r="J569" s="3">
        <f t="shared" si="77"/>
        <v>0</v>
      </c>
      <c r="K569" s="18">
        <f t="shared" si="69"/>
        <v>500</v>
      </c>
      <c r="L569" s="3">
        <f t="shared" si="77"/>
        <v>-500</v>
      </c>
      <c r="M569" s="18">
        <f t="shared" si="70"/>
        <v>0</v>
      </c>
    </row>
    <row r="570" spans="1:13" ht="63" hidden="1" customHeight="1" outlineLevel="1" x14ac:dyDescent="0.25">
      <c r="A570" s="19" t="s">
        <v>746</v>
      </c>
      <c r="B570" s="16">
        <v>547</v>
      </c>
      <c r="C570" s="17">
        <v>10</v>
      </c>
      <c r="D570" s="17" t="s">
        <v>28</v>
      </c>
      <c r="E570" s="17" t="s">
        <v>662</v>
      </c>
      <c r="F570" s="17" t="s">
        <v>14</v>
      </c>
      <c r="G570" s="3">
        <f t="shared" si="77"/>
        <v>500</v>
      </c>
      <c r="H570" s="3">
        <f t="shared" si="77"/>
        <v>0</v>
      </c>
      <c r="I570" s="18">
        <f t="shared" si="68"/>
        <v>500</v>
      </c>
      <c r="J570" s="3">
        <f t="shared" si="77"/>
        <v>0</v>
      </c>
      <c r="K570" s="18">
        <f t="shared" si="69"/>
        <v>500</v>
      </c>
      <c r="L570" s="3">
        <f t="shared" si="77"/>
        <v>-500</v>
      </c>
      <c r="M570" s="18">
        <f t="shared" si="70"/>
        <v>0</v>
      </c>
    </row>
    <row r="571" spans="1:13" ht="60" hidden="1" customHeight="1" outlineLevel="1" x14ac:dyDescent="0.25">
      <c r="A571" s="19" t="s">
        <v>706</v>
      </c>
      <c r="B571" s="16">
        <v>547</v>
      </c>
      <c r="C571" s="17" t="s">
        <v>282</v>
      </c>
      <c r="D571" s="17" t="s">
        <v>28</v>
      </c>
      <c r="E571" s="21" t="s">
        <v>676</v>
      </c>
      <c r="F571" s="17" t="s">
        <v>14</v>
      </c>
      <c r="G571" s="3">
        <f t="shared" si="77"/>
        <v>500</v>
      </c>
      <c r="H571" s="3">
        <f t="shared" si="77"/>
        <v>0</v>
      </c>
      <c r="I571" s="18">
        <f t="shared" si="68"/>
        <v>500</v>
      </c>
      <c r="J571" s="3">
        <f t="shared" si="77"/>
        <v>0</v>
      </c>
      <c r="K571" s="18">
        <f t="shared" si="69"/>
        <v>500</v>
      </c>
      <c r="L571" s="3">
        <f t="shared" si="77"/>
        <v>-500</v>
      </c>
      <c r="M571" s="18">
        <f t="shared" si="70"/>
        <v>0</v>
      </c>
    </row>
    <row r="572" spans="1:13" ht="26.45" hidden="1" customHeight="1" outlineLevel="1" x14ac:dyDescent="0.25">
      <c r="A572" s="7" t="s">
        <v>289</v>
      </c>
      <c r="B572" s="16">
        <v>547</v>
      </c>
      <c r="C572" s="17" t="s">
        <v>282</v>
      </c>
      <c r="D572" s="17" t="s">
        <v>28</v>
      </c>
      <c r="E572" s="21" t="s">
        <v>676</v>
      </c>
      <c r="F572" s="17">
        <v>300</v>
      </c>
      <c r="G572" s="18">
        <f t="shared" si="77"/>
        <v>500</v>
      </c>
      <c r="H572" s="18">
        <f t="shared" si="77"/>
        <v>0</v>
      </c>
      <c r="I572" s="18">
        <f t="shared" si="68"/>
        <v>500</v>
      </c>
      <c r="J572" s="18">
        <f t="shared" si="77"/>
        <v>0</v>
      </c>
      <c r="K572" s="18">
        <f t="shared" si="69"/>
        <v>500</v>
      </c>
      <c r="L572" s="18">
        <f t="shared" si="77"/>
        <v>-500</v>
      </c>
      <c r="M572" s="18">
        <f t="shared" si="70"/>
        <v>0</v>
      </c>
    </row>
    <row r="573" spans="1:13" ht="29.25" hidden="1" customHeight="1" outlineLevel="1" x14ac:dyDescent="0.25">
      <c r="A573" s="7" t="s">
        <v>296</v>
      </c>
      <c r="B573" s="16">
        <v>547</v>
      </c>
      <c r="C573" s="17" t="s">
        <v>282</v>
      </c>
      <c r="D573" s="17" t="s">
        <v>28</v>
      </c>
      <c r="E573" s="21" t="s">
        <v>676</v>
      </c>
      <c r="F573" s="17">
        <v>320</v>
      </c>
      <c r="G573" s="18">
        <v>500</v>
      </c>
      <c r="H573" s="18"/>
      <c r="I573" s="18">
        <f t="shared" si="68"/>
        <v>500</v>
      </c>
      <c r="J573" s="18"/>
      <c r="K573" s="18">
        <f t="shared" si="69"/>
        <v>500</v>
      </c>
      <c r="L573" s="18">
        <v>-500</v>
      </c>
      <c r="M573" s="18">
        <f t="shared" si="70"/>
        <v>0</v>
      </c>
    </row>
    <row r="574" spans="1:13" ht="25.5" collapsed="1" x14ac:dyDescent="0.3">
      <c r="A574" s="26" t="s">
        <v>343</v>
      </c>
      <c r="B574" s="13">
        <v>547</v>
      </c>
      <c r="C574" s="15">
        <v>13</v>
      </c>
      <c r="D574" s="15" t="s">
        <v>12</v>
      </c>
      <c r="E574" s="15" t="s">
        <v>13</v>
      </c>
      <c r="F574" s="15" t="s">
        <v>14</v>
      </c>
      <c r="G574" s="14">
        <f>G575</f>
        <v>131.5</v>
      </c>
      <c r="H574" s="14">
        <f>H575</f>
        <v>0</v>
      </c>
      <c r="I574" s="14">
        <f t="shared" si="68"/>
        <v>131.5</v>
      </c>
      <c r="J574" s="14">
        <f>J575</f>
        <v>0</v>
      </c>
      <c r="K574" s="14">
        <f t="shared" si="69"/>
        <v>131.5</v>
      </c>
      <c r="L574" s="14">
        <f>L575</f>
        <v>0</v>
      </c>
      <c r="M574" s="14">
        <f t="shared" si="70"/>
        <v>131.5</v>
      </c>
    </row>
    <row r="575" spans="1:13" ht="30" x14ac:dyDescent="0.3">
      <c r="A575" s="7" t="s">
        <v>344</v>
      </c>
      <c r="B575" s="16">
        <v>547</v>
      </c>
      <c r="C575" s="17">
        <v>13</v>
      </c>
      <c r="D575" s="17" t="s">
        <v>11</v>
      </c>
      <c r="E575" s="17" t="s">
        <v>13</v>
      </c>
      <c r="F575" s="17" t="s">
        <v>14</v>
      </c>
      <c r="G575" s="3">
        <f t="shared" ref="G575:L579" si="78">G576</f>
        <v>131.5</v>
      </c>
      <c r="H575" s="3">
        <f t="shared" si="78"/>
        <v>0</v>
      </c>
      <c r="I575" s="18">
        <f t="shared" si="68"/>
        <v>131.5</v>
      </c>
      <c r="J575" s="3">
        <f t="shared" si="78"/>
        <v>0</v>
      </c>
      <c r="K575" s="18">
        <f t="shared" si="69"/>
        <v>131.5</v>
      </c>
      <c r="L575" s="3">
        <f t="shared" si="78"/>
        <v>0</v>
      </c>
      <c r="M575" s="18">
        <f t="shared" si="70"/>
        <v>131.5</v>
      </c>
    </row>
    <row r="576" spans="1:13" ht="33" customHeight="1" x14ac:dyDescent="0.3">
      <c r="A576" s="7" t="s">
        <v>345</v>
      </c>
      <c r="B576" s="16">
        <v>547</v>
      </c>
      <c r="C576" s="17">
        <v>13</v>
      </c>
      <c r="D576" s="17" t="s">
        <v>11</v>
      </c>
      <c r="E576" s="17" t="s">
        <v>60</v>
      </c>
      <c r="F576" s="17" t="s">
        <v>14</v>
      </c>
      <c r="G576" s="3">
        <f t="shared" si="78"/>
        <v>131.5</v>
      </c>
      <c r="H576" s="3">
        <f t="shared" si="78"/>
        <v>0</v>
      </c>
      <c r="I576" s="18">
        <f t="shared" ref="I576:I639" si="79">G576+H576</f>
        <v>131.5</v>
      </c>
      <c r="J576" s="3">
        <f t="shared" si="78"/>
        <v>0</v>
      </c>
      <c r="K576" s="18">
        <f t="shared" ref="K576:K639" si="80">I576+J576</f>
        <v>131.5</v>
      </c>
      <c r="L576" s="3">
        <f t="shared" si="78"/>
        <v>0</v>
      </c>
      <c r="M576" s="18">
        <f t="shared" ref="M576:M639" si="81">K576+L576</f>
        <v>131.5</v>
      </c>
    </row>
    <row r="577" spans="1:13" x14ac:dyDescent="0.3">
      <c r="A577" s="7" t="s">
        <v>61</v>
      </c>
      <c r="B577" s="16">
        <v>547</v>
      </c>
      <c r="C577" s="17">
        <v>13</v>
      </c>
      <c r="D577" s="17" t="s">
        <v>11</v>
      </c>
      <c r="E577" s="17" t="s">
        <v>62</v>
      </c>
      <c r="F577" s="17" t="s">
        <v>14</v>
      </c>
      <c r="G577" s="3">
        <f t="shared" si="78"/>
        <v>131.5</v>
      </c>
      <c r="H577" s="3">
        <f t="shared" si="78"/>
        <v>0</v>
      </c>
      <c r="I577" s="18">
        <f t="shared" si="79"/>
        <v>131.5</v>
      </c>
      <c r="J577" s="3">
        <f t="shared" si="78"/>
        <v>0</v>
      </c>
      <c r="K577" s="18">
        <f t="shared" si="80"/>
        <v>131.5</v>
      </c>
      <c r="L577" s="3">
        <f t="shared" si="78"/>
        <v>0</v>
      </c>
      <c r="M577" s="18">
        <f t="shared" si="81"/>
        <v>131.5</v>
      </c>
    </row>
    <row r="578" spans="1:13" ht="34.15" customHeight="1" x14ac:dyDescent="0.3">
      <c r="A578" s="7" t="s">
        <v>421</v>
      </c>
      <c r="B578" s="16">
        <v>547</v>
      </c>
      <c r="C578" s="17">
        <v>13</v>
      </c>
      <c r="D578" s="17" t="s">
        <v>11</v>
      </c>
      <c r="E578" s="17" t="s">
        <v>347</v>
      </c>
      <c r="F578" s="17" t="s">
        <v>14</v>
      </c>
      <c r="G578" s="3">
        <f t="shared" si="78"/>
        <v>131.5</v>
      </c>
      <c r="H578" s="3">
        <f t="shared" si="78"/>
        <v>0</v>
      </c>
      <c r="I578" s="18">
        <f t="shared" si="79"/>
        <v>131.5</v>
      </c>
      <c r="J578" s="3">
        <f t="shared" si="78"/>
        <v>0</v>
      </c>
      <c r="K578" s="18">
        <f t="shared" si="80"/>
        <v>131.5</v>
      </c>
      <c r="L578" s="3">
        <f t="shared" si="78"/>
        <v>0</v>
      </c>
      <c r="M578" s="18">
        <f t="shared" si="81"/>
        <v>131.5</v>
      </c>
    </row>
    <row r="579" spans="1:13" ht="30" x14ac:dyDescent="0.3">
      <c r="A579" s="7" t="s">
        <v>348</v>
      </c>
      <c r="B579" s="16">
        <v>547</v>
      </c>
      <c r="C579" s="17">
        <v>13</v>
      </c>
      <c r="D579" s="17" t="s">
        <v>11</v>
      </c>
      <c r="E579" s="17" t="s">
        <v>347</v>
      </c>
      <c r="F579" s="17">
        <v>700</v>
      </c>
      <c r="G579" s="3">
        <f t="shared" si="78"/>
        <v>131.5</v>
      </c>
      <c r="H579" s="3">
        <f t="shared" si="78"/>
        <v>0</v>
      </c>
      <c r="I579" s="18">
        <f t="shared" si="79"/>
        <v>131.5</v>
      </c>
      <c r="J579" s="3">
        <f t="shared" si="78"/>
        <v>0</v>
      </c>
      <c r="K579" s="18">
        <f t="shared" si="80"/>
        <v>131.5</v>
      </c>
      <c r="L579" s="3">
        <f t="shared" si="78"/>
        <v>0</v>
      </c>
      <c r="M579" s="18">
        <f t="shared" si="81"/>
        <v>131.5</v>
      </c>
    </row>
    <row r="580" spans="1:13" x14ac:dyDescent="0.3">
      <c r="A580" s="7" t="s">
        <v>349</v>
      </c>
      <c r="B580" s="16">
        <v>547</v>
      </c>
      <c r="C580" s="17">
        <v>13</v>
      </c>
      <c r="D580" s="17" t="s">
        <v>11</v>
      </c>
      <c r="E580" s="17" t="s">
        <v>347</v>
      </c>
      <c r="F580" s="17">
        <v>730</v>
      </c>
      <c r="G580" s="3">
        <v>131.5</v>
      </c>
      <c r="H580" s="3"/>
      <c r="I580" s="18">
        <f t="shared" si="79"/>
        <v>131.5</v>
      </c>
      <c r="J580" s="3"/>
      <c r="K580" s="18">
        <f t="shared" si="80"/>
        <v>131.5</v>
      </c>
      <c r="L580" s="3"/>
      <c r="M580" s="18">
        <f t="shared" si="81"/>
        <v>131.5</v>
      </c>
    </row>
    <row r="581" spans="1:13" ht="61.15" customHeight="1" x14ac:dyDescent="0.3">
      <c r="A581" s="6" t="s">
        <v>422</v>
      </c>
      <c r="B581" s="13">
        <v>547</v>
      </c>
      <c r="C581" s="15">
        <v>14</v>
      </c>
      <c r="D581" s="15" t="s">
        <v>12</v>
      </c>
      <c r="E581" s="15" t="s">
        <v>13</v>
      </c>
      <c r="F581" s="15" t="s">
        <v>14</v>
      </c>
      <c r="G581" s="2">
        <f>G582+G595+G596</f>
        <v>29472.3</v>
      </c>
      <c r="H581" s="2">
        <f>H582+H595+H596</f>
        <v>424.4</v>
      </c>
      <c r="I581" s="14">
        <f t="shared" si="79"/>
        <v>29896.7</v>
      </c>
      <c r="J581" s="2">
        <f>J582+J595+J596</f>
        <v>0</v>
      </c>
      <c r="K581" s="14">
        <f t="shared" si="80"/>
        <v>29896.7</v>
      </c>
      <c r="L581" s="2">
        <f>L582+L595+L596</f>
        <v>1634.5</v>
      </c>
      <c r="M581" s="14">
        <f t="shared" si="81"/>
        <v>31531.200000000001</v>
      </c>
    </row>
    <row r="582" spans="1:13" ht="48" customHeight="1" x14ac:dyDescent="0.3">
      <c r="A582" s="7" t="s">
        <v>351</v>
      </c>
      <c r="B582" s="16">
        <v>547</v>
      </c>
      <c r="C582" s="17">
        <v>14</v>
      </c>
      <c r="D582" s="17" t="s">
        <v>11</v>
      </c>
      <c r="E582" s="17" t="s">
        <v>13</v>
      </c>
      <c r="F582" s="17" t="s">
        <v>14</v>
      </c>
      <c r="G582" s="3">
        <f t="shared" ref="G582:L584" si="82">G583</f>
        <v>16801.099999999999</v>
      </c>
      <c r="H582" s="3">
        <f t="shared" si="82"/>
        <v>0</v>
      </c>
      <c r="I582" s="18">
        <f t="shared" si="79"/>
        <v>16801.099999999999</v>
      </c>
      <c r="J582" s="3">
        <f t="shared" si="82"/>
        <v>0</v>
      </c>
      <c r="K582" s="18">
        <f t="shared" si="80"/>
        <v>16801.099999999999</v>
      </c>
      <c r="L582" s="3">
        <f t="shared" si="82"/>
        <v>0</v>
      </c>
      <c r="M582" s="18">
        <f t="shared" si="81"/>
        <v>16801.099999999999</v>
      </c>
    </row>
    <row r="583" spans="1:13" x14ac:dyDescent="0.3">
      <c r="A583" s="7" t="s">
        <v>423</v>
      </c>
      <c r="B583" s="16">
        <v>547</v>
      </c>
      <c r="C583" s="17">
        <v>14</v>
      </c>
      <c r="D583" s="17" t="s">
        <v>11</v>
      </c>
      <c r="E583" s="17" t="s">
        <v>60</v>
      </c>
      <c r="F583" s="17" t="s">
        <v>14</v>
      </c>
      <c r="G583" s="3">
        <f t="shared" si="82"/>
        <v>16801.099999999999</v>
      </c>
      <c r="H583" s="3">
        <f t="shared" si="82"/>
        <v>0</v>
      </c>
      <c r="I583" s="18">
        <f t="shared" si="79"/>
        <v>16801.099999999999</v>
      </c>
      <c r="J583" s="3">
        <f t="shared" si="82"/>
        <v>0</v>
      </c>
      <c r="K583" s="18">
        <f t="shared" si="80"/>
        <v>16801.099999999999</v>
      </c>
      <c r="L583" s="3">
        <f t="shared" si="82"/>
        <v>0</v>
      </c>
      <c r="M583" s="18">
        <f t="shared" si="81"/>
        <v>16801.099999999999</v>
      </c>
    </row>
    <row r="584" spans="1:13" ht="30" x14ac:dyDescent="0.3">
      <c r="A584" s="7" t="s">
        <v>80</v>
      </c>
      <c r="B584" s="16">
        <v>547</v>
      </c>
      <c r="C584" s="17">
        <v>14</v>
      </c>
      <c r="D584" s="17" t="s">
        <v>11</v>
      </c>
      <c r="E584" s="17" t="s">
        <v>81</v>
      </c>
      <c r="F584" s="17" t="s">
        <v>14</v>
      </c>
      <c r="G584" s="3">
        <f t="shared" si="82"/>
        <v>16801.099999999999</v>
      </c>
      <c r="H584" s="3">
        <f t="shared" si="82"/>
        <v>0</v>
      </c>
      <c r="I584" s="18">
        <f t="shared" si="79"/>
        <v>16801.099999999999</v>
      </c>
      <c r="J584" s="3">
        <f t="shared" si="82"/>
        <v>0</v>
      </c>
      <c r="K584" s="18">
        <f t="shared" si="80"/>
        <v>16801.099999999999</v>
      </c>
      <c r="L584" s="3">
        <f t="shared" si="82"/>
        <v>0</v>
      </c>
      <c r="M584" s="18">
        <f t="shared" si="81"/>
        <v>16801.099999999999</v>
      </c>
    </row>
    <row r="585" spans="1:13" ht="32.25" customHeight="1" x14ac:dyDescent="0.3">
      <c r="A585" s="7" t="s">
        <v>353</v>
      </c>
      <c r="B585" s="16">
        <v>547</v>
      </c>
      <c r="C585" s="17">
        <v>14</v>
      </c>
      <c r="D585" s="17" t="s">
        <v>11</v>
      </c>
      <c r="E585" s="17" t="s">
        <v>354</v>
      </c>
      <c r="F585" s="17" t="s">
        <v>14</v>
      </c>
      <c r="G585" s="3">
        <f>G586+G589</f>
        <v>16801.099999999999</v>
      </c>
      <c r="H585" s="3">
        <f>H586+H589</f>
        <v>0</v>
      </c>
      <c r="I585" s="18">
        <f t="shared" si="79"/>
        <v>16801.099999999999</v>
      </c>
      <c r="J585" s="3">
        <f>J586+J589</f>
        <v>0</v>
      </c>
      <c r="K585" s="18">
        <f t="shared" si="80"/>
        <v>16801.099999999999</v>
      </c>
      <c r="L585" s="3">
        <f>L586+L589</f>
        <v>0</v>
      </c>
      <c r="M585" s="18">
        <f t="shared" si="81"/>
        <v>16801.099999999999</v>
      </c>
    </row>
    <row r="586" spans="1:13" x14ac:dyDescent="0.3">
      <c r="A586" s="8" t="s">
        <v>93</v>
      </c>
      <c r="B586" s="16">
        <v>547</v>
      </c>
      <c r="C586" s="17">
        <v>14</v>
      </c>
      <c r="D586" s="17" t="s">
        <v>11</v>
      </c>
      <c r="E586" s="17" t="s">
        <v>354</v>
      </c>
      <c r="F586" s="17">
        <v>500</v>
      </c>
      <c r="G586" s="3">
        <f>G587</f>
        <v>5035.3999999999996</v>
      </c>
      <c r="H586" s="3">
        <f>H587</f>
        <v>0</v>
      </c>
      <c r="I586" s="18">
        <f t="shared" si="79"/>
        <v>5035.3999999999996</v>
      </c>
      <c r="J586" s="3">
        <f>J587</f>
        <v>0</v>
      </c>
      <c r="K586" s="18">
        <f t="shared" si="80"/>
        <v>5035.3999999999996</v>
      </c>
      <c r="L586" s="3">
        <f>L587</f>
        <v>0</v>
      </c>
      <c r="M586" s="18">
        <f t="shared" si="81"/>
        <v>5035.3999999999996</v>
      </c>
    </row>
    <row r="587" spans="1:13" x14ac:dyDescent="0.3">
      <c r="A587" s="7" t="s">
        <v>424</v>
      </c>
      <c r="B587" s="16">
        <v>547</v>
      </c>
      <c r="C587" s="17">
        <v>14</v>
      </c>
      <c r="D587" s="17" t="s">
        <v>11</v>
      </c>
      <c r="E587" s="17" t="s">
        <v>354</v>
      </c>
      <c r="F587" s="17">
        <v>510</v>
      </c>
      <c r="G587" s="3">
        <v>5035.3999999999996</v>
      </c>
      <c r="H587" s="3"/>
      <c r="I587" s="18">
        <f t="shared" si="79"/>
        <v>5035.3999999999996</v>
      </c>
      <c r="J587" s="3"/>
      <c r="K587" s="18">
        <f t="shared" si="80"/>
        <v>5035.3999999999996</v>
      </c>
      <c r="L587" s="3"/>
      <c r="M587" s="18">
        <f t="shared" si="81"/>
        <v>5035.3999999999996</v>
      </c>
    </row>
    <row r="588" spans="1:13" ht="30" x14ac:dyDescent="0.3">
      <c r="A588" s="7" t="s">
        <v>356</v>
      </c>
      <c r="B588" s="16">
        <v>547</v>
      </c>
      <c r="C588" s="17">
        <v>14</v>
      </c>
      <c r="D588" s="17" t="s">
        <v>11</v>
      </c>
      <c r="E588" s="17" t="s">
        <v>357</v>
      </c>
      <c r="F588" s="17" t="s">
        <v>14</v>
      </c>
      <c r="G588" s="3">
        <f>G589</f>
        <v>11765.7</v>
      </c>
      <c r="H588" s="3">
        <f>H589</f>
        <v>0</v>
      </c>
      <c r="I588" s="18">
        <f t="shared" si="79"/>
        <v>11765.7</v>
      </c>
      <c r="J588" s="3">
        <f>J589</f>
        <v>0</v>
      </c>
      <c r="K588" s="18">
        <f t="shared" si="80"/>
        <v>11765.7</v>
      </c>
      <c r="L588" s="3">
        <f>L589</f>
        <v>0</v>
      </c>
      <c r="M588" s="18">
        <f t="shared" si="81"/>
        <v>11765.7</v>
      </c>
    </row>
    <row r="589" spans="1:13" x14ac:dyDescent="0.3">
      <c r="A589" s="8" t="s">
        <v>93</v>
      </c>
      <c r="B589" s="16">
        <v>547</v>
      </c>
      <c r="C589" s="17">
        <v>14</v>
      </c>
      <c r="D589" s="17" t="s">
        <v>11</v>
      </c>
      <c r="E589" s="17" t="s">
        <v>357</v>
      </c>
      <c r="F589" s="17">
        <v>500</v>
      </c>
      <c r="G589" s="3">
        <f>G590</f>
        <v>11765.7</v>
      </c>
      <c r="H589" s="3">
        <f>H590</f>
        <v>0</v>
      </c>
      <c r="I589" s="18">
        <f t="shared" si="79"/>
        <v>11765.7</v>
      </c>
      <c r="J589" s="3">
        <f>J590</f>
        <v>0</v>
      </c>
      <c r="K589" s="18">
        <f t="shared" si="80"/>
        <v>11765.7</v>
      </c>
      <c r="L589" s="3">
        <f>L590</f>
        <v>0</v>
      </c>
      <c r="M589" s="18">
        <f t="shared" si="81"/>
        <v>11765.7</v>
      </c>
    </row>
    <row r="590" spans="1:13" x14ac:dyDescent="0.3">
      <c r="A590" s="7" t="s">
        <v>424</v>
      </c>
      <c r="B590" s="16">
        <v>547</v>
      </c>
      <c r="C590" s="17">
        <v>14</v>
      </c>
      <c r="D590" s="17" t="s">
        <v>11</v>
      </c>
      <c r="E590" s="17" t="s">
        <v>357</v>
      </c>
      <c r="F590" s="17">
        <v>510</v>
      </c>
      <c r="G590" s="3">
        <v>11765.7</v>
      </c>
      <c r="H590" s="3"/>
      <c r="I590" s="18">
        <f t="shared" si="79"/>
        <v>11765.7</v>
      </c>
      <c r="J590" s="3"/>
      <c r="K590" s="18">
        <f t="shared" si="80"/>
        <v>11765.7</v>
      </c>
      <c r="L590" s="3"/>
      <c r="M590" s="18">
        <f t="shared" si="81"/>
        <v>11765.7</v>
      </c>
    </row>
    <row r="591" spans="1:13" x14ac:dyDescent="0.3">
      <c r="A591" s="7" t="s">
        <v>542</v>
      </c>
      <c r="B591" s="16">
        <v>547</v>
      </c>
      <c r="C591" s="17" t="s">
        <v>115</v>
      </c>
      <c r="D591" s="17" t="s">
        <v>16</v>
      </c>
      <c r="E591" s="21" t="s">
        <v>13</v>
      </c>
      <c r="F591" s="17" t="s">
        <v>14</v>
      </c>
      <c r="G591" s="3">
        <f t="shared" ref="G591:L594" si="83">G592</f>
        <v>3000</v>
      </c>
      <c r="H591" s="3">
        <f t="shared" si="83"/>
        <v>0</v>
      </c>
      <c r="I591" s="18">
        <f t="shared" si="79"/>
        <v>3000</v>
      </c>
      <c r="J591" s="3">
        <f t="shared" si="83"/>
        <v>0</v>
      </c>
      <c r="K591" s="18">
        <f t="shared" si="80"/>
        <v>3000</v>
      </c>
      <c r="L591" s="3">
        <f t="shared" si="83"/>
        <v>0</v>
      </c>
      <c r="M591" s="18">
        <f t="shared" si="81"/>
        <v>3000</v>
      </c>
    </row>
    <row r="592" spans="1:13" ht="30" x14ac:dyDescent="0.3">
      <c r="A592" s="7" t="s">
        <v>80</v>
      </c>
      <c r="B592" s="16">
        <v>547</v>
      </c>
      <c r="C592" s="17" t="s">
        <v>115</v>
      </c>
      <c r="D592" s="17" t="s">
        <v>16</v>
      </c>
      <c r="E592" s="21" t="s">
        <v>81</v>
      </c>
      <c r="F592" s="17" t="s">
        <v>14</v>
      </c>
      <c r="G592" s="18">
        <f t="shared" si="83"/>
        <v>3000</v>
      </c>
      <c r="H592" s="18">
        <f t="shared" si="83"/>
        <v>0</v>
      </c>
      <c r="I592" s="18">
        <f t="shared" si="79"/>
        <v>3000</v>
      </c>
      <c r="J592" s="18">
        <f t="shared" si="83"/>
        <v>0</v>
      </c>
      <c r="K592" s="18">
        <f t="shared" si="80"/>
        <v>3000</v>
      </c>
      <c r="L592" s="18">
        <f t="shared" si="83"/>
        <v>0</v>
      </c>
      <c r="M592" s="18">
        <f t="shared" si="81"/>
        <v>3000</v>
      </c>
    </row>
    <row r="593" spans="1:13" ht="31.5" customHeight="1" x14ac:dyDescent="0.3">
      <c r="A593" s="23" t="s">
        <v>664</v>
      </c>
      <c r="B593" s="16">
        <v>547</v>
      </c>
      <c r="C593" s="17" t="s">
        <v>115</v>
      </c>
      <c r="D593" s="17" t="s">
        <v>16</v>
      </c>
      <c r="E593" s="21" t="s">
        <v>665</v>
      </c>
      <c r="F593" s="17" t="s">
        <v>14</v>
      </c>
      <c r="G593" s="18">
        <f t="shared" si="83"/>
        <v>3000</v>
      </c>
      <c r="H593" s="18">
        <f t="shared" si="83"/>
        <v>0</v>
      </c>
      <c r="I593" s="18">
        <f t="shared" si="79"/>
        <v>3000</v>
      </c>
      <c r="J593" s="18">
        <f t="shared" si="83"/>
        <v>0</v>
      </c>
      <c r="K593" s="18">
        <f t="shared" si="80"/>
        <v>3000</v>
      </c>
      <c r="L593" s="18">
        <f t="shared" si="83"/>
        <v>0</v>
      </c>
      <c r="M593" s="18">
        <f t="shared" si="81"/>
        <v>3000</v>
      </c>
    </row>
    <row r="594" spans="1:13" ht="17.25" customHeight="1" x14ac:dyDescent="0.3">
      <c r="A594" s="7" t="s">
        <v>93</v>
      </c>
      <c r="B594" s="16">
        <v>547</v>
      </c>
      <c r="C594" s="17" t="s">
        <v>115</v>
      </c>
      <c r="D594" s="17" t="s">
        <v>16</v>
      </c>
      <c r="E594" s="21" t="s">
        <v>665</v>
      </c>
      <c r="F594" s="17" t="s">
        <v>506</v>
      </c>
      <c r="G594" s="18">
        <f t="shared" si="83"/>
        <v>3000</v>
      </c>
      <c r="H594" s="18">
        <f t="shared" si="83"/>
        <v>0</v>
      </c>
      <c r="I594" s="18">
        <f t="shared" si="79"/>
        <v>3000</v>
      </c>
      <c r="J594" s="18">
        <f t="shared" si="83"/>
        <v>0</v>
      </c>
      <c r="K594" s="18">
        <f t="shared" si="80"/>
        <v>3000</v>
      </c>
      <c r="L594" s="18">
        <f t="shared" si="83"/>
        <v>0</v>
      </c>
      <c r="M594" s="18">
        <f t="shared" si="81"/>
        <v>3000</v>
      </c>
    </row>
    <row r="595" spans="1:13" x14ac:dyDescent="0.3">
      <c r="A595" s="7" t="s">
        <v>424</v>
      </c>
      <c r="B595" s="16">
        <v>547</v>
      </c>
      <c r="C595" s="17" t="s">
        <v>115</v>
      </c>
      <c r="D595" s="17" t="s">
        <v>16</v>
      </c>
      <c r="E595" s="21" t="s">
        <v>665</v>
      </c>
      <c r="F595" s="17" t="s">
        <v>508</v>
      </c>
      <c r="G595" s="18">
        <v>3000</v>
      </c>
      <c r="H595" s="18"/>
      <c r="I595" s="18">
        <f t="shared" si="79"/>
        <v>3000</v>
      </c>
      <c r="J595" s="18"/>
      <c r="K595" s="18">
        <f t="shared" si="80"/>
        <v>3000</v>
      </c>
      <c r="L595" s="18"/>
      <c r="M595" s="18">
        <f t="shared" si="81"/>
        <v>3000</v>
      </c>
    </row>
    <row r="596" spans="1:13" ht="30" x14ac:dyDescent="0.3">
      <c r="A596" s="7" t="s">
        <v>425</v>
      </c>
      <c r="B596" s="16">
        <v>547</v>
      </c>
      <c r="C596" s="17">
        <v>14</v>
      </c>
      <c r="D596" s="17" t="s">
        <v>28</v>
      </c>
      <c r="E596" s="17" t="s">
        <v>13</v>
      </c>
      <c r="F596" s="17" t="s">
        <v>14</v>
      </c>
      <c r="G596" s="18">
        <f>G597+G605+G613</f>
        <v>9671.2000000000007</v>
      </c>
      <c r="H596" s="18">
        <f>H597+H605+H613</f>
        <v>424.4</v>
      </c>
      <c r="I596" s="18">
        <f t="shared" si="79"/>
        <v>10095.6</v>
      </c>
      <c r="J596" s="18">
        <f>J597+J605+J613</f>
        <v>0</v>
      </c>
      <c r="K596" s="18">
        <f t="shared" si="80"/>
        <v>10095.6</v>
      </c>
      <c r="L596" s="18">
        <f>L597+L605+L613</f>
        <v>1634.5</v>
      </c>
      <c r="M596" s="18">
        <f t="shared" si="81"/>
        <v>11730.1</v>
      </c>
    </row>
    <row r="597" spans="1:13" ht="60" x14ac:dyDescent="0.3">
      <c r="A597" s="7" t="s">
        <v>666</v>
      </c>
      <c r="B597" s="16">
        <v>547</v>
      </c>
      <c r="C597" s="17">
        <v>14</v>
      </c>
      <c r="D597" s="17" t="s">
        <v>28</v>
      </c>
      <c r="E597" s="17" t="s">
        <v>144</v>
      </c>
      <c r="F597" s="17" t="s">
        <v>14</v>
      </c>
      <c r="G597" s="3">
        <f t="shared" ref="G597:L600" si="84">G598</f>
        <v>6729.9</v>
      </c>
      <c r="H597" s="3">
        <f t="shared" si="84"/>
        <v>424.4</v>
      </c>
      <c r="I597" s="18">
        <f t="shared" si="79"/>
        <v>7154.2999999999993</v>
      </c>
      <c r="J597" s="3">
        <f t="shared" si="84"/>
        <v>0</v>
      </c>
      <c r="K597" s="18">
        <f t="shared" si="80"/>
        <v>7154.2999999999993</v>
      </c>
      <c r="L597" s="3">
        <f t="shared" si="84"/>
        <v>0</v>
      </c>
      <c r="M597" s="18">
        <f t="shared" si="81"/>
        <v>7154.2999999999993</v>
      </c>
    </row>
    <row r="598" spans="1:13" ht="49.5" hidden="1" customHeight="1" x14ac:dyDescent="0.25">
      <c r="A598" s="7" t="s">
        <v>667</v>
      </c>
      <c r="B598" s="16">
        <v>547</v>
      </c>
      <c r="C598" s="17">
        <v>14</v>
      </c>
      <c r="D598" s="17" t="s">
        <v>28</v>
      </c>
      <c r="E598" s="17" t="s">
        <v>145</v>
      </c>
      <c r="F598" s="17" t="s">
        <v>14</v>
      </c>
      <c r="G598" s="3">
        <f t="shared" si="84"/>
        <v>6729.9</v>
      </c>
      <c r="H598" s="3">
        <f t="shared" si="84"/>
        <v>424.4</v>
      </c>
      <c r="I598" s="18">
        <f t="shared" si="79"/>
        <v>7154.2999999999993</v>
      </c>
      <c r="J598" s="3">
        <f t="shared" si="84"/>
        <v>0</v>
      </c>
      <c r="K598" s="18">
        <f t="shared" si="80"/>
        <v>7154.2999999999993</v>
      </c>
      <c r="L598" s="3">
        <f t="shared" si="84"/>
        <v>0</v>
      </c>
      <c r="M598" s="18">
        <f t="shared" si="81"/>
        <v>7154.2999999999993</v>
      </c>
    </row>
    <row r="599" spans="1:13" ht="44.25" customHeight="1" x14ac:dyDescent="0.3">
      <c r="A599" s="7" t="s">
        <v>146</v>
      </c>
      <c r="B599" s="16">
        <v>547</v>
      </c>
      <c r="C599" s="17">
        <v>14</v>
      </c>
      <c r="D599" s="17" t="s">
        <v>28</v>
      </c>
      <c r="E599" s="17" t="s">
        <v>549</v>
      </c>
      <c r="F599" s="17" t="s">
        <v>14</v>
      </c>
      <c r="G599" s="3">
        <f t="shared" si="84"/>
        <v>6729.9</v>
      </c>
      <c r="H599" s="3">
        <f t="shared" si="84"/>
        <v>424.4</v>
      </c>
      <c r="I599" s="18">
        <f t="shared" si="79"/>
        <v>7154.2999999999993</v>
      </c>
      <c r="J599" s="3">
        <f t="shared" si="84"/>
        <v>0</v>
      </c>
      <c r="K599" s="18">
        <f t="shared" si="80"/>
        <v>7154.2999999999993</v>
      </c>
      <c r="L599" s="3">
        <f t="shared" si="84"/>
        <v>0</v>
      </c>
      <c r="M599" s="18">
        <f t="shared" si="81"/>
        <v>7154.2999999999993</v>
      </c>
    </row>
    <row r="600" spans="1:13" ht="30" x14ac:dyDescent="0.3">
      <c r="A600" s="7" t="s">
        <v>360</v>
      </c>
      <c r="B600" s="16">
        <v>547</v>
      </c>
      <c r="C600" s="17">
        <v>14</v>
      </c>
      <c r="D600" s="17" t="s">
        <v>28</v>
      </c>
      <c r="E600" s="17" t="s">
        <v>550</v>
      </c>
      <c r="F600" s="17" t="s">
        <v>14</v>
      </c>
      <c r="G600" s="3">
        <f t="shared" si="84"/>
        <v>6729.9</v>
      </c>
      <c r="H600" s="3">
        <f t="shared" si="84"/>
        <v>424.4</v>
      </c>
      <c r="I600" s="18">
        <f t="shared" si="79"/>
        <v>7154.2999999999993</v>
      </c>
      <c r="J600" s="3">
        <f t="shared" si="84"/>
        <v>0</v>
      </c>
      <c r="K600" s="18">
        <f t="shared" si="80"/>
        <v>7154.2999999999993</v>
      </c>
      <c r="L600" s="3">
        <f t="shared" si="84"/>
        <v>0</v>
      </c>
      <c r="M600" s="18">
        <f t="shared" si="81"/>
        <v>7154.2999999999993</v>
      </c>
    </row>
    <row r="601" spans="1:13" x14ac:dyDescent="0.3">
      <c r="A601" s="8" t="s">
        <v>93</v>
      </c>
      <c r="B601" s="16">
        <v>547</v>
      </c>
      <c r="C601" s="17">
        <v>14</v>
      </c>
      <c r="D601" s="17" t="s">
        <v>28</v>
      </c>
      <c r="E601" s="17" t="s">
        <v>550</v>
      </c>
      <c r="F601" s="17">
        <v>500</v>
      </c>
      <c r="G601" s="3">
        <f>G602+G603</f>
        <v>6729.9</v>
      </c>
      <c r="H601" s="3">
        <f>H602+H603</f>
        <v>424.4</v>
      </c>
      <c r="I601" s="18">
        <f t="shared" si="79"/>
        <v>7154.2999999999993</v>
      </c>
      <c r="J601" s="3">
        <f>J602+J603</f>
        <v>0</v>
      </c>
      <c r="K601" s="18">
        <f t="shared" si="80"/>
        <v>7154.2999999999993</v>
      </c>
      <c r="L601" s="3">
        <f>L602+L603</f>
        <v>0</v>
      </c>
      <c r="M601" s="18">
        <f t="shared" si="81"/>
        <v>7154.2999999999993</v>
      </c>
    </row>
    <row r="602" spans="1:13" x14ac:dyDescent="0.3">
      <c r="A602" s="7" t="s">
        <v>94</v>
      </c>
      <c r="B602" s="16">
        <v>547</v>
      </c>
      <c r="C602" s="17">
        <v>14</v>
      </c>
      <c r="D602" s="17" t="s">
        <v>28</v>
      </c>
      <c r="E602" s="17" t="s">
        <v>550</v>
      </c>
      <c r="F602" s="17" t="s">
        <v>507</v>
      </c>
      <c r="G602" s="3">
        <v>2970.4</v>
      </c>
      <c r="H602" s="3">
        <v>424.4</v>
      </c>
      <c r="I602" s="18">
        <f t="shared" si="79"/>
        <v>3394.8</v>
      </c>
      <c r="J602" s="3">
        <v>0</v>
      </c>
      <c r="K602" s="18">
        <f t="shared" si="80"/>
        <v>3394.8</v>
      </c>
      <c r="L602" s="3">
        <v>0</v>
      </c>
      <c r="M602" s="18">
        <f t="shared" si="81"/>
        <v>3394.8</v>
      </c>
    </row>
    <row r="603" spans="1:13" x14ac:dyDescent="0.3">
      <c r="A603" s="7" t="s">
        <v>3</v>
      </c>
      <c r="B603" s="16">
        <v>547</v>
      </c>
      <c r="C603" s="17">
        <v>14</v>
      </c>
      <c r="D603" s="17" t="s">
        <v>28</v>
      </c>
      <c r="E603" s="17" t="s">
        <v>550</v>
      </c>
      <c r="F603" s="17">
        <v>540</v>
      </c>
      <c r="G603" s="3">
        <v>3759.5</v>
      </c>
      <c r="H603" s="3"/>
      <c r="I603" s="18">
        <f t="shared" si="79"/>
        <v>3759.5</v>
      </c>
      <c r="J603" s="3"/>
      <c r="K603" s="18">
        <f t="shared" si="80"/>
        <v>3759.5</v>
      </c>
      <c r="L603" s="3"/>
      <c r="M603" s="18">
        <f t="shared" si="81"/>
        <v>3759.5</v>
      </c>
    </row>
    <row r="604" spans="1:13" ht="52.9" hidden="1" x14ac:dyDescent="0.25">
      <c r="A604" s="7" t="s">
        <v>591</v>
      </c>
      <c r="B604" s="16">
        <v>547</v>
      </c>
      <c r="C604" s="17">
        <v>14</v>
      </c>
      <c r="D604" s="17" t="s">
        <v>28</v>
      </c>
      <c r="E604" s="17" t="s">
        <v>133</v>
      </c>
      <c r="F604" s="17" t="s">
        <v>14</v>
      </c>
      <c r="G604" s="3">
        <v>0</v>
      </c>
      <c r="H604" s="3">
        <v>0</v>
      </c>
      <c r="I604" s="18">
        <f t="shared" si="79"/>
        <v>0</v>
      </c>
      <c r="J604" s="3">
        <v>0</v>
      </c>
      <c r="K604" s="18">
        <f t="shared" si="80"/>
        <v>0</v>
      </c>
      <c r="L604" s="3">
        <v>0</v>
      </c>
      <c r="M604" s="18">
        <f t="shared" si="81"/>
        <v>0</v>
      </c>
    </row>
    <row r="605" spans="1:13" ht="45" x14ac:dyDescent="0.3">
      <c r="A605" s="7" t="s">
        <v>361</v>
      </c>
      <c r="B605" s="16">
        <v>547</v>
      </c>
      <c r="C605" s="17">
        <v>14</v>
      </c>
      <c r="D605" s="17" t="s">
        <v>28</v>
      </c>
      <c r="E605" s="17" t="s">
        <v>135</v>
      </c>
      <c r="F605" s="17" t="s">
        <v>14</v>
      </c>
      <c r="G605" s="3">
        <f>G606</f>
        <v>40</v>
      </c>
      <c r="H605" s="3">
        <f>H606</f>
        <v>0</v>
      </c>
      <c r="I605" s="18">
        <f t="shared" si="79"/>
        <v>40</v>
      </c>
      <c r="J605" s="3">
        <f>J606</f>
        <v>0</v>
      </c>
      <c r="K605" s="18">
        <f t="shared" si="80"/>
        <v>40</v>
      </c>
      <c r="L605" s="3">
        <f>L606</f>
        <v>0</v>
      </c>
      <c r="M605" s="18">
        <f t="shared" si="81"/>
        <v>40</v>
      </c>
    </row>
    <row r="606" spans="1:13" ht="31.9" customHeight="1" x14ac:dyDescent="0.3">
      <c r="A606" s="7" t="s">
        <v>362</v>
      </c>
      <c r="B606" s="16">
        <v>547</v>
      </c>
      <c r="C606" s="17">
        <v>14</v>
      </c>
      <c r="D606" s="17" t="s">
        <v>28</v>
      </c>
      <c r="E606" s="17" t="s">
        <v>137</v>
      </c>
      <c r="F606" s="17" t="s">
        <v>14</v>
      </c>
      <c r="G606" s="3">
        <f>G607</f>
        <v>40</v>
      </c>
      <c r="H606" s="3">
        <f>H607</f>
        <v>0</v>
      </c>
      <c r="I606" s="18">
        <f t="shared" si="79"/>
        <v>40</v>
      </c>
      <c r="J606" s="3">
        <f>J607</f>
        <v>0</v>
      </c>
      <c r="K606" s="18">
        <f t="shared" si="80"/>
        <v>40</v>
      </c>
      <c r="L606" s="3">
        <f>L607</f>
        <v>0</v>
      </c>
      <c r="M606" s="18">
        <f t="shared" si="81"/>
        <v>40</v>
      </c>
    </row>
    <row r="607" spans="1:13" ht="45" customHeight="1" x14ac:dyDescent="0.3">
      <c r="A607" s="7" t="s">
        <v>363</v>
      </c>
      <c r="B607" s="16">
        <v>547</v>
      </c>
      <c r="C607" s="17">
        <v>14</v>
      </c>
      <c r="D607" s="17" t="s">
        <v>28</v>
      </c>
      <c r="E607" s="17" t="s">
        <v>364</v>
      </c>
      <c r="F607" s="17" t="s">
        <v>14</v>
      </c>
      <c r="G607" s="3">
        <f>G608+G611</f>
        <v>40</v>
      </c>
      <c r="H607" s="3">
        <f>H608+H611</f>
        <v>0</v>
      </c>
      <c r="I607" s="18">
        <f t="shared" si="79"/>
        <v>40</v>
      </c>
      <c r="J607" s="3">
        <f>J608+J611</f>
        <v>0</v>
      </c>
      <c r="K607" s="18">
        <f t="shared" si="80"/>
        <v>40</v>
      </c>
      <c r="L607" s="3">
        <f>L608+L611</f>
        <v>0</v>
      </c>
      <c r="M607" s="18">
        <f t="shared" si="81"/>
        <v>40</v>
      </c>
    </row>
    <row r="608" spans="1:13" ht="16.5" customHeight="1" x14ac:dyDescent="0.3">
      <c r="A608" s="8" t="s">
        <v>93</v>
      </c>
      <c r="B608" s="16">
        <v>547</v>
      </c>
      <c r="C608" s="17">
        <v>14</v>
      </c>
      <c r="D608" s="17" t="s">
        <v>28</v>
      </c>
      <c r="E608" s="17" t="s">
        <v>364</v>
      </c>
      <c r="F608" s="17">
        <v>500</v>
      </c>
      <c r="G608" s="3">
        <f>G609</f>
        <v>35</v>
      </c>
      <c r="H608" s="3">
        <f>H609</f>
        <v>0</v>
      </c>
      <c r="I608" s="18">
        <f t="shared" si="79"/>
        <v>35</v>
      </c>
      <c r="J608" s="3">
        <f>J609</f>
        <v>0</v>
      </c>
      <c r="K608" s="18">
        <f t="shared" si="80"/>
        <v>35</v>
      </c>
      <c r="L608" s="3">
        <f>L609</f>
        <v>-12.6</v>
      </c>
      <c r="M608" s="18">
        <f t="shared" si="81"/>
        <v>22.4</v>
      </c>
    </row>
    <row r="609" spans="1:13" x14ac:dyDescent="0.3">
      <c r="A609" s="7" t="s">
        <v>3</v>
      </c>
      <c r="B609" s="16">
        <v>547</v>
      </c>
      <c r="C609" s="17">
        <v>14</v>
      </c>
      <c r="D609" s="17" t="s">
        <v>28</v>
      </c>
      <c r="E609" s="17" t="s">
        <v>364</v>
      </c>
      <c r="F609" s="17">
        <v>540</v>
      </c>
      <c r="G609" s="3">
        <v>35</v>
      </c>
      <c r="H609" s="3"/>
      <c r="I609" s="18">
        <f t="shared" si="79"/>
        <v>35</v>
      </c>
      <c r="J609" s="3"/>
      <c r="K609" s="18">
        <f t="shared" si="80"/>
        <v>35</v>
      </c>
      <c r="L609" s="3">
        <v>-12.6</v>
      </c>
      <c r="M609" s="18">
        <f t="shared" si="81"/>
        <v>22.4</v>
      </c>
    </row>
    <row r="610" spans="1:13" ht="60" x14ac:dyDescent="0.3">
      <c r="A610" s="7" t="s">
        <v>365</v>
      </c>
      <c r="B610" s="16">
        <v>547</v>
      </c>
      <c r="C610" s="17">
        <v>14</v>
      </c>
      <c r="D610" s="17" t="s">
        <v>28</v>
      </c>
      <c r="E610" s="17" t="s">
        <v>366</v>
      </c>
      <c r="F610" s="17" t="s">
        <v>14</v>
      </c>
      <c r="G610" s="3">
        <f>G611</f>
        <v>5</v>
      </c>
      <c r="H610" s="3">
        <f>H611</f>
        <v>0</v>
      </c>
      <c r="I610" s="18">
        <f t="shared" si="79"/>
        <v>5</v>
      </c>
      <c r="J610" s="3">
        <f>J611</f>
        <v>0</v>
      </c>
      <c r="K610" s="18">
        <f t="shared" si="80"/>
        <v>5</v>
      </c>
      <c r="L610" s="3">
        <f>L611</f>
        <v>12.6</v>
      </c>
      <c r="M610" s="18">
        <f t="shared" si="81"/>
        <v>17.600000000000001</v>
      </c>
    </row>
    <row r="611" spans="1:13" x14ac:dyDescent="0.3">
      <c r="A611" s="8" t="s">
        <v>93</v>
      </c>
      <c r="B611" s="16">
        <v>547</v>
      </c>
      <c r="C611" s="17">
        <v>14</v>
      </c>
      <c r="D611" s="17" t="s">
        <v>28</v>
      </c>
      <c r="E611" s="17" t="s">
        <v>366</v>
      </c>
      <c r="F611" s="17">
        <v>500</v>
      </c>
      <c r="G611" s="3">
        <f>G612</f>
        <v>5</v>
      </c>
      <c r="H611" s="3">
        <f>H612</f>
        <v>0</v>
      </c>
      <c r="I611" s="18">
        <f t="shared" si="79"/>
        <v>5</v>
      </c>
      <c r="J611" s="3">
        <f>J612</f>
        <v>0</v>
      </c>
      <c r="K611" s="18">
        <f t="shared" si="80"/>
        <v>5</v>
      </c>
      <c r="L611" s="3">
        <f>L612</f>
        <v>12.6</v>
      </c>
      <c r="M611" s="18">
        <f t="shared" si="81"/>
        <v>17.600000000000001</v>
      </c>
    </row>
    <row r="612" spans="1:13" x14ac:dyDescent="0.3">
      <c r="A612" s="7" t="s">
        <v>3</v>
      </c>
      <c r="B612" s="16">
        <v>547</v>
      </c>
      <c r="C612" s="17">
        <v>14</v>
      </c>
      <c r="D612" s="17" t="s">
        <v>28</v>
      </c>
      <c r="E612" s="17" t="s">
        <v>366</v>
      </c>
      <c r="F612" s="17">
        <v>540</v>
      </c>
      <c r="G612" s="3">
        <v>5</v>
      </c>
      <c r="H612" s="3"/>
      <c r="I612" s="18">
        <f t="shared" si="79"/>
        <v>5</v>
      </c>
      <c r="J612" s="3"/>
      <c r="K612" s="18">
        <f t="shared" si="80"/>
        <v>5</v>
      </c>
      <c r="L612" s="3">
        <v>12.6</v>
      </c>
      <c r="M612" s="18">
        <f t="shared" si="81"/>
        <v>17.600000000000001</v>
      </c>
    </row>
    <row r="613" spans="1:13" x14ac:dyDescent="0.3">
      <c r="A613" s="7" t="s">
        <v>373</v>
      </c>
      <c r="B613" s="16">
        <v>547</v>
      </c>
      <c r="C613" s="17">
        <v>14</v>
      </c>
      <c r="D613" s="17" t="s">
        <v>28</v>
      </c>
      <c r="E613" s="17" t="s">
        <v>60</v>
      </c>
      <c r="F613" s="17" t="s">
        <v>14</v>
      </c>
      <c r="G613" s="3">
        <f t="shared" ref="G613:L616" si="85">G614</f>
        <v>2901.3</v>
      </c>
      <c r="H613" s="3">
        <f t="shared" si="85"/>
        <v>0</v>
      </c>
      <c r="I613" s="18">
        <f t="shared" si="79"/>
        <v>2901.3</v>
      </c>
      <c r="J613" s="3">
        <f t="shared" si="85"/>
        <v>0</v>
      </c>
      <c r="K613" s="18">
        <f t="shared" si="80"/>
        <v>2901.3</v>
      </c>
      <c r="L613" s="3">
        <f t="shared" si="85"/>
        <v>1634.5</v>
      </c>
      <c r="M613" s="18">
        <f t="shared" si="81"/>
        <v>4535.8</v>
      </c>
    </row>
    <row r="614" spans="1:13" ht="30" x14ac:dyDescent="0.3">
      <c r="A614" s="7" t="s">
        <v>80</v>
      </c>
      <c r="B614" s="16">
        <v>547</v>
      </c>
      <c r="C614" s="17">
        <v>14</v>
      </c>
      <c r="D614" s="17" t="s">
        <v>28</v>
      </c>
      <c r="E614" s="17" t="s">
        <v>81</v>
      </c>
      <c r="F614" s="17" t="s">
        <v>14</v>
      </c>
      <c r="G614" s="3">
        <f t="shared" si="85"/>
        <v>2901.3</v>
      </c>
      <c r="H614" s="3">
        <f t="shared" si="85"/>
        <v>0</v>
      </c>
      <c r="I614" s="18">
        <f t="shared" si="79"/>
        <v>2901.3</v>
      </c>
      <c r="J614" s="3">
        <f t="shared" si="85"/>
        <v>0</v>
      </c>
      <c r="K614" s="18">
        <f t="shared" si="80"/>
        <v>2901.3</v>
      </c>
      <c r="L614" s="3">
        <f t="shared" si="85"/>
        <v>1634.5</v>
      </c>
      <c r="M614" s="18">
        <f t="shared" si="81"/>
        <v>4535.8</v>
      </c>
    </row>
    <row r="615" spans="1:13" ht="69" customHeight="1" x14ac:dyDescent="0.3">
      <c r="A615" s="7" t="s">
        <v>677</v>
      </c>
      <c r="B615" s="16">
        <v>547</v>
      </c>
      <c r="C615" s="17">
        <v>14</v>
      </c>
      <c r="D615" s="17" t="s">
        <v>28</v>
      </c>
      <c r="E615" s="17" t="s">
        <v>368</v>
      </c>
      <c r="F615" s="17" t="s">
        <v>14</v>
      </c>
      <c r="G615" s="3">
        <f t="shared" si="85"/>
        <v>2901.3</v>
      </c>
      <c r="H615" s="3">
        <f t="shared" si="85"/>
        <v>0</v>
      </c>
      <c r="I615" s="18">
        <f t="shared" si="79"/>
        <v>2901.3</v>
      </c>
      <c r="J615" s="3">
        <f t="shared" si="85"/>
        <v>0</v>
      </c>
      <c r="K615" s="18">
        <f t="shared" si="80"/>
        <v>2901.3</v>
      </c>
      <c r="L615" s="3">
        <f t="shared" si="85"/>
        <v>1634.5</v>
      </c>
      <c r="M615" s="18">
        <f t="shared" si="81"/>
        <v>4535.8</v>
      </c>
    </row>
    <row r="616" spans="1:13" ht="17.45" customHeight="1" x14ac:dyDescent="0.3">
      <c r="A616" s="8" t="s">
        <v>93</v>
      </c>
      <c r="B616" s="16">
        <v>547</v>
      </c>
      <c r="C616" s="17">
        <v>14</v>
      </c>
      <c r="D616" s="17" t="s">
        <v>28</v>
      </c>
      <c r="E616" s="17" t="s">
        <v>368</v>
      </c>
      <c r="F616" s="17">
        <v>500</v>
      </c>
      <c r="G616" s="3">
        <f t="shared" si="85"/>
        <v>2901.3</v>
      </c>
      <c r="H616" s="3">
        <f t="shared" si="85"/>
        <v>0</v>
      </c>
      <c r="I616" s="18">
        <f t="shared" si="79"/>
        <v>2901.3</v>
      </c>
      <c r="J616" s="3">
        <f t="shared" si="85"/>
        <v>0</v>
      </c>
      <c r="K616" s="18">
        <f t="shared" si="80"/>
        <v>2901.3</v>
      </c>
      <c r="L616" s="3">
        <f t="shared" si="85"/>
        <v>1634.5</v>
      </c>
      <c r="M616" s="18">
        <f t="shared" si="81"/>
        <v>4535.8</v>
      </c>
    </row>
    <row r="617" spans="1:13" x14ac:dyDescent="0.3">
      <c r="A617" s="7" t="s">
        <v>3</v>
      </c>
      <c r="B617" s="16">
        <v>547</v>
      </c>
      <c r="C617" s="17">
        <v>14</v>
      </c>
      <c r="D617" s="17" t="s">
        <v>28</v>
      </c>
      <c r="E617" s="17" t="s">
        <v>368</v>
      </c>
      <c r="F617" s="17" t="s">
        <v>543</v>
      </c>
      <c r="G617" s="3">
        <v>2901.3</v>
      </c>
      <c r="H617" s="3"/>
      <c r="I617" s="18">
        <f t="shared" si="79"/>
        <v>2901.3</v>
      </c>
      <c r="J617" s="3"/>
      <c r="K617" s="18">
        <f t="shared" si="80"/>
        <v>2901.3</v>
      </c>
      <c r="L617" s="3">
        <v>1634.5</v>
      </c>
      <c r="M617" s="18">
        <f t="shared" si="81"/>
        <v>4535.8</v>
      </c>
    </row>
    <row r="618" spans="1:13" ht="25.5" x14ac:dyDescent="0.3">
      <c r="A618" s="6" t="s">
        <v>600</v>
      </c>
      <c r="B618" s="13">
        <v>651</v>
      </c>
      <c r="C618" s="15" t="s">
        <v>12</v>
      </c>
      <c r="D618" s="15" t="s">
        <v>14</v>
      </c>
      <c r="E618" s="15" t="s">
        <v>13</v>
      </c>
      <c r="F618" s="15" t="s">
        <v>14</v>
      </c>
      <c r="G618" s="2">
        <f>G619+G633</f>
        <v>2712.6000000000004</v>
      </c>
      <c r="H618" s="2">
        <f>H619+H633</f>
        <v>0</v>
      </c>
      <c r="I618" s="14">
        <f t="shared" si="79"/>
        <v>2712.6000000000004</v>
      </c>
      <c r="J618" s="2">
        <f>J619+J633</f>
        <v>0</v>
      </c>
      <c r="K618" s="14">
        <f t="shared" si="80"/>
        <v>2712.6000000000004</v>
      </c>
      <c r="L618" s="2">
        <f>L619+L633</f>
        <v>0</v>
      </c>
      <c r="M618" s="14">
        <f t="shared" si="81"/>
        <v>2712.6000000000004</v>
      </c>
    </row>
    <row r="619" spans="1:13" x14ac:dyDescent="0.3">
      <c r="A619" s="6" t="s">
        <v>10</v>
      </c>
      <c r="B619" s="13">
        <v>651</v>
      </c>
      <c r="C619" s="15" t="s">
        <v>11</v>
      </c>
      <c r="D619" s="15" t="s">
        <v>12</v>
      </c>
      <c r="E619" s="15" t="s">
        <v>13</v>
      </c>
      <c r="F619" s="15" t="s">
        <v>14</v>
      </c>
      <c r="G619" s="2">
        <f t="shared" ref="G619:L622" si="86">G620</f>
        <v>2527.8000000000002</v>
      </c>
      <c r="H619" s="2">
        <f t="shared" si="86"/>
        <v>0</v>
      </c>
      <c r="I619" s="14">
        <f t="shared" si="79"/>
        <v>2527.8000000000002</v>
      </c>
      <c r="J619" s="2">
        <f t="shared" si="86"/>
        <v>0</v>
      </c>
      <c r="K619" s="14">
        <f t="shared" si="80"/>
        <v>2527.8000000000002</v>
      </c>
      <c r="L619" s="2">
        <f t="shared" si="86"/>
        <v>0</v>
      </c>
      <c r="M619" s="14">
        <f t="shared" si="81"/>
        <v>2527.8000000000002</v>
      </c>
    </row>
    <row r="620" spans="1:13" ht="45" x14ac:dyDescent="0.3">
      <c r="A620" s="7" t="s">
        <v>45</v>
      </c>
      <c r="B620" s="16">
        <v>651</v>
      </c>
      <c r="C620" s="17" t="s">
        <v>11</v>
      </c>
      <c r="D620" s="17" t="s">
        <v>46</v>
      </c>
      <c r="E620" s="17" t="s">
        <v>13</v>
      </c>
      <c r="F620" s="17" t="s">
        <v>14</v>
      </c>
      <c r="G620" s="2">
        <f t="shared" si="86"/>
        <v>2527.8000000000002</v>
      </c>
      <c r="H620" s="2">
        <f t="shared" si="86"/>
        <v>0</v>
      </c>
      <c r="I620" s="14">
        <f t="shared" si="79"/>
        <v>2527.8000000000002</v>
      </c>
      <c r="J620" s="2">
        <f t="shared" si="86"/>
        <v>0</v>
      </c>
      <c r="K620" s="14">
        <f t="shared" si="80"/>
        <v>2527.8000000000002</v>
      </c>
      <c r="L620" s="2">
        <f t="shared" si="86"/>
        <v>0</v>
      </c>
      <c r="M620" s="14">
        <f t="shared" si="81"/>
        <v>2527.8000000000002</v>
      </c>
    </row>
    <row r="621" spans="1:13" ht="30.75" customHeight="1" x14ac:dyDescent="0.3">
      <c r="A621" s="7" t="s">
        <v>387</v>
      </c>
      <c r="B621" s="16">
        <v>651</v>
      </c>
      <c r="C621" s="17" t="s">
        <v>11</v>
      </c>
      <c r="D621" s="17" t="s">
        <v>46</v>
      </c>
      <c r="E621" s="17" t="s">
        <v>48</v>
      </c>
      <c r="F621" s="17" t="s">
        <v>14</v>
      </c>
      <c r="G621" s="3">
        <f t="shared" si="86"/>
        <v>2527.8000000000002</v>
      </c>
      <c r="H621" s="3">
        <f t="shared" si="86"/>
        <v>0</v>
      </c>
      <c r="I621" s="18">
        <f t="shared" si="79"/>
        <v>2527.8000000000002</v>
      </c>
      <c r="J621" s="3">
        <f t="shared" si="86"/>
        <v>0</v>
      </c>
      <c r="K621" s="18">
        <f t="shared" si="80"/>
        <v>2527.8000000000002</v>
      </c>
      <c r="L621" s="3">
        <f t="shared" si="86"/>
        <v>0</v>
      </c>
      <c r="M621" s="18">
        <f t="shared" si="81"/>
        <v>2527.8000000000002</v>
      </c>
    </row>
    <row r="622" spans="1:13" ht="30" customHeight="1" x14ac:dyDescent="0.3">
      <c r="A622" s="7" t="s">
        <v>601</v>
      </c>
      <c r="B622" s="16">
        <v>651</v>
      </c>
      <c r="C622" s="17" t="s">
        <v>11</v>
      </c>
      <c r="D622" s="17" t="s">
        <v>46</v>
      </c>
      <c r="E622" s="17" t="s">
        <v>49</v>
      </c>
      <c r="F622" s="17" t="s">
        <v>14</v>
      </c>
      <c r="G622" s="3">
        <f t="shared" si="86"/>
        <v>2527.8000000000002</v>
      </c>
      <c r="H622" s="3">
        <f t="shared" si="86"/>
        <v>0</v>
      </c>
      <c r="I622" s="18">
        <f t="shared" si="79"/>
        <v>2527.8000000000002</v>
      </c>
      <c r="J622" s="3">
        <f t="shared" si="86"/>
        <v>0</v>
      </c>
      <c r="K622" s="18">
        <f t="shared" si="80"/>
        <v>2527.8000000000002</v>
      </c>
      <c r="L622" s="3">
        <f t="shared" si="86"/>
        <v>0</v>
      </c>
      <c r="M622" s="18">
        <f t="shared" si="81"/>
        <v>2527.8000000000002</v>
      </c>
    </row>
    <row r="623" spans="1:13" ht="30" x14ac:dyDescent="0.3">
      <c r="A623" s="7" t="s">
        <v>50</v>
      </c>
      <c r="B623" s="16">
        <v>651</v>
      </c>
      <c r="C623" s="17" t="s">
        <v>11</v>
      </c>
      <c r="D623" s="17" t="s">
        <v>46</v>
      </c>
      <c r="E623" s="17" t="s">
        <v>51</v>
      </c>
      <c r="F623" s="17" t="s">
        <v>14</v>
      </c>
      <c r="G623" s="3">
        <f>G624+G626</f>
        <v>2527.8000000000002</v>
      </c>
      <c r="H623" s="3">
        <f>H624+H626</f>
        <v>0</v>
      </c>
      <c r="I623" s="18">
        <f t="shared" si="79"/>
        <v>2527.8000000000002</v>
      </c>
      <c r="J623" s="3">
        <f>J624+J626</f>
        <v>0</v>
      </c>
      <c r="K623" s="18">
        <f t="shared" si="80"/>
        <v>2527.8000000000002</v>
      </c>
      <c r="L623" s="3">
        <f>L624+L626</f>
        <v>0</v>
      </c>
      <c r="M623" s="18">
        <f t="shared" si="81"/>
        <v>2527.8000000000002</v>
      </c>
    </row>
    <row r="624" spans="1:13" ht="29.25" customHeight="1" x14ac:dyDescent="0.3">
      <c r="A624" s="7" t="s">
        <v>23</v>
      </c>
      <c r="B624" s="16">
        <v>651</v>
      </c>
      <c r="C624" s="17" t="s">
        <v>11</v>
      </c>
      <c r="D624" s="17" t="s">
        <v>46</v>
      </c>
      <c r="E624" s="17" t="s">
        <v>51</v>
      </c>
      <c r="F624" s="17">
        <v>100</v>
      </c>
      <c r="G624" s="3">
        <f>G625</f>
        <v>1817.1</v>
      </c>
      <c r="H624" s="3">
        <f>H625</f>
        <v>0</v>
      </c>
      <c r="I624" s="18">
        <f t="shared" si="79"/>
        <v>1817.1</v>
      </c>
      <c r="J624" s="3">
        <f>J625</f>
        <v>0</v>
      </c>
      <c r="K624" s="18">
        <f t="shared" si="80"/>
        <v>1817.1</v>
      </c>
      <c r="L624" s="3">
        <f>L625</f>
        <v>0</v>
      </c>
      <c r="M624" s="18">
        <f t="shared" si="81"/>
        <v>1817.1</v>
      </c>
    </row>
    <row r="625" spans="1:13" ht="32.25" customHeight="1" x14ac:dyDescent="0.3">
      <c r="A625" s="7" t="s">
        <v>24</v>
      </c>
      <c r="B625" s="16">
        <v>651</v>
      </c>
      <c r="C625" s="17" t="s">
        <v>11</v>
      </c>
      <c r="D625" s="17" t="s">
        <v>46</v>
      </c>
      <c r="E625" s="17" t="s">
        <v>51</v>
      </c>
      <c r="F625" s="17">
        <v>120</v>
      </c>
      <c r="G625" s="3">
        <v>1817.1</v>
      </c>
      <c r="H625" s="3"/>
      <c r="I625" s="18">
        <f t="shared" si="79"/>
        <v>1817.1</v>
      </c>
      <c r="J625" s="3"/>
      <c r="K625" s="18">
        <f t="shared" si="80"/>
        <v>1817.1</v>
      </c>
      <c r="L625" s="3"/>
      <c r="M625" s="18">
        <f t="shared" si="81"/>
        <v>1817.1</v>
      </c>
    </row>
    <row r="626" spans="1:13" ht="30" x14ac:dyDescent="0.3">
      <c r="A626" s="7" t="s">
        <v>25</v>
      </c>
      <c r="B626" s="16">
        <v>651</v>
      </c>
      <c r="C626" s="17" t="s">
        <v>11</v>
      </c>
      <c r="D626" s="17" t="s">
        <v>46</v>
      </c>
      <c r="E626" s="17" t="s">
        <v>52</v>
      </c>
      <c r="F626" s="17" t="s">
        <v>14</v>
      </c>
      <c r="G626" s="3">
        <f>G627+G629+G631</f>
        <v>710.7</v>
      </c>
      <c r="H626" s="3">
        <f>H627+H629+H631</f>
        <v>0</v>
      </c>
      <c r="I626" s="18">
        <f t="shared" si="79"/>
        <v>710.7</v>
      </c>
      <c r="J626" s="3">
        <f>J627+J629+J631</f>
        <v>0</v>
      </c>
      <c r="K626" s="18">
        <f t="shared" si="80"/>
        <v>710.7</v>
      </c>
      <c r="L626" s="3">
        <f>L627+L629+L631</f>
        <v>0</v>
      </c>
      <c r="M626" s="18">
        <f t="shared" si="81"/>
        <v>710.7</v>
      </c>
    </row>
    <row r="627" spans="1:13" ht="90" customHeight="1" x14ac:dyDescent="0.3">
      <c r="A627" s="7" t="s">
        <v>23</v>
      </c>
      <c r="B627" s="16">
        <v>651</v>
      </c>
      <c r="C627" s="17" t="s">
        <v>11</v>
      </c>
      <c r="D627" s="17" t="s">
        <v>46</v>
      </c>
      <c r="E627" s="17" t="s">
        <v>52</v>
      </c>
      <c r="F627" s="17">
        <v>100</v>
      </c>
      <c r="G627" s="3">
        <f>G628</f>
        <v>43</v>
      </c>
      <c r="H627" s="3">
        <f>H628</f>
        <v>0</v>
      </c>
      <c r="I627" s="18">
        <f t="shared" si="79"/>
        <v>43</v>
      </c>
      <c r="J627" s="3">
        <f>J628</f>
        <v>0</v>
      </c>
      <c r="K627" s="18">
        <f t="shared" si="80"/>
        <v>43</v>
      </c>
      <c r="L627" s="3">
        <f>L628</f>
        <v>0</v>
      </c>
      <c r="M627" s="18">
        <f t="shared" si="81"/>
        <v>43</v>
      </c>
    </row>
    <row r="628" spans="1:13" ht="32.25" customHeight="1" x14ac:dyDescent="0.3">
      <c r="A628" s="7" t="s">
        <v>24</v>
      </c>
      <c r="B628" s="16">
        <v>651</v>
      </c>
      <c r="C628" s="17" t="s">
        <v>11</v>
      </c>
      <c r="D628" s="17" t="s">
        <v>46</v>
      </c>
      <c r="E628" s="17" t="s">
        <v>52</v>
      </c>
      <c r="F628" s="17">
        <v>120</v>
      </c>
      <c r="G628" s="3">
        <v>43</v>
      </c>
      <c r="H628" s="3"/>
      <c r="I628" s="18">
        <f t="shared" si="79"/>
        <v>43</v>
      </c>
      <c r="J628" s="3"/>
      <c r="K628" s="18">
        <f t="shared" si="80"/>
        <v>43</v>
      </c>
      <c r="L628" s="3"/>
      <c r="M628" s="18">
        <f t="shared" si="81"/>
        <v>43</v>
      </c>
    </row>
    <row r="629" spans="1:13" ht="30" x14ac:dyDescent="0.3">
      <c r="A629" s="7" t="s">
        <v>35</v>
      </c>
      <c r="B629" s="16">
        <v>651</v>
      </c>
      <c r="C629" s="17" t="s">
        <v>11</v>
      </c>
      <c r="D629" s="17" t="s">
        <v>46</v>
      </c>
      <c r="E629" s="17" t="s">
        <v>52</v>
      </c>
      <c r="F629" s="17">
        <v>200</v>
      </c>
      <c r="G629" s="3">
        <f>G630</f>
        <v>660.2</v>
      </c>
      <c r="H629" s="3">
        <f>H630</f>
        <v>0</v>
      </c>
      <c r="I629" s="18">
        <f t="shared" si="79"/>
        <v>660.2</v>
      </c>
      <c r="J629" s="3">
        <f>J630</f>
        <v>0</v>
      </c>
      <c r="K629" s="18">
        <f t="shared" si="80"/>
        <v>660.2</v>
      </c>
      <c r="L629" s="3">
        <f>L630</f>
        <v>0</v>
      </c>
      <c r="M629" s="18">
        <f t="shared" si="81"/>
        <v>660.2</v>
      </c>
    </row>
    <row r="630" spans="1:13" ht="45" x14ac:dyDescent="0.3">
      <c r="A630" s="7" t="s">
        <v>36</v>
      </c>
      <c r="B630" s="16">
        <v>651</v>
      </c>
      <c r="C630" s="17" t="s">
        <v>11</v>
      </c>
      <c r="D630" s="17" t="s">
        <v>46</v>
      </c>
      <c r="E630" s="17" t="s">
        <v>52</v>
      </c>
      <c r="F630" s="17">
        <v>240</v>
      </c>
      <c r="G630" s="3">
        <v>660.2</v>
      </c>
      <c r="H630" s="3"/>
      <c r="I630" s="18">
        <f t="shared" si="79"/>
        <v>660.2</v>
      </c>
      <c r="J630" s="3"/>
      <c r="K630" s="18">
        <f t="shared" si="80"/>
        <v>660.2</v>
      </c>
      <c r="L630" s="3"/>
      <c r="M630" s="18">
        <f t="shared" si="81"/>
        <v>660.2</v>
      </c>
    </row>
    <row r="631" spans="1:13" x14ac:dyDescent="0.3">
      <c r="A631" s="7" t="s">
        <v>37</v>
      </c>
      <c r="B631" s="16">
        <v>651</v>
      </c>
      <c r="C631" s="17" t="s">
        <v>11</v>
      </c>
      <c r="D631" s="17" t="s">
        <v>46</v>
      </c>
      <c r="E631" s="17" t="s">
        <v>52</v>
      </c>
      <c r="F631" s="17">
        <v>800</v>
      </c>
      <c r="G631" s="3">
        <f>G632</f>
        <v>7.5</v>
      </c>
      <c r="H631" s="3">
        <f>H632</f>
        <v>0</v>
      </c>
      <c r="I631" s="18">
        <f t="shared" si="79"/>
        <v>7.5</v>
      </c>
      <c r="J631" s="3">
        <f>J632</f>
        <v>0</v>
      </c>
      <c r="K631" s="18">
        <f t="shared" si="80"/>
        <v>7.5</v>
      </c>
      <c r="L631" s="3">
        <f>L632</f>
        <v>0</v>
      </c>
      <c r="M631" s="18">
        <f t="shared" si="81"/>
        <v>7.5</v>
      </c>
    </row>
    <row r="632" spans="1:13" x14ac:dyDescent="0.3">
      <c r="A632" s="7" t="s">
        <v>38</v>
      </c>
      <c r="B632" s="16">
        <v>651</v>
      </c>
      <c r="C632" s="17" t="s">
        <v>11</v>
      </c>
      <c r="D632" s="17" t="s">
        <v>46</v>
      </c>
      <c r="E632" s="17" t="s">
        <v>52</v>
      </c>
      <c r="F632" s="17">
        <v>850</v>
      </c>
      <c r="G632" s="3">
        <v>7.5</v>
      </c>
      <c r="H632" s="3"/>
      <c r="I632" s="18">
        <f t="shared" si="79"/>
        <v>7.5</v>
      </c>
      <c r="J632" s="3"/>
      <c r="K632" s="18">
        <f t="shared" si="80"/>
        <v>7.5</v>
      </c>
      <c r="L632" s="3"/>
      <c r="M632" s="18">
        <f t="shared" si="81"/>
        <v>7.5</v>
      </c>
    </row>
    <row r="633" spans="1:13" x14ac:dyDescent="0.3">
      <c r="A633" s="6" t="s">
        <v>281</v>
      </c>
      <c r="B633" s="13">
        <v>651</v>
      </c>
      <c r="C633" s="15" t="s">
        <v>282</v>
      </c>
      <c r="D633" s="15" t="s">
        <v>12</v>
      </c>
      <c r="E633" s="15" t="s">
        <v>13</v>
      </c>
      <c r="F633" s="15" t="s">
        <v>14</v>
      </c>
      <c r="G633" s="2">
        <f>G634</f>
        <v>184.8</v>
      </c>
      <c r="H633" s="2">
        <f>H634</f>
        <v>0</v>
      </c>
      <c r="I633" s="14">
        <f t="shared" si="79"/>
        <v>184.8</v>
      </c>
      <c r="J633" s="2">
        <f>J634</f>
        <v>0</v>
      </c>
      <c r="K633" s="14">
        <f t="shared" si="80"/>
        <v>184.8</v>
      </c>
      <c r="L633" s="2">
        <f>L634</f>
        <v>0</v>
      </c>
      <c r="M633" s="14">
        <f t="shared" si="81"/>
        <v>184.8</v>
      </c>
    </row>
    <row r="634" spans="1:13" x14ac:dyDescent="0.3">
      <c r="A634" s="7" t="s">
        <v>284</v>
      </c>
      <c r="B634" s="16">
        <v>651</v>
      </c>
      <c r="C634" s="17" t="s">
        <v>282</v>
      </c>
      <c r="D634" s="17" t="s">
        <v>11</v>
      </c>
      <c r="E634" s="17" t="s">
        <v>13</v>
      </c>
      <c r="F634" s="17" t="s">
        <v>14</v>
      </c>
      <c r="G634" s="3">
        <f t="shared" ref="G634:L639" si="87">G635</f>
        <v>184.8</v>
      </c>
      <c r="H634" s="3">
        <f t="shared" si="87"/>
        <v>0</v>
      </c>
      <c r="I634" s="18">
        <f t="shared" si="79"/>
        <v>184.8</v>
      </c>
      <c r="J634" s="3">
        <f t="shared" si="87"/>
        <v>0</v>
      </c>
      <c r="K634" s="18">
        <f t="shared" si="80"/>
        <v>184.8</v>
      </c>
      <c r="L634" s="3">
        <f t="shared" si="87"/>
        <v>0</v>
      </c>
      <c r="M634" s="18">
        <f t="shared" si="81"/>
        <v>184.8</v>
      </c>
    </row>
    <row r="635" spans="1:13" ht="34.15" customHeight="1" x14ac:dyDescent="0.3">
      <c r="A635" s="7" t="s">
        <v>668</v>
      </c>
      <c r="B635" s="16">
        <v>651</v>
      </c>
      <c r="C635" s="17" t="s">
        <v>282</v>
      </c>
      <c r="D635" s="17" t="s">
        <v>11</v>
      </c>
      <c r="E635" s="17" t="s">
        <v>285</v>
      </c>
      <c r="F635" s="17" t="s">
        <v>14</v>
      </c>
      <c r="G635" s="3">
        <f t="shared" si="87"/>
        <v>184.8</v>
      </c>
      <c r="H635" s="3">
        <f t="shared" si="87"/>
        <v>0</v>
      </c>
      <c r="I635" s="18">
        <f t="shared" si="79"/>
        <v>184.8</v>
      </c>
      <c r="J635" s="3">
        <f t="shared" si="87"/>
        <v>0</v>
      </c>
      <c r="K635" s="18">
        <f t="shared" si="80"/>
        <v>184.8</v>
      </c>
      <c r="L635" s="3">
        <f t="shared" si="87"/>
        <v>0</v>
      </c>
      <c r="M635" s="18">
        <f t="shared" si="81"/>
        <v>184.8</v>
      </c>
    </row>
    <row r="636" spans="1:13" ht="90.75" customHeight="1" x14ac:dyDescent="0.3">
      <c r="A636" s="25" t="s">
        <v>741</v>
      </c>
      <c r="B636" s="16">
        <v>651</v>
      </c>
      <c r="C636" s="17" t="s">
        <v>282</v>
      </c>
      <c r="D636" s="17" t="s">
        <v>11</v>
      </c>
      <c r="E636" s="17" t="s">
        <v>286</v>
      </c>
      <c r="F636" s="17" t="s">
        <v>14</v>
      </c>
      <c r="G636" s="3">
        <f t="shared" si="87"/>
        <v>184.8</v>
      </c>
      <c r="H636" s="3">
        <f t="shared" si="87"/>
        <v>0</v>
      </c>
      <c r="I636" s="18">
        <f t="shared" si="79"/>
        <v>184.8</v>
      </c>
      <c r="J636" s="3">
        <f t="shared" si="87"/>
        <v>0</v>
      </c>
      <c r="K636" s="18">
        <f t="shared" si="80"/>
        <v>184.8</v>
      </c>
      <c r="L636" s="3">
        <f t="shared" si="87"/>
        <v>0</v>
      </c>
      <c r="M636" s="18">
        <f t="shared" si="81"/>
        <v>184.8</v>
      </c>
    </row>
    <row r="637" spans="1:13" ht="60" x14ac:dyDescent="0.3">
      <c r="A637" s="25" t="s">
        <v>588</v>
      </c>
      <c r="B637" s="16">
        <v>651</v>
      </c>
      <c r="C637" s="17" t="s">
        <v>282</v>
      </c>
      <c r="D637" s="17" t="s">
        <v>11</v>
      </c>
      <c r="E637" s="17" t="s">
        <v>287</v>
      </c>
      <c r="F637" s="17" t="s">
        <v>14</v>
      </c>
      <c r="G637" s="3">
        <f t="shared" si="87"/>
        <v>184.8</v>
      </c>
      <c r="H637" s="3">
        <f t="shared" si="87"/>
        <v>0</v>
      </c>
      <c r="I637" s="18">
        <f t="shared" si="79"/>
        <v>184.8</v>
      </c>
      <c r="J637" s="3">
        <f t="shared" si="87"/>
        <v>0</v>
      </c>
      <c r="K637" s="18">
        <f t="shared" si="80"/>
        <v>184.8</v>
      </c>
      <c r="L637" s="3">
        <f t="shared" si="87"/>
        <v>0</v>
      </c>
      <c r="M637" s="18">
        <f t="shared" si="81"/>
        <v>184.8</v>
      </c>
    </row>
    <row r="638" spans="1:13" ht="60" x14ac:dyDescent="0.3">
      <c r="A638" s="25" t="s">
        <v>592</v>
      </c>
      <c r="B638" s="16">
        <v>651</v>
      </c>
      <c r="C638" s="17" t="s">
        <v>282</v>
      </c>
      <c r="D638" s="17" t="s">
        <v>11</v>
      </c>
      <c r="E638" s="17" t="s">
        <v>288</v>
      </c>
      <c r="F638" s="17" t="s">
        <v>14</v>
      </c>
      <c r="G638" s="3">
        <f t="shared" si="87"/>
        <v>184.8</v>
      </c>
      <c r="H638" s="3">
        <f t="shared" si="87"/>
        <v>0</v>
      </c>
      <c r="I638" s="18">
        <f t="shared" si="79"/>
        <v>184.8</v>
      </c>
      <c r="J638" s="3">
        <f t="shared" si="87"/>
        <v>0</v>
      </c>
      <c r="K638" s="18">
        <f t="shared" si="80"/>
        <v>184.8</v>
      </c>
      <c r="L638" s="3">
        <f t="shared" si="87"/>
        <v>0</v>
      </c>
      <c r="M638" s="18">
        <f t="shared" si="81"/>
        <v>184.8</v>
      </c>
    </row>
    <row r="639" spans="1:13" ht="30" x14ac:dyDescent="0.3">
      <c r="A639" s="7" t="s">
        <v>289</v>
      </c>
      <c r="B639" s="16">
        <v>651</v>
      </c>
      <c r="C639" s="17" t="s">
        <v>282</v>
      </c>
      <c r="D639" s="17" t="s">
        <v>11</v>
      </c>
      <c r="E639" s="17" t="s">
        <v>288</v>
      </c>
      <c r="F639" s="17" t="s">
        <v>573</v>
      </c>
      <c r="G639" s="3">
        <f t="shared" si="87"/>
        <v>184.8</v>
      </c>
      <c r="H639" s="3">
        <f t="shared" si="87"/>
        <v>0</v>
      </c>
      <c r="I639" s="18">
        <f t="shared" si="79"/>
        <v>184.8</v>
      </c>
      <c r="J639" s="3">
        <f t="shared" si="87"/>
        <v>0</v>
      </c>
      <c r="K639" s="18">
        <f t="shared" si="80"/>
        <v>184.8</v>
      </c>
      <c r="L639" s="3">
        <f t="shared" si="87"/>
        <v>0</v>
      </c>
      <c r="M639" s="18">
        <f t="shared" si="81"/>
        <v>184.8</v>
      </c>
    </row>
    <row r="640" spans="1:13" ht="30" x14ac:dyDescent="0.3">
      <c r="A640" s="7" t="s">
        <v>290</v>
      </c>
      <c r="B640" s="16">
        <v>651</v>
      </c>
      <c r="C640" s="17" t="s">
        <v>282</v>
      </c>
      <c r="D640" s="17" t="s">
        <v>11</v>
      </c>
      <c r="E640" s="17" t="s">
        <v>288</v>
      </c>
      <c r="F640" s="17" t="s">
        <v>576</v>
      </c>
      <c r="G640" s="3">
        <v>184.8</v>
      </c>
      <c r="H640" s="3"/>
      <c r="I640" s="18">
        <f t="shared" ref="I640:I680" si="88">G640+H640</f>
        <v>184.8</v>
      </c>
      <c r="J640" s="3"/>
      <c r="K640" s="18">
        <f t="shared" ref="K640:K680" si="89">I640+J640</f>
        <v>184.8</v>
      </c>
      <c r="L640" s="3"/>
      <c r="M640" s="18">
        <f t="shared" ref="M640:M680" si="90">K640+L640</f>
        <v>184.8</v>
      </c>
    </row>
    <row r="641" spans="1:13" ht="25.5" x14ac:dyDescent="0.3">
      <c r="A641" s="6" t="s">
        <v>426</v>
      </c>
      <c r="B641" s="13">
        <v>665</v>
      </c>
      <c r="C641" s="15" t="s">
        <v>12</v>
      </c>
      <c r="D641" s="15" t="s">
        <v>12</v>
      </c>
      <c r="E641" s="15" t="s">
        <v>13</v>
      </c>
      <c r="F641" s="15" t="s">
        <v>14</v>
      </c>
      <c r="G641" s="2">
        <f>G642+G665</f>
        <v>5459.9000000000005</v>
      </c>
      <c r="H641" s="2">
        <f>H642+H665</f>
        <v>0</v>
      </c>
      <c r="I641" s="14">
        <f t="shared" si="88"/>
        <v>5459.9000000000005</v>
      </c>
      <c r="J641" s="2">
        <f>J642+J665</f>
        <v>0</v>
      </c>
      <c r="K641" s="14">
        <f t="shared" si="89"/>
        <v>5459.9000000000005</v>
      </c>
      <c r="L641" s="2">
        <f>L642+L665</f>
        <v>0</v>
      </c>
      <c r="M641" s="14">
        <f t="shared" si="90"/>
        <v>5459.9000000000005</v>
      </c>
    </row>
    <row r="642" spans="1:13" x14ac:dyDescent="0.3">
      <c r="A642" s="6" t="s">
        <v>10</v>
      </c>
      <c r="B642" s="13">
        <v>665</v>
      </c>
      <c r="C642" s="15" t="s">
        <v>11</v>
      </c>
      <c r="D642" s="15" t="s">
        <v>12</v>
      </c>
      <c r="E642" s="15" t="s">
        <v>13</v>
      </c>
      <c r="F642" s="15" t="s">
        <v>14</v>
      </c>
      <c r="G642" s="2">
        <f>G643+G652</f>
        <v>4796.9000000000005</v>
      </c>
      <c r="H642" s="2">
        <f>H643+H652</f>
        <v>0</v>
      </c>
      <c r="I642" s="14">
        <f t="shared" si="88"/>
        <v>4796.9000000000005</v>
      </c>
      <c r="J642" s="2">
        <f>J643+J652</f>
        <v>0</v>
      </c>
      <c r="K642" s="14">
        <f t="shared" si="89"/>
        <v>4796.9000000000005</v>
      </c>
      <c r="L642" s="2">
        <f>L643+L652</f>
        <v>0</v>
      </c>
      <c r="M642" s="14">
        <f t="shared" si="90"/>
        <v>4796.9000000000005</v>
      </c>
    </row>
    <row r="643" spans="1:13" ht="30" x14ac:dyDescent="0.3">
      <c r="A643" s="7" t="s">
        <v>15</v>
      </c>
      <c r="B643" s="16">
        <v>665</v>
      </c>
      <c r="C643" s="17" t="s">
        <v>11</v>
      </c>
      <c r="D643" s="17" t="s">
        <v>16</v>
      </c>
      <c r="E643" s="17" t="s">
        <v>13</v>
      </c>
      <c r="F643" s="17" t="s">
        <v>14</v>
      </c>
      <c r="G643" s="3">
        <f>G644</f>
        <v>1432.2</v>
      </c>
      <c r="H643" s="3">
        <f>H644</f>
        <v>0</v>
      </c>
      <c r="I643" s="18">
        <f t="shared" si="88"/>
        <v>1432.2</v>
      </c>
      <c r="J643" s="3">
        <f>J644</f>
        <v>0</v>
      </c>
      <c r="K643" s="18">
        <f t="shared" si="89"/>
        <v>1432.2</v>
      </c>
      <c r="L643" s="3">
        <f>L644</f>
        <v>0</v>
      </c>
      <c r="M643" s="18">
        <f t="shared" si="90"/>
        <v>1432.2</v>
      </c>
    </row>
    <row r="644" spans="1:13" ht="47.25" customHeight="1" x14ac:dyDescent="0.3">
      <c r="A644" s="7" t="s">
        <v>17</v>
      </c>
      <c r="B644" s="16">
        <v>665</v>
      </c>
      <c r="C644" s="17" t="s">
        <v>11</v>
      </c>
      <c r="D644" s="17" t="s">
        <v>16</v>
      </c>
      <c r="E644" s="17" t="s">
        <v>41</v>
      </c>
      <c r="F644" s="17" t="s">
        <v>14</v>
      </c>
      <c r="G644" s="3">
        <f>G645</f>
        <v>1432.2</v>
      </c>
      <c r="H644" s="3">
        <f>H645</f>
        <v>0</v>
      </c>
      <c r="I644" s="18">
        <f t="shared" si="88"/>
        <v>1432.2</v>
      </c>
      <c r="J644" s="3">
        <f>J645</f>
        <v>0</v>
      </c>
      <c r="K644" s="18">
        <f t="shared" si="89"/>
        <v>1432.2</v>
      </c>
      <c r="L644" s="3">
        <f>L645</f>
        <v>0</v>
      </c>
      <c r="M644" s="18">
        <f t="shared" si="90"/>
        <v>1432.2</v>
      </c>
    </row>
    <row r="645" spans="1:13" ht="15" customHeight="1" x14ac:dyDescent="0.3">
      <c r="A645" s="7" t="s">
        <v>19</v>
      </c>
      <c r="B645" s="16">
        <v>665</v>
      </c>
      <c r="C645" s="17" t="s">
        <v>11</v>
      </c>
      <c r="D645" s="17" t="s">
        <v>16</v>
      </c>
      <c r="E645" s="17" t="s">
        <v>20</v>
      </c>
      <c r="F645" s="17" t="s">
        <v>14</v>
      </c>
      <c r="G645" s="3">
        <f>G646+G649</f>
        <v>1432.2</v>
      </c>
      <c r="H645" s="3">
        <f>H646+H649</f>
        <v>0</v>
      </c>
      <c r="I645" s="18">
        <f t="shared" si="88"/>
        <v>1432.2</v>
      </c>
      <c r="J645" s="3">
        <f>J646+J649</f>
        <v>0</v>
      </c>
      <c r="K645" s="18">
        <f t="shared" si="89"/>
        <v>1432.2</v>
      </c>
      <c r="L645" s="3">
        <f>L646+L649</f>
        <v>0</v>
      </c>
      <c r="M645" s="18">
        <f t="shared" si="90"/>
        <v>1432.2</v>
      </c>
    </row>
    <row r="646" spans="1:13" ht="30" x14ac:dyDescent="0.3">
      <c r="A646" s="7" t="s">
        <v>427</v>
      </c>
      <c r="B646" s="16">
        <v>665</v>
      </c>
      <c r="C646" s="17" t="s">
        <v>11</v>
      </c>
      <c r="D646" s="17" t="s">
        <v>16</v>
      </c>
      <c r="E646" s="17" t="s">
        <v>22</v>
      </c>
      <c r="F646" s="17" t="s">
        <v>14</v>
      </c>
      <c r="G646" s="3">
        <f>G647</f>
        <v>1332.7</v>
      </c>
      <c r="H646" s="3">
        <f>H647</f>
        <v>0</v>
      </c>
      <c r="I646" s="18">
        <f t="shared" si="88"/>
        <v>1332.7</v>
      </c>
      <c r="J646" s="3">
        <f>J647</f>
        <v>0</v>
      </c>
      <c r="K646" s="18">
        <f t="shared" si="89"/>
        <v>1332.7</v>
      </c>
      <c r="L646" s="3">
        <f>L647</f>
        <v>0</v>
      </c>
      <c r="M646" s="18">
        <f t="shared" si="90"/>
        <v>1332.7</v>
      </c>
    </row>
    <row r="647" spans="1:13" ht="33" customHeight="1" x14ac:dyDescent="0.3">
      <c r="A647" s="7" t="s">
        <v>23</v>
      </c>
      <c r="B647" s="16">
        <v>665</v>
      </c>
      <c r="C647" s="17" t="s">
        <v>11</v>
      </c>
      <c r="D647" s="17" t="s">
        <v>16</v>
      </c>
      <c r="E647" s="17" t="s">
        <v>22</v>
      </c>
      <c r="F647" s="17">
        <v>100</v>
      </c>
      <c r="G647" s="3">
        <f>G648</f>
        <v>1332.7</v>
      </c>
      <c r="H647" s="3">
        <f>H648</f>
        <v>0</v>
      </c>
      <c r="I647" s="18">
        <f t="shared" si="88"/>
        <v>1332.7</v>
      </c>
      <c r="J647" s="3">
        <f>J648</f>
        <v>0</v>
      </c>
      <c r="K647" s="18">
        <f t="shared" si="89"/>
        <v>1332.7</v>
      </c>
      <c r="L647" s="3">
        <f>L648</f>
        <v>0</v>
      </c>
      <c r="M647" s="18">
        <f t="shared" si="90"/>
        <v>1332.7</v>
      </c>
    </row>
    <row r="648" spans="1:13" ht="34.5" customHeight="1" x14ac:dyDescent="0.3">
      <c r="A648" s="7" t="s">
        <v>24</v>
      </c>
      <c r="B648" s="16">
        <v>665</v>
      </c>
      <c r="C648" s="17" t="s">
        <v>11</v>
      </c>
      <c r="D648" s="17" t="s">
        <v>16</v>
      </c>
      <c r="E648" s="17" t="s">
        <v>22</v>
      </c>
      <c r="F648" s="17">
        <v>120</v>
      </c>
      <c r="G648" s="3">
        <v>1332.7</v>
      </c>
      <c r="H648" s="3"/>
      <c r="I648" s="18">
        <f t="shared" si="88"/>
        <v>1332.7</v>
      </c>
      <c r="J648" s="3"/>
      <c r="K648" s="18">
        <f t="shared" si="89"/>
        <v>1332.7</v>
      </c>
      <c r="L648" s="3"/>
      <c r="M648" s="18">
        <f t="shared" si="90"/>
        <v>1332.7</v>
      </c>
    </row>
    <row r="649" spans="1:13" ht="30" x14ac:dyDescent="0.3">
      <c r="A649" s="7" t="s">
        <v>25</v>
      </c>
      <c r="B649" s="16">
        <v>665</v>
      </c>
      <c r="C649" s="17" t="s">
        <v>11</v>
      </c>
      <c r="D649" s="17" t="s">
        <v>16</v>
      </c>
      <c r="E649" s="17" t="s">
        <v>26</v>
      </c>
      <c r="F649" s="17" t="s">
        <v>14</v>
      </c>
      <c r="G649" s="3">
        <f>G650</f>
        <v>99.5</v>
      </c>
      <c r="H649" s="3">
        <f>H650</f>
        <v>0</v>
      </c>
      <c r="I649" s="18">
        <f t="shared" si="88"/>
        <v>99.5</v>
      </c>
      <c r="J649" s="3">
        <f>J650</f>
        <v>0</v>
      </c>
      <c r="K649" s="18">
        <f t="shared" si="89"/>
        <v>99.5</v>
      </c>
      <c r="L649" s="3">
        <f>L650</f>
        <v>0</v>
      </c>
      <c r="M649" s="18">
        <f t="shared" si="90"/>
        <v>99.5</v>
      </c>
    </row>
    <row r="650" spans="1:13" ht="90" x14ac:dyDescent="0.3">
      <c r="A650" s="7" t="s">
        <v>23</v>
      </c>
      <c r="B650" s="16">
        <v>665</v>
      </c>
      <c r="C650" s="17" t="s">
        <v>11</v>
      </c>
      <c r="D650" s="17" t="s">
        <v>16</v>
      </c>
      <c r="E650" s="17" t="s">
        <v>26</v>
      </c>
      <c r="F650" s="17">
        <v>100</v>
      </c>
      <c r="G650" s="3">
        <f>G651</f>
        <v>99.5</v>
      </c>
      <c r="H650" s="3">
        <f>H651</f>
        <v>0</v>
      </c>
      <c r="I650" s="18">
        <f t="shared" si="88"/>
        <v>99.5</v>
      </c>
      <c r="J650" s="3">
        <f>J651</f>
        <v>0</v>
      </c>
      <c r="K650" s="18">
        <f t="shared" si="89"/>
        <v>99.5</v>
      </c>
      <c r="L650" s="3">
        <f>L651</f>
        <v>0</v>
      </c>
      <c r="M650" s="18">
        <f t="shared" si="90"/>
        <v>99.5</v>
      </c>
    </row>
    <row r="651" spans="1:13" ht="33.75" customHeight="1" x14ac:dyDescent="0.3">
      <c r="A651" s="7" t="s">
        <v>24</v>
      </c>
      <c r="B651" s="16">
        <v>665</v>
      </c>
      <c r="C651" s="17" t="s">
        <v>11</v>
      </c>
      <c r="D651" s="17" t="s">
        <v>16</v>
      </c>
      <c r="E651" s="17" t="s">
        <v>26</v>
      </c>
      <c r="F651" s="17">
        <v>120</v>
      </c>
      <c r="G651" s="3">
        <v>99.5</v>
      </c>
      <c r="H651" s="3"/>
      <c r="I651" s="18">
        <f t="shared" si="88"/>
        <v>99.5</v>
      </c>
      <c r="J651" s="3"/>
      <c r="K651" s="18">
        <f t="shared" si="89"/>
        <v>99.5</v>
      </c>
      <c r="L651" s="3"/>
      <c r="M651" s="18">
        <f t="shared" si="90"/>
        <v>99.5</v>
      </c>
    </row>
    <row r="652" spans="1:13" ht="61.5" customHeight="1" x14ac:dyDescent="0.3">
      <c r="A652" s="7" t="s">
        <v>27</v>
      </c>
      <c r="B652" s="16">
        <v>665</v>
      </c>
      <c r="C652" s="17" t="s">
        <v>11</v>
      </c>
      <c r="D652" s="17" t="s">
        <v>28</v>
      </c>
      <c r="E652" s="17" t="s">
        <v>13</v>
      </c>
      <c r="F652" s="17" t="s">
        <v>14</v>
      </c>
      <c r="G652" s="3">
        <f>G655+G658</f>
        <v>3364.7000000000003</v>
      </c>
      <c r="H652" s="3">
        <f>H655+H658</f>
        <v>0</v>
      </c>
      <c r="I652" s="18">
        <f t="shared" si="88"/>
        <v>3364.7000000000003</v>
      </c>
      <c r="J652" s="3">
        <f>J655+J658</f>
        <v>0</v>
      </c>
      <c r="K652" s="18">
        <f t="shared" si="89"/>
        <v>3364.7000000000003</v>
      </c>
      <c r="L652" s="3">
        <f>L655+L658</f>
        <v>0</v>
      </c>
      <c r="M652" s="18">
        <f t="shared" si="90"/>
        <v>3364.7000000000003</v>
      </c>
    </row>
    <row r="653" spans="1:13" ht="47.45" customHeight="1" x14ac:dyDescent="0.3">
      <c r="A653" s="7" t="s">
        <v>29</v>
      </c>
      <c r="B653" s="16">
        <v>665</v>
      </c>
      <c r="C653" s="17" t="s">
        <v>11</v>
      </c>
      <c r="D653" s="17" t="s">
        <v>28</v>
      </c>
      <c r="E653" s="17" t="s">
        <v>30</v>
      </c>
      <c r="F653" s="17" t="s">
        <v>14</v>
      </c>
      <c r="G653" s="3">
        <f>G654</f>
        <v>3364.7000000000003</v>
      </c>
      <c r="H653" s="3">
        <f>H654</f>
        <v>0</v>
      </c>
      <c r="I653" s="18">
        <f t="shared" si="88"/>
        <v>3364.7000000000003</v>
      </c>
      <c r="J653" s="3">
        <f>J654</f>
        <v>0</v>
      </c>
      <c r="K653" s="18">
        <f t="shared" si="89"/>
        <v>3364.7000000000003</v>
      </c>
      <c r="L653" s="3">
        <f>L654</f>
        <v>0</v>
      </c>
      <c r="M653" s="18">
        <f t="shared" si="90"/>
        <v>3364.7000000000003</v>
      </c>
    </row>
    <row r="654" spans="1:13" ht="30" x14ac:dyDescent="0.3">
      <c r="A654" s="7" t="s">
        <v>428</v>
      </c>
      <c r="B654" s="16">
        <v>665</v>
      </c>
      <c r="C654" s="17" t="s">
        <v>11</v>
      </c>
      <c r="D654" s="17" t="s">
        <v>28</v>
      </c>
      <c r="E654" s="17" t="s">
        <v>32</v>
      </c>
      <c r="F654" s="17" t="s">
        <v>14</v>
      </c>
      <c r="G654" s="3">
        <f>G655+G658</f>
        <v>3364.7000000000003</v>
      </c>
      <c r="H654" s="3">
        <f>H655+H658</f>
        <v>0</v>
      </c>
      <c r="I654" s="18">
        <f t="shared" si="88"/>
        <v>3364.7000000000003</v>
      </c>
      <c r="J654" s="3">
        <f>J655+J658</f>
        <v>0</v>
      </c>
      <c r="K654" s="18">
        <f t="shared" si="89"/>
        <v>3364.7000000000003</v>
      </c>
      <c r="L654" s="3">
        <f>L655+L658</f>
        <v>0</v>
      </c>
      <c r="M654" s="18">
        <f t="shared" si="90"/>
        <v>3364.7000000000003</v>
      </c>
    </row>
    <row r="655" spans="1:13" ht="30" x14ac:dyDescent="0.3">
      <c r="A655" s="7" t="s">
        <v>21</v>
      </c>
      <c r="B655" s="16">
        <v>665</v>
      </c>
      <c r="C655" s="17" t="s">
        <v>11</v>
      </c>
      <c r="D655" s="17" t="s">
        <v>28</v>
      </c>
      <c r="E655" s="17" t="s">
        <v>33</v>
      </c>
      <c r="F655" s="17" t="s">
        <v>14</v>
      </c>
      <c r="G655" s="3">
        <f>G656</f>
        <v>2415.4</v>
      </c>
      <c r="H655" s="3">
        <f>H656</f>
        <v>0</v>
      </c>
      <c r="I655" s="18">
        <f t="shared" si="88"/>
        <v>2415.4</v>
      </c>
      <c r="J655" s="3">
        <f>J656</f>
        <v>0</v>
      </c>
      <c r="K655" s="18">
        <f t="shared" si="89"/>
        <v>2415.4</v>
      </c>
      <c r="L655" s="3">
        <f>L656</f>
        <v>0</v>
      </c>
      <c r="M655" s="18">
        <f t="shared" si="90"/>
        <v>2415.4</v>
      </c>
    </row>
    <row r="656" spans="1:13" ht="30" customHeight="1" x14ac:dyDescent="0.3">
      <c r="A656" s="7" t="s">
        <v>23</v>
      </c>
      <c r="B656" s="16">
        <v>665</v>
      </c>
      <c r="C656" s="17" t="s">
        <v>11</v>
      </c>
      <c r="D656" s="17" t="s">
        <v>28</v>
      </c>
      <c r="E656" s="17" t="s">
        <v>33</v>
      </c>
      <c r="F656" s="17">
        <v>100</v>
      </c>
      <c r="G656" s="3">
        <f>G657</f>
        <v>2415.4</v>
      </c>
      <c r="H656" s="3">
        <f>H657</f>
        <v>0</v>
      </c>
      <c r="I656" s="18">
        <f t="shared" si="88"/>
        <v>2415.4</v>
      </c>
      <c r="J656" s="3">
        <f>J657</f>
        <v>0</v>
      </c>
      <c r="K656" s="18">
        <f t="shared" si="89"/>
        <v>2415.4</v>
      </c>
      <c r="L656" s="3">
        <f>L657</f>
        <v>0</v>
      </c>
      <c r="M656" s="18">
        <f t="shared" si="90"/>
        <v>2415.4</v>
      </c>
    </row>
    <row r="657" spans="1:13" ht="32.25" customHeight="1" x14ac:dyDescent="0.3">
      <c r="A657" s="7" t="s">
        <v>24</v>
      </c>
      <c r="B657" s="16">
        <v>665</v>
      </c>
      <c r="C657" s="17" t="s">
        <v>11</v>
      </c>
      <c r="D657" s="17" t="s">
        <v>28</v>
      </c>
      <c r="E657" s="17" t="s">
        <v>33</v>
      </c>
      <c r="F657" s="17">
        <v>120</v>
      </c>
      <c r="G657" s="3">
        <v>2415.4</v>
      </c>
      <c r="H657" s="3"/>
      <c r="I657" s="18">
        <f t="shared" si="88"/>
        <v>2415.4</v>
      </c>
      <c r="J657" s="3"/>
      <c r="K657" s="18">
        <f t="shared" si="89"/>
        <v>2415.4</v>
      </c>
      <c r="L657" s="3"/>
      <c r="M657" s="18">
        <f t="shared" si="90"/>
        <v>2415.4</v>
      </c>
    </row>
    <row r="658" spans="1:13" ht="30" x14ac:dyDescent="0.3">
      <c r="A658" s="7" t="s">
        <v>25</v>
      </c>
      <c r="B658" s="16">
        <v>665</v>
      </c>
      <c r="C658" s="17" t="s">
        <v>11</v>
      </c>
      <c r="D658" s="17" t="s">
        <v>28</v>
      </c>
      <c r="E658" s="17" t="s">
        <v>34</v>
      </c>
      <c r="F658" s="17" t="s">
        <v>14</v>
      </c>
      <c r="G658" s="3">
        <f>G659+G661+G663</f>
        <v>949.30000000000007</v>
      </c>
      <c r="H658" s="3">
        <f>H659+H661+H663</f>
        <v>0</v>
      </c>
      <c r="I658" s="18">
        <f t="shared" si="88"/>
        <v>949.30000000000007</v>
      </c>
      <c r="J658" s="3">
        <f>J659+J661+J663</f>
        <v>0</v>
      </c>
      <c r="K658" s="18">
        <f t="shared" si="89"/>
        <v>949.30000000000007</v>
      </c>
      <c r="L658" s="3">
        <f>L659+L661+L663</f>
        <v>0</v>
      </c>
      <c r="M658" s="18">
        <f t="shared" si="90"/>
        <v>949.30000000000007</v>
      </c>
    </row>
    <row r="659" spans="1:13" ht="90" x14ac:dyDescent="0.3">
      <c r="A659" s="7" t="s">
        <v>23</v>
      </c>
      <c r="B659" s="16">
        <v>665</v>
      </c>
      <c r="C659" s="17" t="s">
        <v>11</v>
      </c>
      <c r="D659" s="17" t="s">
        <v>28</v>
      </c>
      <c r="E659" s="17" t="s">
        <v>34</v>
      </c>
      <c r="F659" s="17">
        <v>100</v>
      </c>
      <c r="G659" s="3">
        <f>G660</f>
        <v>86.5</v>
      </c>
      <c r="H659" s="3">
        <f>H660</f>
        <v>0</v>
      </c>
      <c r="I659" s="18">
        <f t="shared" si="88"/>
        <v>86.5</v>
      </c>
      <c r="J659" s="3">
        <f>J660</f>
        <v>0</v>
      </c>
      <c r="K659" s="18">
        <f t="shared" si="89"/>
        <v>86.5</v>
      </c>
      <c r="L659" s="3">
        <f>L660</f>
        <v>0</v>
      </c>
      <c r="M659" s="18">
        <f t="shared" si="90"/>
        <v>86.5</v>
      </c>
    </row>
    <row r="660" spans="1:13" ht="30" x14ac:dyDescent="0.3">
      <c r="A660" s="7" t="s">
        <v>24</v>
      </c>
      <c r="B660" s="16">
        <v>665</v>
      </c>
      <c r="C660" s="17" t="s">
        <v>11</v>
      </c>
      <c r="D660" s="17" t="s">
        <v>28</v>
      </c>
      <c r="E660" s="17" t="s">
        <v>34</v>
      </c>
      <c r="F660" s="17">
        <v>120</v>
      </c>
      <c r="G660" s="3">
        <v>86.5</v>
      </c>
      <c r="H660" s="3"/>
      <c r="I660" s="18">
        <f t="shared" si="88"/>
        <v>86.5</v>
      </c>
      <c r="J660" s="3"/>
      <c r="K660" s="18">
        <f t="shared" si="89"/>
        <v>86.5</v>
      </c>
      <c r="L660" s="3"/>
      <c r="M660" s="18">
        <f t="shared" si="90"/>
        <v>86.5</v>
      </c>
    </row>
    <row r="661" spans="1:13" ht="30" x14ac:dyDescent="0.3">
      <c r="A661" s="7" t="s">
        <v>35</v>
      </c>
      <c r="B661" s="16">
        <v>665</v>
      </c>
      <c r="C661" s="17" t="s">
        <v>11</v>
      </c>
      <c r="D661" s="17" t="s">
        <v>28</v>
      </c>
      <c r="E661" s="17" t="s">
        <v>34</v>
      </c>
      <c r="F661" s="17">
        <v>200</v>
      </c>
      <c r="G661" s="3">
        <f>G662</f>
        <v>854.7</v>
      </c>
      <c r="H661" s="3">
        <f>H662</f>
        <v>0</v>
      </c>
      <c r="I661" s="18">
        <f t="shared" si="88"/>
        <v>854.7</v>
      </c>
      <c r="J661" s="3">
        <f>J662</f>
        <v>0</v>
      </c>
      <c r="K661" s="18">
        <f t="shared" si="89"/>
        <v>854.7</v>
      </c>
      <c r="L661" s="3">
        <f>L662</f>
        <v>0</v>
      </c>
      <c r="M661" s="18">
        <f t="shared" si="90"/>
        <v>854.7</v>
      </c>
    </row>
    <row r="662" spans="1:13" ht="45" x14ac:dyDescent="0.3">
      <c r="A662" s="7" t="s">
        <v>36</v>
      </c>
      <c r="B662" s="16">
        <v>665</v>
      </c>
      <c r="C662" s="17" t="s">
        <v>11</v>
      </c>
      <c r="D662" s="17" t="s">
        <v>28</v>
      </c>
      <c r="E662" s="17" t="s">
        <v>34</v>
      </c>
      <c r="F662" s="17">
        <v>240</v>
      </c>
      <c r="G662" s="3">
        <v>854.7</v>
      </c>
      <c r="H662" s="3"/>
      <c r="I662" s="18">
        <f t="shared" si="88"/>
        <v>854.7</v>
      </c>
      <c r="J662" s="3"/>
      <c r="K662" s="18">
        <f t="shared" si="89"/>
        <v>854.7</v>
      </c>
      <c r="L662" s="3"/>
      <c r="M662" s="18">
        <f t="shared" si="90"/>
        <v>854.7</v>
      </c>
    </row>
    <row r="663" spans="1:13" ht="20.45" customHeight="1" x14ac:dyDescent="0.3">
      <c r="A663" s="7" t="s">
        <v>37</v>
      </c>
      <c r="B663" s="16">
        <v>665</v>
      </c>
      <c r="C663" s="17" t="s">
        <v>11</v>
      </c>
      <c r="D663" s="17" t="s">
        <v>28</v>
      </c>
      <c r="E663" s="17" t="s">
        <v>34</v>
      </c>
      <c r="F663" s="17">
        <v>800</v>
      </c>
      <c r="G663" s="3">
        <f>G664</f>
        <v>8.1</v>
      </c>
      <c r="H663" s="3">
        <f>H664</f>
        <v>0</v>
      </c>
      <c r="I663" s="18">
        <f t="shared" si="88"/>
        <v>8.1</v>
      </c>
      <c r="J663" s="3">
        <f>J664</f>
        <v>0</v>
      </c>
      <c r="K663" s="18">
        <f t="shared" si="89"/>
        <v>8.1</v>
      </c>
      <c r="L663" s="3">
        <f>L664</f>
        <v>0</v>
      </c>
      <c r="M663" s="18">
        <f t="shared" si="90"/>
        <v>8.1</v>
      </c>
    </row>
    <row r="664" spans="1:13" x14ac:dyDescent="0.3">
      <c r="A664" s="7" t="s">
        <v>38</v>
      </c>
      <c r="B664" s="16">
        <v>665</v>
      </c>
      <c r="C664" s="17" t="s">
        <v>11</v>
      </c>
      <c r="D664" s="17" t="s">
        <v>28</v>
      </c>
      <c r="E664" s="17" t="s">
        <v>34</v>
      </c>
      <c r="F664" s="17">
        <v>850</v>
      </c>
      <c r="G664" s="3">
        <v>8.1</v>
      </c>
      <c r="H664" s="3"/>
      <c r="I664" s="18">
        <f t="shared" si="88"/>
        <v>8.1</v>
      </c>
      <c r="J664" s="3"/>
      <c r="K664" s="18">
        <f t="shared" si="89"/>
        <v>8.1</v>
      </c>
      <c r="L664" s="3"/>
      <c r="M664" s="18">
        <f t="shared" si="90"/>
        <v>8.1</v>
      </c>
    </row>
    <row r="665" spans="1:13" x14ac:dyDescent="0.3">
      <c r="A665" s="6" t="s">
        <v>281</v>
      </c>
      <c r="B665" s="13">
        <v>665</v>
      </c>
      <c r="C665" s="15">
        <v>10</v>
      </c>
      <c r="D665" s="15" t="s">
        <v>12</v>
      </c>
      <c r="E665" s="15" t="s">
        <v>13</v>
      </c>
      <c r="F665" s="15" t="s">
        <v>14</v>
      </c>
      <c r="G665" s="2">
        <f>G666+G673</f>
        <v>663</v>
      </c>
      <c r="H665" s="2">
        <f>H666+H673</f>
        <v>0</v>
      </c>
      <c r="I665" s="14">
        <f t="shared" si="88"/>
        <v>663</v>
      </c>
      <c r="J665" s="2">
        <f>J666+J673</f>
        <v>0</v>
      </c>
      <c r="K665" s="14">
        <f t="shared" si="89"/>
        <v>663</v>
      </c>
      <c r="L665" s="2">
        <f>L666+L673</f>
        <v>0</v>
      </c>
      <c r="M665" s="14">
        <f t="shared" si="90"/>
        <v>663</v>
      </c>
    </row>
    <row r="666" spans="1:13" x14ac:dyDescent="0.3">
      <c r="A666" s="7" t="s">
        <v>284</v>
      </c>
      <c r="B666" s="16">
        <v>665</v>
      </c>
      <c r="C666" s="17">
        <v>10</v>
      </c>
      <c r="D666" s="17" t="s">
        <v>11</v>
      </c>
      <c r="E666" s="17" t="s">
        <v>13</v>
      </c>
      <c r="F666" s="17" t="s">
        <v>14</v>
      </c>
      <c r="G666" s="18">
        <f t="shared" ref="G666:L671" si="91">G667</f>
        <v>633</v>
      </c>
      <c r="H666" s="18">
        <f t="shared" si="91"/>
        <v>0</v>
      </c>
      <c r="I666" s="18">
        <f t="shared" si="88"/>
        <v>633</v>
      </c>
      <c r="J666" s="18">
        <f t="shared" si="91"/>
        <v>0</v>
      </c>
      <c r="K666" s="18">
        <f t="shared" si="89"/>
        <v>633</v>
      </c>
      <c r="L666" s="18">
        <f t="shared" si="91"/>
        <v>0</v>
      </c>
      <c r="M666" s="18">
        <f t="shared" si="90"/>
        <v>633</v>
      </c>
    </row>
    <row r="667" spans="1:13" ht="30.75" customHeight="1" x14ac:dyDescent="0.3">
      <c r="A667" s="7" t="s">
        <v>671</v>
      </c>
      <c r="B667" s="16">
        <v>665</v>
      </c>
      <c r="C667" s="17">
        <v>10</v>
      </c>
      <c r="D667" s="17" t="s">
        <v>11</v>
      </c>
      <c r="E667" s="17" t="s">
        <v>285</v>
      </c>
      <c r="F667" s="17" t="s">
        <v>14</v>
      </c>
      <c r="G667" s="3">
        <f t="shared" si="91"/>
        <v>633</v>
      </c>
      <c r="H667" s="3">
        <f t="shared" si="91"/>
        <v>0</v>
      </c>
      <c r="I667" s="18">
        <f t="shared" si="88"/>
        <v>633</v>
      </c>
      <c r="J667" s="3">
        <f t="shared" si="91"/>
        <v>0</v>
      </c>
      <c r="K667" s="18">
        <f t="shared" si="89"/>
        <v>633</v>
      </c>
      <c r="L667" s="3">
        <f t="shared" si="91"/>
        <v>0</v>
      </c>
      <c r="M667" s="18">
        <f t="shared" si="90"/>
        <v>633</v>
      </c>
    </row>
    <row r="668" spans="1:13" ht="92.25" customHeight="1" x14ac:dyDescent="0.3">
      <c r="A668" s="25" t="s">
        <v>741</v>
      </c>
      <c r="B668" s="16">
        <v>665</v>
      </c>
      <c r="C668" s="17" t="s">
        <v>282</v>
      </c>
      <c r="D668" s="17" t="s">
        <v>11</v>
      </c>
      <c r="E668" s="17" t="s">
        <v>286</v>
      </c>
      <c r="F668" s="17" t="s">
        <v>14</v>
      </c>
      <c r="G668" s="3">
        <f t="shared" si="91"/>
        <v>633</v>
      </c>
      <c r="H668" s="3">
        <f t="shared" si="91"/>
        <v>0</v>
      </c>
      <c r="I668" s="18">
        <f t="shared" si="88"/>
        <v>633</v>
      </c>
      <c r="J668" s="3">
        <f t="shared" si="91"/>
        <v>0</v>
      </c>
      <c r="K668" s="18">
        <f t="shared" si="89"/>
        <v>633</v>
      </c>
      <c r="L668" s="3">
        <f t="shared" si="91"/>
        <v>0</v>
      </c>
      <c r="M668" s="18">
        <f t="shared" si="90"/>
        <v>633</v>
      </c>
    </row>
    <row r="669" spans="1:13" ht="60" x14ac:dyDescent="0.3">
      <c r="A669" s="25" t="s">
        <v>588</v>
      </c>
      <c r="B669" s="16">
        <v>665</v>
      </c>
      <c r="C669" s="17">
        <v>10</v>
      </c>
      <c r="D669" s="17" t="s">
        <v>11</v>
      </c>
      <c r="E669" s="17" t="s">
        <v>287</v>
      </c>
      <c r="F669" s="17" t="s">
        <v>14</v>
      </c>
      <c r="G669" s="3">
        <f t="shared" si="91"/>
        <v>633</v>
      </c>
      <c r="H669" s="3">
        <f t="shared" si="91"/>
        <v>0</v>
      </c>
      <c r="I669" s="18">
        <f t="shared" si="88"/>
        <v>633</v>
      </c>
      <c r="J669" s="3">
        <f t="shared" si="91"/>
        <v>0</v>
      </c>
      <c r="K669" s="18">
        <f t="shared" si="89"/>
        <v>633</v>
      </c>
      <c r="L669" s="3">
        <f t="shared" si="91"/>
        <v>0</v>
      </c>
      <c r="M669" s="18">
        <f t="shared" si="90"/>
        <v>633</v>
      </c>
    </row>
    <row r="670" spans="1:13" ht="60" x14ac:dyDescent="0.3">
      <c r="A670" s="25" t="s">
        <v>592</v>
      </c>
      <c r="B670" s="16">
        <v>665</v>
      </c>
      <c r="C670" s="17" t="s">
        <v>282</v>
      </c>
      <c r="D670" s="17" t="s">
        <v>11</v>
      </c>
      <c r="E670" s="17" t="s">
        <v>384</v>
      </c>
      <c r="F670" s="17" t="s">
        <v>14</v>
      </c>
      <c r="G670" s="3">
        <f t="shared" si="91"/>
        <v>633</v>
      </c>
      <c r="H670" s="3">
        <f t="shared" si="91"/>
        <v>0</v>
      </c>
      <c r="I670" s="18">
        <f t="shared" si="88"/>
        <v>633</v>
      </c>
      <c r="J670" s="3">
        <f t="shared" si="91"/>
        <v>0</v>
      </c>
      <c r="K670" s="18">
        <f t="shared" si="89"/>
        <v>633</v>
      </c>
      <c r="L670" s="3">
        <f t="shared" si="91"/>
        <v>0</v>
      </c>
      <c r="M670" s="18">
        <f t="shared" si="90"/>
        <v>633</v>
      </c>
    </row>
    <row r="671" spans="1:13" ht="33" customHeight="1" x14ac:dyDescent="0.3">
      <c r="A671" s="7" t="s">
        <v>289</v>
      </c>
      <c r="B671" s="16">
        <v>665</v>
      </c>
      <c r="C671" s="17">
        <v>10</v>
      </c>
      <c r="D671" s="17" t="s">
        <v>11</v>
      </c>
      <c r="E671" s="17" t="s">
        <v>288</v>
      </c>
      <c r="F671" s="17">
        <v>300</v>
      </c>
      <c r="G671" s="3">
        <f t="shared" si="91"/>
        <v>633</v>
      </c>
      <c r="H671" s="3">
        <f t="shared" si="91"/>
        <v>0</v>
      </c>
      <c r="I671" s="18">
        <f t="shared" si="88"/>
        <v>633</v>
      </c>
      <c r="J671" s="3">
        <f t="shared" si="91"/>
        <v>0</v>
      </c>
      <c r="K671" s="18">
        <f t="shared" si="89"/>
        <v>633</v>
      </c>
      <c r="L671" s="3">
        <f t="shared" si="91"/>
        <v>0</v>
      </c>
      <c r="M671" s="18">
        <f t="shared" si="90"/>
        <v>633</v>
      </c>
    </row>
    <row r="672" spans="1:13" ht="30" x14ac:dyDescent="0.3">
      <c r="A672" s="7" t="s">
        <v>290</v>
      </c>
      <c r="B672" s="16">
        <v>665</v>
      </c>
      <c r="C672" s="17" t="s">
        <v>282</v>
      </c>
      <c r="D672" s="17" t="s">
        <v>11</v>
      </c>
      <c r="E672" s="17" t="s">
        <v>288</v>
      </c>
      <c r="F672" s="17">
        <v>310</v>
      </c>
      <c r="G672" s="3">
        <v>633</v>
      </c>
      <c r="H672" s="3"/>
      <c r="I672" s="18">
        <f t="shared" si="88"/>
        <v>633</v>
      </c>
      <c r="J672" s="3"/>
      <c r="K672" s="18">
        <f t="shared" si="89"/>
        <v>633</v>
      </c>
      <c r="L672" s="3"/>
      <c r="M672" s="18">
        <f t="shared" si="90"/>
        <v>633</v>
      </c>
    </row>
    <row r="673" spans="1:13" x14ac:dyDescent="0.3">
      <c r="A673" s="7" t="s">
        <v>291</v>
      </c>
      <c r="B673" s="16">
        <v>665</v>
      </c>
      <c r="C673" s="17">
        <v>10</v>
      </c>
      <c r="D673" s="17" t="s">
        <v>28</v>
      </c>
      <c r="E673" s="16" t="s">
        <v>13</v>
      </c>
      <c r="F673" s="17" t="s">
        <v>14</v>
      </c>
      <c r="G673" s="3">
        <f t="shared" ref="G673:L678" si="92">G674</f>
        <v>30</v>
      </c>
      <c r="H673" s="3">
        <f t="shared" si="92"/>
        <v>0</v>
      </c>
      <c r="I673" s="18">
        <f t="shared" si="88"/>
        <v>30</v>
      </c>
      <c r="J673" s="3">
        <f t="shared" si="92"/>
        <v>0</v>
      </c>
      <c r="K673" s="18">
        <f t="shared" si="89"/>
        <v>30</v>
      </c>
      <c r="L673" s="3">
        <f t="shared" si="92"/>
        <v>0</v>
      </c>
      <c r="M673" s="18">
        <f t="shared" si="90"/>
        <v>30</v>
      </c>
    </row>
    <row r="674" spans="1:13" ht="30" x14ac:dyDescent="0.3">
      <c r="A674" s="7" t="s">
        <v>671</v>
      </c>
      <c r="B674" s="16">
        <v>665</v>
      </c>
      <c r="C674" s="17">
        <v>10</v>
      </c>
      <c r="D674" s="17" t="s">
        <v>28</v>
      </c>
      <c r="E674" s="17" t="s">
        <v>285</v>
      </c>
      <c r="F674" s="17" t="s">
        <v>14</v>
      </c>
      <c r="G674" s="3">
        <f t="shared" si="92"/>
        <v>30</v>
      </c>
      <c r="H674" s="3">
        <f t="shared" si="92"/>
        <v>0</v>
      </c>
      <c r="I674" s="18">
        <f t="shared" si="88"/>
        <v>30</v>
      </c>
      <c r="J674" s="3">
        <f t="shared" si="92"/>
        <v>0</v>
      </c>
      <c r="K674" s="18">
        <f t="shared" si="89"/>
        <v>30</v>
      </c>
      <c r="L674" s="3">
        <f t="shared" si="92"/>
        <v>0</v>
      </c>
      <c r="M674" s="18">
        <f t="shared" si="90"/>
        <v>30</v>
      </c>
    </row>
    <row r="675" spans="1:13" ht="45" x14ac:dyDescent="0.3">
      <c r="A675" s="25" t="s">
        <v>298</v>
      </c>
      <c r="B675" s="16">
        <v>665</v>
      </c>
      <c r="C675" s="17">
        <v>10</v>
      </c>
      <c r="D675" s="17" t="s">
        <v>28</v>
      </c>
      <c r="E675" s="17" t="s">
        <v>299</v>
      </c>
      <c r="F675" s="17" t="s">
        <v>14</v>
      </c>
      <c r="G675" s="3">
        <f t="shared" si="92"/>
        <v>30</v>
      </c>
      <c r="H675" s="3">
        <f t="shared" si="92"/>
        <v>0</v>
      </c>
      <c r="I675" s="18">
        <f t="shared" si="88"/>
        <v>30</v>
      </c>
      <c r="J675" s="3">
        <f t="shared" si="92"/>
        <v>0</v>
      </c>
      <c r="K675" s="18">
        <f t="shared" si="89"/>
        <v>30</v>
      </c>
      <c r="L675" s="3">
        <f t="shared" si="92"/>
        <v>0</v>
      </c>
      <c r="M675" s="18">
        <f t="shared" si="90"/>
        <v>30</v>
      </c>
    </row>
    <row r="676" spans="1:13" ht="60" customHeight="1" x14ac:dyDescent="0.3">
      <c r="A676" s="25" t="s">
        <v>596</v>
      </c>
      <c r="B676" s="16">
        <v>665</v>
      </c>
      <c r="C676" s="17">
        <v>10</v>
      </c>
      <c r="D676" s="17" t="s">
        <v>28</v>
      </c>
      <c r="E676" s="17" t="s">
        <v>300</v>
      </c>
      <c r="F676" s="17" t="s">
        <v>14</v>
      </c>
      <c r="G676" s="3">
        <f t="shared" si="92"/>
        <v>30</v>
      </c>
      <c r="H676" s="3">
        <f t="shared" si="92"/>
        <v>0</v>
      </c>
      <c r="I676" s="18">
        <f t="shared" si="88"/>
        <v>30</v>
      </c>
      <c r="J676" s="3">
        <f t="shared" si="92"/>
        <v>0</v>
      </c>
      <c r="K676" s="18">
        <f t="shared" si="89"/>
        <v>30</v>
      </c>
      <c r="L676" s="3">
        <f t="shared" si="92"/>
        <v>0</v>
      </c>
      <c r="M676" s="18">
        <f t="shared" si="90"/>
        <v>30</v>
      </c>
    </row>
    <row r="677" spans="1:13" ht="60" x14ac:dyDescent="0.3">
      <c r="A677" s="25" t="s">
        <v>594</v>
      </c>
      <c r="B677" s="16">
        <v>665</v>
      </c>
      <c r="C677" s="17">
        <v>10</v>
      </c>
      <c r="D677" s="17" t="s">
        <v>28</v>
      </c>
      <c r="E677" s="17" t="s">
        <v>301</v>
      </c>
      <c r="F677" s="17" t="s">
        <v>14</v>
      </c>
      <c r="G677" s="3">
        <f t="shared" si="92"/>
        <v>30</v>
      </c>
      <c r="H677" s="3">
        <f t="shared" si="92"/>
        <v>0</v>
      </c>
      <c r="I677" s="18">
        <f t="shared" si="88"/>
        <v>30</v>
      </c>
      <c r="J677" s="3">
        <f t="shared" si="92"/>
        <v>0</v>
      </c>
      <c r="K677" s="18">
        <f t="shared" si="89"/>
        <v>30</v>
      </c>
      <c r="L677" s="3">
        <f t="shared" si="92"/>
        <v>0</v>
      </c>
      <c r="M677" s="18">
        <f t="shared" si="90"/>
        <v>30</v>
      </c>
    </row>
    <row r="678" spans="1:13" ht="31.5" customHeight="1" x14ac:dyDescent="0.3">
      <c r="A678" s="7" t="s">
        <v>289</v>
      </c>
      <c r="B678" s="16">
        <v>665</v>
      </c>
      <c r="C678" s="17">
        <v>10</v>
      </c>
      <c r="D678" s="17" t="s">
        <v>28</v>
      </c>
      <c r="E678" s="17" t="s">
        <v>301</v>
      </c>
      <c r="F678" s="17">
        <v>300</v>
      </c>
      <c r="G678" s="3">
        <f t="shared" si="92"/>
        <v>30</v>
      </c>
      <c r="H678" s="3">
        <f t="shared" si="92"/>
        <v>0</v>
      </c>
      <c r="I678" s="18">
        <f t="shared" si="88"/>
        <v>30</v>
      </c>
      <c r="J678" s="3">
        <f t="shared" si="92"/>
        <v>0</v>
      </c>
      <c r="K678" s="18">
        <f t="shared" si="89"/>
        <v>30</v>
      </c>
      <c r="L678" s="3">
        <f t="shared" si="92"/>
        <v>0</v>
      </c>
      <c r="M678" s="18">
        <f t="shared" si="90"/>
        <v>30</v>
      </c>
    </row>
    <row r="679" spans="1:13" ht="30" customHeight="1" x14ac:dyDescent="0.3">
      <c r="A679" s="7" t="s">
        <v>296</v>
      </c>
      <c r="B679" s="16">
        <v>665</v>
      </c>
      <c r="C679" s="17">
        <v>10</v>
      </c>
      <c r="D679" s="17" t="s">
        <v>28</v>
      </c>
      <c r="E679" s="17" t="s">
        <v>301</v>
      </c>
      <c r="F679" s="17">
        <v>320</v>
      </c>
      <c r="G679" s="3">
        <v>30</v>
      </c>
      <c r="H679" s="3"/>
      <c r="I679" s="18">
        <f t="shared" si="88"/>
        <v>30</v>
      </c>
      <c r="J679" s="3"/>
      <c r="K679" s="18">
        <f t="shared" si="89"/>
        <v>30</v>
      </c>
      <c r="L679" s="3"/>
      <c r="M679" s="18">
        <f t="shared" si="90"/>
        <v>30</v>
      </c>
    </row>
    <row r="680" spans="1:13" x14ac:dyDescent="0.3">
      <c r="A680" s="6" t="s">
        <v>429</v>
      </c>
      <c r="B680" s="27"/>
      <c r="C680" s="27"/>
      <c r="D680" s="27"/>
      <c r="E680" s="27"/>
      <c r="F680" s="27"/>
      <c r="G680" s="2">
        <f>G8+G214+G296+G463+G473+G618+G641</f>
        <v>1284577.71</v>
      </c>
      <c r="H680" s="2">
        <f>H8+H214+H296+H463+H473+H618+H641</f>
        <v>72253.899999999994</v>
      </c>
      <c r="I680" s="14">
        <f t="shared" si="88"/>
        <v>1356831.6099999999</v>
      </c>
      <c r="J680" s="2">
        <f>J8+J214+J296+J463+J473+J618+J641</f>
        <v>0</v>
      </c>
      <c r="K680" s="14">
        <f t="shared" si="89"/>
        <v>1356831.6099999999</v>
      </c>
      <c r="L680" s="2">
        <f>L8+L214+L296+L463+L473+L618+L641</f>
        <v>5258.6</v>
      </c>
      <c r="M680" s="14">
        <f t="shared" si="90"/>
        <v>1362090.21</v>
      </c>
    </row>
  </sheetData>
  <mergeCells count="17">
    <mergeCell ref="G6:G7"/>
    <mergeCell ref="L6:L7"/>
    <mergeCell ref="M6:M7"/>
    <mergeCell ref="A1:M1"/>
    <mergeCell ref="A2:M2"/>
    <mergeCell ref="A3:M3"/>
    <mergeCell ref="A4:M4"/>
    <mergeCell ref="J6:J7"/>
    <mergeCell ref="K6:K7"/>
    <mergeCell ref="H6:H7"/>
    <mergeCell ref="I6:I7"/>
    <mergeCell ref="A6:A7"/>
    <mergeCell ref="B6:B7"/>
    <mergeCell ref="C6:C7"/>
    <mergeCell ref="D6:D7"/>
    <mergeCell ref="E6:E7"/>
    <mergeCell ref="F6:F7"/>
  </mergeCells>
  <pageMargins left="1.1811023622047245" right="0.39370078740157483" top="0.78740157480314965" bottom="0.78740157480314965" header="0" footer="0"/>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641"/>
  <sheetViews>
    <sheetView topLeftCell="A193" zoomScaleNormal="100" zoomScaleSheetLayoutView="89" workbookViewId="0">
      <selection activeCell="A193" sqref="A1:L1048576"/>
    </sheetView>
  </sheetViews>
  <sheetFormatPr defaultColWidth="9.140625" defaultRowHeight="15" outlineLevelRow="1" outlineLevelCol="1" x14ac:dyDescent="0.3"/>
  <cols>
    <col min="1" max="1" width="55.7109375" style="5" customWidth="1"/>
    <col min="2" max="2" width="9.5703125" style="1" customWidth="1"/>
    <col min="3" max="3" width="9.7109375" style="1" customWidth="1"/>
    <col min="4" max="4" width="20.28515625" style="1" customWidth="1"/>
    <col min="5" max="5" width="10.5703125" style="11" customWidth="1"/>
    <col min="6" max="6" width="17.140625" style="28" hidden="1" customWidth="1" outlineLevel="1"/>
    <col min="7" max="7" width="16.28515625" style="28" hidden="1" customWidth="1" outlineLevel="1"/>
    <col min="8" max="8" width="19.5703125" style="28" hidden="1" customWidth="1" outlineLevel="1"/>
    <col min="9" max="9" width="21" style="28" hidden="1" customWidth="1" outlineLevel="1"/>
    <col min="10" max="10" width="17.140625" style="28" hidden="1" customWidth="1" outlineLevel="1"/>
    <col min="11" max="11" width="15" style="1" hidden="1" customWidth="1" outlineLevel="1"/>
    <col min="12" max="12" width="14.7109375" style="1" customWidth="1" collapsed="1"/>
    <col min="13" max="16384" width="9.140625" style="1"/>
  </cols>
  <sheetData>
    <row r="1" spans="1:12" x14ac:dyDescent="0.3">
      <c r="A1" s="141" t="s">
        <v>1176</v>
      </c>
      <c r="B1" s="141"/>
      <c r="C1" s="141"/>
      <c r="D1" s="141"/>
      <c r="E1" s="141"/>
      <c r="F1" s="141"/>
      <c r="G1" s="141"/>
      <c r="H1" s="141"/>
      <c r="I1" s="141"/>
      <c r="J1" s="141"/>
      <c r="K1" s="141"/>
      <c r="L1" s="141"/>
    </row>
    <row r="2" spans="1:12" ht="59.45" customHeight="1" x14ac:dyDescent="0.3">
      <c r="A2" s="155" t="s">
        <v>1172</v>
      </c>
      <c r="B2" s="155"/>
      <c r="C2" s="155"/>
      <c r="D2" s="155"/>
      <c r="E2" s="155"/>
      <c r="F2" s="155"/>
      <c r="G2" s="155"/>
      <c r="H2" s="155"/>
      <c r="I2" s="155"/>
      <c r="J2" s="155"/>
      <c r="K2" s="155"/>
      <c r="L2" s="155"/>
    </row>
    <row r="3" spans="1:12" ht="64.5" customHeight="1" x14ac:dyDescent="0.3">
      <c r="A3" s="131" t="s">
        <v>774</v>
      </c>
      <c r="B3" s="131"/>
      <c r="C3" s="131"/>
      <c r="D3" s="131"/>
      <c r="E3" s="131"/>
      <c r="F3" s="131"/>
      <c r="G3" s="131"/>
      <c r="H3" s="131"/>
      <c r="I3" s="131"/>
      <c r="J3" s="131"/>
      <c r="K3" s="131"/>
      <c r="L3" s="131"/>
    </row>
    <row r="4" spans="1:12" ht="85.9" customHeight="1" x14ac:dyDescent="0.3">
      <c r="A4" s="142" t="s">
        <v>618</v>
      </c>
      <c r="B4" s="142"/>
      <c r="C4" s="142"/>
      <c r="D4" s="142"/>
      <c r="E4" s="142"/>
      <c r="F4" s="142"/>
      <c r="G4" s="142"/>
      <c r="H4" s="142"/>
      <c r="I4" s="142"/>
      <c r="J4" s="142"/>
      <c r="K4" s="142"/>
      <c r="L4" s="142"/>
    </row>
    <row r="5" spans="1:12" x14ac:dyDescent="0.3">
      <c r="H5" s="28" t="s">
        <v>4</v>
      </c>
      <c r="J5" s="28" t="s">
        <v>4</v>
      </c>
      <c r="K5" s="28"/>
      <c r="L5" s="28" t="s">
        <v>4</v>
      </c>
    </row>
    <row r="6" spans="1:12" ht="18" customHeight="1" x14ac:dyDescent="0.3">
      <c r="A6" s="135" t="s">
        <v>5</v>
      </c>
      <c r="B6" s="136" t="s">
        <v>6</v>
      </c>
      <c r="C6" s="136" t="s">
        <v>7</v>
      </c>
      <c r="D6" s="136" t="s">
        <v>8</v>
      </c>
      <c r="E6" s="143" t="s">
        <v>370</v>
      </c>
      <c r="F6" s="137" t="s">
        <v>2</v>
      </c>
      <c r="G6" s="137" t="s">
        <v>772</v>
      </c>
      <c r="H6" s="137" t="s">
        <v>2</v>
      </c>
      <c r="I6" s="137" t="s">
        <v>802</v>
      </c>
      <c r="J6" s="137" t="s">
        <v>2</v>
      </c>
      <c r="K6" s="137" t="s">
        <v>914</v>
      </c>
      <c r="L6" s="137" t="s">
        <v>2</v>
      </c>
    </row>
    <row r="7" spans="1:12" x14ac:dyDescent="0.3">
      <c r="A7" s="135"/>
      <c r="B7" s="136"/>
      <c r="C7" s="136"/>
      <c r="D7" s="136"/>
      <c r="E7" s="144"/>
      <c r="F7" s="137"/>
      <c r="G7" s="137"/>
      <c r="H7" s="137"/>
      <c r="I7" s="137"/>
      <c r="J7" s="137"/>
      <c r="K7" s="137"/>
      <c r="L7" s="137"/>
    </row>
    <row r="8" spans="1:12" x14ac:dyDescent="0.3">
      <c r="A8" s="6" t="s">
        <v>9</v>
      </c>
      <c r="B8" s="4"/>
      <c r="C8" s="4"/>
      <c r="D8" s="4"/>
      <c r="E8" s="27"/>
      <c r="F8" s="14">
        <f>F9+F149+F156+F204+F282+F323+F441+F517+F570+F597+F604</f>
        <v>1284577.6700000002</v>
      </c>
      <c r="G8" s="14">
        <f>G9+G149+G156+G204+G282+G323+G441+G517+G570+G597+G604</f>
        <v>72253.899999999994</v>
      </c>
      <c r="H8" s="14">
        <f>F8+G8</f>
        <v>1356831.57</v>
      </c>
      <c r="I8" s="14">
        <f>I9+I149+I156+I204+I282+I323+I441+I517+I570+I597+I604</f>
        <v>-4.546363285840016E-14</v>
      </c>
      <c r="J8" s="14">
        <f>H8+I8</f>
        <v>1356831.57</v>
      </c>
      <c r="K8" s="14">
        <f>K9+K149+K156+K204+K282+K323+K441+K517+K570+K597+K604</f>
        <v>5258.6</v>
      </c>
      <c r="L8" s="14">
        <f>J8+K8</f>
        <v>1362090.1700000002</v>
      </c>
    </row>
    <row r="9" spans="1:12" x14ac:dyDescent="0.3">
      <c r="A9" s="6" t="s">
        <v>10</v>
      </c>
      <c r="B9" s="15" t="s">
        <v>11</v>
      </c>
      <c r="C9" s="15" t="s">
        <v>12</v>
      </c>
      <c r="D9" s="29" t="s">
        <v>13</v>
      </c>
      <c r="E9" s="15" t="s">
        <v>14</v>
      </c>
      <c r="F9" s="14">
        <f>F10+F19+F32+F51+F75+F81+F86+F45</f>
        <v>65048.399999999994</v>
      </c>
      <c r="G9" s="14">
        <f>G10+G19+G32+G51+G75+G81+G86+G45</f>
        <v>0</v>
      </c>
      <c r="H9" s="14">
        <f t="shared" ref="H9:H72" si="0">F9+G9</f>
        <v>65048.399999999994</v>
      </c>
      <c r="I9" s="14">
        <f>I10+I19+I32+I51+I75+I81+I86+I45</f>
        <v>0</v>
      </c>
      <c r="J9" s="14">
        <f t="shared" ref="J9:J72" si="1">H9+I9</f>
        <v>65048.399999999994</v>
      </c>
      <c r="K9" s="14">
        <f>K10+K19+K32+K51+K75+K81+K86+K45</f>
        <v>1205.8</v>
      </c>
      <c r="L9" s="14">
        <f t="shared" ref="L9:L72" si="2">J9+K9</f>
        <v>66254.2</v>
      </c>
    </row>
    <row r="10" spans="1:12" ht="33.75" customHeight="1" x14ac:dyDescent="0.3">
      <c r="A10" s="7" t="s">
        <v>15</v>
      </c>
      <c r="B10" s="17" t="s">
        <v>11</v>
      </c>
      <c r="C10" s="17" t="s">
        <v>16</v>
      </c>
      <c r="D10" s="21" t="s">
        <v>13</v>
      </c>
      <c r="E10" s="17" t="s">
        <v>14</v>
      </c>
      <c r="F10" s="18">
        <f>F11</f>
        <v>1432.2</v>
      </c>
      <c r="G10" s="18">
        <f>G11</f>
        <v>0</v>
      </c>
      <c r="H10" s="18">
        <f t="shared" si="0"/>
        <v>1432.2</v>
      </c>
      <c r="I10" s="18">
        <f>I11</f>
        <v>0</v>
      </c>
      <c r="J10" s="18">
        <f t="shared" si="1"/>
        <v>1432.2</v>
      </c>
      <c r="K10" s="18">
        <f>K11</f>
        <v>0</v>
      </c>
      <c r="L10" s="18">
        <f t="shared" si="2"/>
        <v>1432.2</v>
      </c>
    </row>
    <row r="11" spans="1:12" ht="31.5" customHeight="1" x14ac:dyDescent="0.3">
      <c r="A11" s="7" t="s">
        <v>17</v>
      </c>
      <c r="B11" s="17" t="s">
        <v>11</v>
      </c>
      <c r="C11" s="17" t="s">
        <v>16</v>
      </c>
      <c r="D11" s="21" t="s">
        <v>18</v>
      </c>
      <c r="E11" s="17" t="s">
        <v>14</v>
      </c>
      <c r="F11" s="18">
        <f>F12</f>
        <v>1432.2</v>
      </c>
      <c r="G11" s="18">
        <f>G12</f>
        <v>0</v>
      </c>
      <c r="H11" s="18">
        <f t="shared" si="0"/>
        <v>1432.2</v>
      </c>
      <c r="I11" s="18">
        <f>I12</f>
        <v>0</v>
      </c>
      <c r="J11" s="18">
        <f t="shared" si="1"/>
        <v>1432.2</v>
      </c>
      <c r="K11" s="18">
        <f>K12</f>
        <v>0</v>
      </c>
      <c r="L11" s="18">
        <f t="shared" si="2"/>
        <v>1432.2</v>
      </c>
    </row>
    <row r="12" spans="1:12" x14ac:dyDescent="0.3">
      <c r="A12" s="7" t="s">
        <v>19</v>
      </c>
      <c r="B12" s="17" t="s">
        <v>11</v>
      </c>
      <c r="C12" s="17" t="s">
        <v>16</v>
      </c>
      <c r="D12" s="21" t="s">
        <v>20</v>
      </c>
      <c r="E12" s="17" t="s">
        <v>14</v>
      </c>
      <c r="F12" s="18">
        <f>F13+F16</f>
        <v>1432.2</v>
      </c>
      <c r="G12" s="18">
        <f>G13+G16</f>
        <v>0</v>
      </c>
      <c r="H12" s="18">
        <f t="shared" si="0"/>
        <v>1432.2</v>
      </c>
      <c r="I12" s="18">
        <f>I13+I16</f>
        <v>0</v>
      </c>
      <c r="J12" s="18">
        <f t="shared" si="1"/>
        <v>1432.2</v>
      </c>
      <c r="K12" s="18">
        <f>K13+K16</f>
        <v>0</v>
      </c>
      <c r="L12" s="18">
        <f t="shared" si="2"/>
        <v>1432.2</v>
      </c>
    </row>
    <row r="13" spans="1:12" ht="33" customHeight="1" x14ac:dyDescent="0.3">
      <c r="A13" s="7" t="s">
        <v>21</v>
      </c>
      <c r="B13" s="17" t="s">
        <v>11</v>
      </c>
      <c r="C13" s="17" t="s">
        <v>16</v>
      </c>
      <c r="D13" s="21" t="s">
        <v>22</v>
      </c>
      <c r="E13" s="17" t="s">
        <v>14</v>
      </c>
      <c r="F13" s="18">
        <f>F14</f>
        <v>1332.7</v>
      </c>
      <c r="G13" s="18">
        <f>G14</f>
        <v>0</v>
      </c>
      <c r="H13" s="18">
        <f t="shared" si="0"/>
        <v>1332.7</v>
      </c>
      <c r="I13" s="18">
        <f>I14</f>
        <v>0</v>
      </c>
      <c r="J13" s="18">
        <f t="shared" si="1"/>
        <v>1332.7</v>
      </c>
      <c r="K13" s="18">
        <f>K14</f>
        <v>0</v>
      </c>
      <c r="L13" s="18">
        <f t="shared" si="2"/>
        <v>1332.7</v>
      </c>
    </row>
    <row r="14" spans="1:12" ht="77.25" customHeight="1" x14ac:dyDescent="0.3">
      <c r="A14" s="7" t="s">
        <v>23</v>
      </c>
      <c r="B14" s="17" t="s">
        <v>11</v>
      </c>
      <c r="C14" s="17" t="s">
        <v>16</v>
      </c>
      <c r="D14" s="21" t="s">
        <v>22</v>
      </c>
      <c r="E14" s="17">
        <v>100</v>
      </c>
      <c r="F14" s="18">
        <f>F15</f>
        <v>1332.7</v>
      </c>
      <c r="G14" s="18">
        <f>G15</f>
        <v>0</v>
      </c>
      <c r="H14" s="18">
        <f t="shared" si="0"/>
        <v>1332.7</v>
      </c>
      <c r="I14" s="18">
        <f>I15</f>
        <v>0</v>
      </c>
      <c r="J14" s="18">
        <f t="shared" si="1"/>
        <v>1332.7</v>
      </c>
      <c r="K14" s="18">
        <f>K15</f>
        <v>0</v>
      </c>
      <c r="L14" s="18">
        <f t="shared" si="2"/>
        <v>1332.7</v>
      </c>
    </row>
    <row r="15" spans="1:12" ht="33" customHeight="1" x14ac:dyDescent="0.3">
      <c r="A15" s="7" t="s">
        <v>24</v>
      </c>
      <c r="B15" s="17" t="s">
        <v>11</v>
      </c>
      <c r="C15" s="17" t="s">
        <v>16</v>
      </c>
      <c r="D15" s="21" t="s">
        <v>22</v>
      </c>
      <c r="E15" s="17">
        <v>120</v>
      </c>
      <c r="F15" s="18">
        <v>1332.7</v>
      </c>
      <c r="G15" s="18"/>
      <c r="H15" s="18">
        <f t="shared" si="0"/>
        <v>1332.7</v>
      </c>
      <c r="I15" s="18"/>
      <c r="J15" s="18">
        <f t="shared" si="1"/>
        <v>1332.7</v>
      </c>
      <c r="K15" s="18"/>
      <c r="L15" s="18">
        <f t="shared" si="2"/>
        <v>1332.7</v>
      </c>
    </row>
    <row r="16" spans="1:12" ht="29.25" customHeight="1" x14ac:dyDescent="0.3">
      <c r="A16" s="7" t="s">
        <v>25</v>
      </c>
      <c r="B16" s="17" t="s">
        <v>11</v>
      </c>
      <c r="C16" s="17" t="s">
        <v>16</v>
      </c>
      <c r="D16" s="21" t="s">
        <v>26</v>
      </c>
      <c r="E16" s="17" t="s">
        <v>14</v>
      </c>
      <c r="F16" s="18">
        <f>F17</f>
        <v>99.5</v>
      </c>
      <c r="G16" s="18">
        <f>G17</f>
        <v>0</v>
      </c>
      <c r="H16" s="18">
        <f t="shared" si="0"/>
        <v>99.5</v>
      </c>
      <c r="I16" s="18">
        <f>I17</f>
        <v>0</v>
      </c>
      <c r="J16" s="18">
        <f t="shared" si="1"/>
        <v>99.5</v>
      </c>
      <c r="K16" s="18">
        <f>K17</f>
        <v>0</v>
      </c>
      <c r="L16" s="18">
        <f t="shared" si="2"/>
        <v>99.5</v>
      </c>
    </row>
    <row r="17" spans="1:12" ht="75" x14ac:dyDescent="0.3">
      <c r="A17" s="7" t="s">
        <v>23</v>
      </c>
      <c r="B17" s="17" t="s">
        <v>11</v>
      </c>
      <c r="C17" s="17" t="s">
        <v>16</v>
      </c>
      <c r="D17" s="21" t="s">
        <v>26</v>
      </c>
      <c r="E17" s="17">
        <v>100</v>
      </c>
      <c r="F17" s="18">
        <f>F18</f>
        <v>99.5</v>
      </c>
      <c r="G17" s="18">
        <f>G18</f>
        <v>0</v>
      </c>
      <c r="H17" s="18">
        <f t="shared" si="0"/>
        <v>99.5</v>
      </c>
      <c r="I17" s="18">
        <f>I18</f>
        <v>0</v>
      </c>
      <c r="J17" s="18">
        <f t="shared" si="1"/>
        <v>99.5</v>
      </c>
      <c r="K17" s="18">
        <f>K18</f>
        <v>0</v>
      </c>
      <c r="L17" s="18">
        <f t="shared" si="2"/>
        <v>99.5</v>
      </c>
    </row>
    <row r="18" spans="1:12" ht="30" x14ac:dyDescent="0.3">
      <c r="A18" s="7" t="s">
        <v>24</v>
      </c>
      <c r="B18" s="17" t="s">
        <v>11</v>
      </c>
      <c r="C18" s="17" t="s">
        <v>16</v>
      </c>
      <c r="D18" s="21" t="s">
        <v>26</v>
      </c>
      <c r="E18" s="17">
        <v>120</v>
      </c>
      <c r="F18" s="18">
        <v>99.5</v>
      </c>
      <c r="G18" s="18"/>
      <c r="H18" s="18">
        <f t="shared" si="0"/>
        <v>99.5</v>
      </c>
      <c r="I18" s="18"/>
      <c r="J18" s="18">
        <f t="shared" si="1"/>
        <v>99.5</v>
      </c>
      <c r="K18" s="18"/>
      <c r="L18" s="18">
        <f t="shared" si="2"/>
        <v>99.5</v>
      </c>
    </row>
    <row r="19" spans="1:12" ht="60" x14ac:dyDescent="0.3">
      <c r="A19" s="7" t="s">
        <v>27</v>
      </c>
      <c r="B19" s="17" t="s">
        <v>11</v>
      </c>
      <c r="C19" s="17" t="s">
        <v>28</v>
      </c>
      <c r="D19" s="21" t="s">
        <v>13</v>
      </c>
      <c r="E19" s="17" t="s">
        <v>14</v>
      </c>
      <c r="F19" s="18">
        <f t="shared" ref="F19:K21" si="3">F20</f>
        <v>3364.7000000000003</v>
      </c>
      <c r="G19" s="18">
        <f t="shared" si="3"/>
        <v>0</v>
      </c>
      <c r="H19" s="18">
        <f t="shared" si="0"/>
        <v>3364.7000000000003</v>
      </c>
      <c r="I19" s="18">
        <f t="shared" si="3"/>
        <v>0</v>
      </c>
      <c r="J19" s="18">
        <f t="shared" si="1"/>
        <v>3364.7000000000003</v>
      </c>
      <c r="K19" s="18">
        <f t="shared" si="3"/>
        <v>0</v>
      </c>
      <c r="L19" s="18">
        <f t="shared" si="2"/>
        <v>3364.7000000000003</v>
      </c>
    </row>
    <row r="20" spans="1:12" ht="31.15" customHeight="1" x14ac:dyDescent="0.3">
      <c r="A20" s="7" t="s">
        <v>29</v>
      </c>
      <c r="B20" s="17" t="s">
        <v>11</v>
      </c>
      <c r="C20" s="17" t="s">
        <v>28</v>
      </c>
      <c r="D20" s="21" t="s">
        <v>30</v>
      </c>
      <c r="E20" s="17" t="s">
        <v>14</v>
      </c>
      <c r="F20" s="18">
        <f t="shared" si="3"/>
        <v>3364.7000000000003</v>
      </c>
      <c r="G20" s="18">
        <f t="shared" si="3"/>
        <v>0</v>
      </c>
      <c r="H20" s="18">
        <f t="shared" si="0"/>
        <v>3364.7000000000003</v>
      </c>
      <c r="I20" s="18">
        <f t="shared" si="3"/>
        <v>0</v>
      </c>
      <c r="J20" s="18">
        <f t="shared" si="1"/>
        <v>3364.7000000000003</v>
      </c>
      <c r="K20" s="18">
        <f t="shared" si="3"/>
        <v>0</v>
      </c>
      <c r="L20" s="18">
        <f t="shared" si="2"/>
        <v>3364.7000000000003</v>
      </c>
    </row>
    <row r="21" spans="1:12" ht="30" x14ac:dyDescent="0.3">
      <c r="A21" s="7" t="s">
        <v>31</v>
      </c>
      <c r="B21" s="17" t="s">
        <v>11</v>
      </c>
      <c r="C21" s="17" t="s">
        <v>28</v>
      </c>
      <c r="D21" s="21" t="s">
        <v>32</v>
      </c>
      <c r="E21" s="17" t="s">
        <v>14</v>
      </c>
      <c r="F21" s="18">
        <f t="shared" si="3"/>
        <v>3364.7000000000003</v>
      </c>
      <c r="G21" s="18">
        <f t="shared" si="3"/>
        <v>0</v>
      </c>
      <c r="H21" s="18">
        <f t="shared" si="0"/>
        <v>3364.7000000000003</v>
      </c>
      <c r="I21" s="18">
        <f t="shared" si="3"/>
        <v>0</v>
      </c>
      <c r="J21" s="18">
        <f t="shared" si="1"/>
        <v>3364.7000000000003</v>
      </c>
      <c r="K21" s="18">
        <f t="shared" si="3"/>
        <v>0</v>
      </c>
      <c r="L21" s="18">
        <f t="shared" si="2"/>
        <v>3364.7000000000003</v>
      </c>
    </row>
    <row r="22" spans="1:12" ht="30" x14ac:dyDescent="0.3">
      <c r="A22" s="7" t="s">
        <v>21</v>
      </c>
      <c r="B22" s="17" t="s">
        <v>11</v>
      </c>
      <c r="C22" s="17" t="s">
        <v>28</v>
      </c>
      <c r="D22" s="21" t="s">
        <v>33</v>
      </c>
      <c r="E22" s="17" t="s">
        <v>14</v>
      </c>
      <c r="F22" s="18">
        <f>F23+F25</f>
        <v>3364.7000000000003</v>
      </c>
      <c r="G22" s="18">
        <f>G23+G25</f>
        <v>0</v>
      </c>
      <c r="H22" s="18">
        <f t="shared" si="0"/>
        <v>3364.7000000000003</v>
      </c>
      <c r="I22" s="18">
        <f>I23+I25</f>
        <v>0</v>
      </c>
      <c r="J22" s="18">
        <f t="shared" si="1"/>
        <v>3364.7000000000003</v>
      </c>
      <c r="K22" s="18">
        <f>K23+K25</f>
        <v>0</v>
      </c>
      <c r="L22" s="18">
        <f t="shared" si="2"/>
        <v>3364.7000000000003</v>
      </c>
    </row>
    <row r="23" spans="1:12" ht="75" x14ac:dyDescent="0.3">
      <c r="A23" s="7" t="s">
        <v>23</v>
      </c>
      <c r="B23" s="17" t="s">
        <v>11</v>
      </c>
      <c r="C23" s="17" t="s">
        <v>28</v>
      </c>
      <c r="D23" s="21" t="s">
        <v>33</v>
      </c>
      <c r="E23" s="17">
        <v>100</v>
      </c>
      <c r="F23" s="18">
        <f>F24</f>
        <v>2415.4</v>
      </c>
      <c r="G23" s="18">
        <f>G24</f>
        <v>0</v>
      </c>
      <c r="H23" s="18">
        <f t="shared" si="0"/>
        <v>2415.4</v>
      </c>
      <c r="I23" s="18">
        <f>I24</f>
        <v>0</v>
      </c>
      <c r="J23" s="18">
        <f t="shared" si="1"/>
        <v>2415.4</v>
      </c>
      <c r="K23" s="18">
        <f>K24</f>
        <v>0</v>
      </c>
      <c r="L23" s="18">
        <f t="shared" si="2"/>
        <v>2415.4</v>
      </c>
    </row>
    <row r="24" spans="1:12" ht="30" x14ac:dyDescent="0.3">
      <c r="A24" s="7" t="s">
        <v>24</v>
      </c>
      <c r="B24" s="17" t="s">
        <v>11</v>
      </c>
      <c r="C24" s="17" t="s">
        <v>28</v>
      </c>
      <c r="D24" s="21" t="s">
        <v>33</v>
      </c>
      <c r="E24" s="17">
        <v>120</v>
      </c>
      <c r="F24" s="18">
        <v>2415.4</v>
      </c>
      <c r="G24" s="18"/>
      <c r="H24" s="18">
        <f t="shared" si="0"/>
        <v>2415.4</v>
      </c>
      <c r="I24" s="18"/>
      <c r="J24" s="18">
        <f t="shared" si="1"/>
        <v>2415.4</v>
      </c>
      <c r="K24" s="18"/>
      <c r="L24" s="18">
        <f t="shared" si="2"/>
        <v>2415.4</v>
      </c>
    </row>
    <row r="25" spans="1:12" ht="30" x14ac:dyDescent="0.3">
      <c r="A25" s="7" t="s">
        <v>25</v>
      </c>
      <c r="B25" s="17" t="s">
        <v>11</v>
      </c>
      <c r="C25" s="17" t="s">
        <v>28</v>
      </c>
      <c r="D25" s="21" t="s">
        <v>34</v>
      </c>
      <c r="E25" s="17" t="s">
        <v>14</v>
      </c>
      <c r="F25" s="18">
        <f>F28+F30+F26</f>
        <v>949.30000000000007</v>
      </c>
      <c r="G25" s="18">
        <f>G28+G30+G26</f>
        <v>0</v>
      </c>
      <c r="H25" s="18">
        <f t="shared" si="0"/>
        <v>949.30000000000007</v>
      </c>
      <c r="I25" s="18">
        <f>I28+I30+I26</f>
        <v>0</v>
      </c>
      <c r="J25" s="18">
        <f t="shared" si="1"/>
        <v>949.30000000000007</v>
      </c>
      <c r="K25" s="18">
        <f>K28+K30+K26</f>
        <v>0</v>
      </c>
      <c r="L25" s="18">
        <f t="shared" si="2"/>
        <v>949.30000000000007</v>
      </c>
    </row>
    <row r="26" spans="1:12" ht="76.5" customHeight="1" x14ac:dyDescent="0.3">
      <c r="A26" s="7" t="s">
        <v>23</v>
      </c>
      <c r="B26" s="17" t="s">
        <v>11</v>
      </c>
      <c r="C26" s="17" t="s">
        <v>28</v>
      </c>
      <c r="D26" s="21" t="s">
        <v>34</v>
      </c>
      <c r="E26" s="17" t="s">
        <v>461</v>
      </c>
      <c r="F26" s="18">
        <f>F27</f>
        <v>86.5</v>
      </c>
      <c r="G26" s="18">
        <f>G27</f>
        <v>0</v>
      </c>
      <c r="H26" s="18">
        <f t="shared" si="0"/>
        <v>86.5</v>
      </c>
      <c r="I26" s="18">
        <f>I27</f>
        <v>0</v>
      </c>
      <c r="J26" s="18">
        <f t="shared" si="1"/>
        <v>86.5</v>
      </c>
      <c r="K26" s="18">
        <f>K27</f>
        <v>0</v>
      </c>
      <c r="L26" s="18">
        <f t="shared" si="2"/>
        <v>86.5</v>
      </c>
    </row>
    <row r="27" spans="1:12" ht="30" x14ac:dyDescent="0.3">
      <c r="A27" s="7" t="s">
        <v>24</v>
      </c>
      <c r="B27" s="17" t="s">
        <v>11</v>
      </c>
      <c r="C27" s="17" t="s">
        <v>28</v>
      </c>
      <c r="D27" s="21" t="s">
        <v>34</v>
      </c>
      <c r="E27" s="17" t="s">
        <v>460</v>
      </c>
      <c r="F27" s="18">
        <v>86.5</v>
      </c>
      <c r="G27" s="18"/>
      <c r="H27" s="18">
        <f t="shared" si="0"/>
        <v>86.5</v>
      </c>
      <c r="I27" s="18"/>
      <c r="J27" s="18">
        <f t="shared" si="1"/>
        <v>86.5</v>
      </c>
      <c r="K27" s="18"/>
      <c r="L27" s="18">
        <f t="shared" si="2"/>
        <v>86.5</v>
      </c>
    </row>
    <row r="28" spans="1:12" ht="30" x14ac:dyDescent="0.3">
      <c r="A28" s="7" t="s">
        <v>35</v>
      </c>
      <c r="B28" s="17" t="s">
        <v>11</v>
      </c>
      <c r="C28" s="17" t="s">
        <v>28</v>
      </c>
      <c r="D28" s="21" t="s">
        <v>34</v>
      </c>
      <c r="E28" s="17">
        <v>200</v>
      </c>
      <c r="F28" s="18">
        <f>F29</f>
        <v>854.7</v>
      </c>
      <c r="G28" s="18">
        <f>G29</f>
        <v>0</v>
      </c>
      <c r="H28" s="18">
        <f t="shared" si="0"/>
        <v>854.7</v>
      </c>
      <c r="I28" s="18">
        <f>I29</f>
        <v>0</v>
      </c>
      <c r="J28" s="18">
        <f t="shared" si="1"/>
        <v>854.7</v>
      </c>
      <c r="K28" s="18">
        <f>K29</f>
        <v>0</v>
      </c>
      <c r="L28" s="18">
        <f t="shared" si="2"/>
        <v>854.7</v>
      </c>
    </row>
    <row r="29" spans="1:12" ht="31.5" customHeight="1" x14ac:dyDescent="0.3">
      <c r="A29" s="7" t="s">
        <v>36</v>
      </c>
      <c r="B29" s="17" t="s">
        <v>11</v>
      </c>
      <c r="C29" s="17" t="s">
        <v>28</v>
      </c>
      <c r="D29" s="21" t="s">
        <v>34</v>
      </c>
      <c r="E29" s="17">
        <v>240</v>
      </c>
      <c r="F29" s="18">
        <v>854.7</v>
      </c>
      <c r="G29" s="18"/>
      <c r="H29" s="18">
        <f t="shared" si="0"/>
        <v>854.7</v>
      </c>
      <c r="I29" s="18"/>
      <c r="J29" s="18">
        <f t="shared" si="1"/>
        <v>854.7</v>
      </c>
      <c r="K29" s="18"/>
      <c r="L29" s="18">
        <f t="shared" si="2"/>
        <v>854.7</v>
      </c>
    </row>
    <row r="30" spans="1:12" x14ac:dyDescent="0.3">
      <c r="A30" s="7" t="s">
        <v>37</v>
      </c>
      <c r="B30" s="17" t="s">
        <v>11</v>
      </c>
      <c r="C30" s="17" t="s">
        <v>28</v>
      </c>
      <c r="D30" s="21" t="s">
        <v>34</v>
      </c>
      <c r="E30" s="17">
        <v>800</v>
      </c>
      <c r="F30" s="18">
        <f>F31</f>
        <v>8.1</v>
      </c>
      <c r="G30" s="18">
        <f>G31</f>
        <v>0</v>
      </c>
      <c r="H30" s="18">
        <f t="shared" si="0"/>
        <v>8.1</v>
      </c>
      <c r="I30" s="18">
        <f>I31</f>
        <v>0</v>
      </c>
      <c r="J30" s="18">
        <f t="shared" si="1"/>
        <v>8.1</v>
      </c>
      <c r="K30" s="18">
        <f>K31</f>
        <v>0</v>
      </c>
      <c r="L30" s="18">
        <f t="shared" si="2"/>
        <v>8.1</v>
      </c>
    </row>
    <row r="31" spans="1:12" x14ac:dyDescent="0.3">
      <c r="A31" s="7" t="s">
        <v>38</v>
      </c>
      <c r="B31" s="17" t="s">
        <v>11</v>
      </c>
      <c r="C31" s="17" t="s">
        <v>28</v>
      </c>
      <c r="D31" s="21" t="s">
        <v>34</v>
      </c>
      <c r="E31" s="17">
        <v>850</v>
      </c>
      <c r="F31" s="18">
        <v>8.1</v>
      </c>
      <c r="G31" s="18"/>
      <c r="H31" s="18">
        <f t="shared" si="0"/>
        <v>8.1</v>
      </c>
      <c r="I31" s="18"/>
      <c r="J31" s="18">
        <f t="shared" si="1"/>
        <v>8.1</v>
      </c>
      <c r="K31" s="18"/>
      <c r="L31" s="18">
        <f t="shared" si="2"/>
        <v>8.1</v>
      </c>
    </row>
    <row r="32" spans="1:12" ht="44.25" customHeight="1" x14ac:dyDescent="0.3">
      <c r="A32" s="7" t="s">
        <v>39</v>
      </c>
      <c r="B32" s="17" t="s">
        <v>11</v>
      </c>
      <c r="C32" s="17" t="s">
        <v>40</v>
      </c>
      <c r="D32" s="21" t="s">
        <v>13</v>
      </c>
      <c r="E32" s="17" t="s">
        <v>14</v>
      </c>
      <c r="F32" s="18">
        <f>F33</f>
        <v>38593.699999999997</v>
      </c>
      <c r="G32" s="18">
        <f>G33</f>
        <v>0</v>
      </c>
      <c r="H32" s="18">
        <f t="shared" si="0"/>
        <v>38593.699999999997</v>
      </c>
      <c r="I32" s="18">
        <f>I33</f>
        <v>0</v>
      </c>
      <c r="J32" s="18">
        <f t="shared" si="1"/>
        <v>38593.699999999997</v>
      </c>
      <c r="K32" s="18">
        <f>K33</f>
        <v>0</v>
      </c>
      <c r="L32" s="18">
        <f t="shared" si="2"/>
        <v>38593.699999999997</v>
      </c>
    </row>
    <row r="33" spans="1:12" ht="33.75" customHeight="1" x14ac:dyDescent="0.3">
      <c r="A33" s="7" t="s">
        <v>17</v>
      </c>
      <c r="B33" s="17" t="s">
        <v>11</v>
      </c>
      <c r="C33" s="17" t="s">
        <v>40</v>
      </c>
      <c r="D33" s="21" t="s">
        <v>41</v>
      </c>
      <c r="E33" s="17" t="s">
        <v>14</v>
      </c>
      <c r="F33" s="18">
        <f>F34</f>
        <v>38593.699999999997</v>
      </c>
      <c r="G33" s="18">
        <f>G34</f>
        <v>0</v>
      </c>
      <c r="H33" s="18">
        <f t="shared" si="0"/>
        <v>38593.699999999997</v>
      </c>
      <c r="I33" s="18">
        <f>I34</f>
        <v>0</v>
      </c>
      <c r="J33" s="18">
        <f t="shared" si="1"/>
        <v>38593.699999999997</v>
      </c>
      <c r="K33" s="18">
        <f>K34</f>
        <v>0</v>
      </c>
      <c r="L33" s="18">
        <f t="shared" si="2"/>
        <v>38593.699999999997</v>
      </c>
    </row>
    <row r="34" spans="1:12" ht="30" x14ac:dyDescent="0.3">
      <c r="A34" s="7" t="s">
        <v>557</v>
      </c>
      <c r="B34" s="17" t="s">
        <v>11</v>
      </c>
      <c r="C34" s="17" t="s">
        <v>40</v>
      </c>
      <c r="D34" s="21" t="s">
        <v>42</v>
      </c>
      <c r="E34" s="17" t="s">
        <v>14</v>
      </c>
      <c r="F34" s="18">
        <f>F35+F38</f>
        <v>38593.699999999997</v>
      </c>
      <c r="G34" s="18">
        <f>G35+G38</f>
        <v>0</v>
      </c>
      <c r="H34" s="18">
        <f t="shared" si="0"/>
        <v>38593.699999999997</v>
      </c>
      <c r="I34" s="18">
        <f>I35+I38</f>
        <v>0</v>
      </c>
      <c r="J34" s="18">
        <f t="shared" si="1"/>
        <v>38593.699999999997</v>
      </c>
      <c r="K34" s="18">
        <f>K35+K38</f>
        <v>0</v>
      </c>
      <c r="L34" s="18">
        <f t="shared" si="2"/>
        <v>38593.699999999997</v>
      </c>
    </row>
    <row r="35" spans="1:12" ht="30" x14ac:dyDescent="0.3">
      <c r="A35" s="7" t="s">
        <v>21</v>
      </c>
      <c r="B35" s="17" t="s">
        <v>11</v>
      </c>
      <c r="C35" s="17" t="s">
        <v>40</v>
      </c>
      <c r="D35" s="21" t="s">
        <v>43</v>
      </c>
      <c r="E35" s="17" t="s">
        <v>14</v>
      </c>
      <c r="F35" s="18">
        <f>F36</f>
        <v>31615.8</v>
      </c>
      <c r="G35" s="18">
        <f>G36</f>
        <v>0</v>
      </c>
      <c r="H35" s="18">
        <f t="shared" si="0"/>
        <v>31615.8</v>
      </c>
      <c r="I35" s="18">
        <f>I36</f>
        <v>0</v>
      </c>
      <c r="J35" s="18">
        <f t="shared" si="1"/>
        <v>31615.8</v>
      </c>
      <c r="K35" s="18">
        <f>K36</f>
        <v>0</v>
      </c>
      <c r="L35" s="18">
        <f t="shared" si="2"/>
        <v>31615.8</v>
      </c>
    </row>
    <row r="36" spans="1:12" ht="74.25" customHeight="1" x14ac:dyDescent="0.3">
      <c r="A36" s="7" t="s">
        <v>23</v>
      </c>
      <c r="B36" s="17" t="s">
        <v>11</v>
      </c>
      <c r="C36" s="17" t="s">
        <v>40</v>
      </c>
      <c r="D36" s="21" t="s">
        <v>43</v>
      </c>
      <c r="E36" s="17">
        <v>100</v>
      </c>
      <c r="F36" s="18">
        <f>F37</f>
        <v>31615.8</v>
      </c>
      <c r="G36" s="18">
        <f>G37</f>
        <v>0</v>
      </c>
      <c r="H36" s="18">
        <f t="shared" si="0"/>
        <v>31615.8</v>
      </c>
      <c r="I36" s="18">
        <f>I37</f>
        <v>0</v>
      </c>
      <c r="J36" s="18">
        <f t="shared" si="1"/>
        <v>31615.8</v>
      </c>
      <c r="K36" s="18">
        <f>K37</f>
        <v>0</v>
      </c>
      <c r="L36" s="18">
        <f t="shared" si="2"/>
        <v>31615.8</v>
      </c>
    </row>
    <row r="37" spans="1:12" ht="30" x14ac:dyDescent="0.3">
      <c r="A37" s="7" t="s">
        <v>24</v>
      </c>
      <c r="B37" s="17" t="s">
        <v>11</v>
      </c>
      <c r="C37" s="17" t="s">
        <v>40</v>
      </c>
      <c r="D37" s="21" t="s">
        <v>43</v>
      </c>
      <c r="E37" s="17">
        <v>120</v>
      </c>
      <c r="F37" s="18">
        <v>31615.8</v>
      </c>
      <c r="G37" s="18"/>
      <c r="H37" s="18">
        <f t="shared" si="0"/>
        <v>31615.8</v>
      </c>
      <c r="I37" s="18"/>
      <c r="J37" s="18">
        <f t="shared" si="1"/>
        <v>31615.8</v>
      </c>
      <c r="K37" s="18"/>
      <c r="L37" s="18">
        <f t="shared" si="2"/>
        <v>31615.8</v>
      </c>
    </row>
    <row r="38" spans="1:12" ht="30" x14ac:dyDescent="0.3">
      <c r="A38" s="7" t="s">
        <v>25</v>
      </c>
      <c r="B38" s="17" t="s">
        <v>11</v>
      </c>
      <c r="C38" s="17" t="s">
        <v>40</v>
      </c>
      <c r="D38" s="21" t="s">
        <v>44</v>
      </c>
      <c r="E38" s="17" t="s">
        <v>14</v>
      </c>
      <c r="F38" s="18">
        <f>F39+F41+F43</f>
        <v>6977.9</v>
      </c>
      <c r="G38" s="18">
        <f>G39+G41+G43</f>
        <v>0</v>
      </c>
      <c r="H38" s="18">
        <f t="shared" si="0"/>
        <v>6977.9</v>
      </c>
      <c r="I38" s="18">
        <f>I39+I41+I43</f>
        <v>0</v>
      </c>
      <c r="J38" s="18">
        <f t="shared" si="1"/>
        <v>6977.9</v>
      </c>
      <c r="K38" s="18">
        <f>K39+K41+K43</f>
        <v>0</v>
      </c>
      <c r="L38" s="18">
        <f t="shared" si="2"/>
        <v>6977.9</v>
      </c>
    </row>
    <row r="39" spans="1:12" ht="75" x14ac:dyDescent="0.3">
      <c r="A39" s="7" t="s">
        <v>23</v>
      </c>
      <c r="B39" s="17" t="s">
        <v>11</v>
      </c>
      <c r="C39" s="17" t="s">
        <v>40</v>
      </c>
      <c r="D39" s="21" t="s">
        <v>44</v>
      </c>
      <c r="E39" s="17">
        <v>100</v>
      </c>
      <c r="F39" s="18">
        <f>F40</f>
        <v>200</v>
      </c>
      <c r="G39" s="18">
        <f>G40</f>
        <v>0</v>
      </c>
      <c r="H39" s="18">
        <f t="shared" si="0"/>
        <v>200</v>
      </c>
      <c r="I39" s="18">
        <f>I40</f>
        <v>0</v>
      </c>
      <c r="J39" s="18">
        <f t="shared" si="1"/>
        <v>200</v>
      </c>
      <c r="K39" s="18">
        <f>K40</f>
        <v>0</v>
      </c>
      <c r="L39" s="18">
        <f t="shared" si="2"/>
        <v>200</v>
      </c>
    </row>
    <row r="40" spans="1:12" ht="30" x14ac:dyDescent="0.3">
      <c r="A40" s="7" t="s">
        <v>24</v>
      </c>
      <c r="B40" s="17" t="s">
        <v>11</v>
      </c>
      <c r="C40" s="17" t="s">
        <v>40</v>
      </c>
      <c r="D40" s="21" t="s">
        <v>44</v>
      </c>
      <c r="E40" s="17">
        <v>120</v>
      </c>
      <c r="F40" s="18">
        <v>200</v>
      </c>
      <c r="G40" s="18"/>
      <c r="H40" s="18">
        <f t="shared" si="0"/>
        <v>200</v>
      </c>
      <c r="I40" s="18"/>
      <c r="J40" s="18">
        <f t="shared" si="1"/>
        <v>200</v>
      </c>
      <c r="K40" s="18"/>
      <c r="L40" s="18">
        <f t="shared" si="2"/>
        <v>200</v>
      </c>
    </row>
    <row r="41" spans="1:12" ht="30" x14ac:dyDescent="0.3">
      <c r="A41" s="7" t="s">
        <v>35</v>
      </c>
      <c r="B41" s="17" t="s">
        <v>11</v>
      </c>
      <c r="C41" s="17" t="s">
        <v>40</v>
      </c>
      <c r="D41" s="21" t="s">
        <v>44</v>
      </c>
      <c r="E41" s="17">
        <v>200</v>
      </c>
      <c r="F41" s="18">
        <f>F42</f>
        <v>6333.2</v>
      </c>
      <c r="G41" s="18">
        <f>G42</f>
        <v>0</v>
      </c>
      <c r="H41" s="18">
        <f t="shared" si="0"/>
        <v>6333.2</v>
      </c>
      <c r="I41" s="18">
        <f>I42</f>
        <v>0</v>
      </c>
      <c r="J41" s="18">
        <f t="shared" si="1"/>
        <v>6333.2</v>
      </c>
      <c r="K41" s="18">
        <f>K42</f>
        <v>0</v>
      </c>
      <c r="L41" s="18">
        <f t="shared" si="2"/>
        <v>6333.2</v>
      </c>
    </row>
    <row r="42" spans="1:12" ht="32.25" customHeight="1" x14ac:dyDescent="0.3">
      <c r="A42" s="7" t="s">
        <v>36</v>
      </c>
      <c r="B42" s="17" t="s">
        <v>11</v>
      </c>
      <c r="C42" s="17" t="s">
        <v>40</v>
      </c>
      <c r="D42" s="21" t="s">
        <v>44</v>
      </c>
      <c r="E42" s="17">
        <v>240</v>
      </c>
      <c r="F42" s="18">
        <v>6333.2</v>
      </c>
      <c r="G42" s="18"/>
      <c r="H42" s="18">
        <f t="shared" si="0"/>
        <v>6333.2</v>
      </c>
      <c r="I42" s="18"/>
      <c r="J42" s="18">
        <f t="shared" si="1"/>
        <v>6333.2</v>
      </c>
      <c r="K42" s="18"/>
      <c r="L42" s="18">
        <f t="shared" si="2"/>
        <v>6333.2</v>
      </c>
    </row>
    <row r="43" spans="1:12" x14ac:dyDescent="0.3">
      <c r="A43" s="7" t="s">
        <v>37</v>
      </c>
      <c r="B43" s="17" t="s">
        <v>11</v>
      </c>
      <c r="C43" s="17" t="s">
        <v>40</v>
      </c>
      <c r="D43" s="21" t="s">
        <v>44</v>
      </c>
      <c r="E43" s="17">
        <v>800</v>
      </c>
      <c r="F43" s="18">
        <f>F44</f>
        <v>444.7</v>
      </c>
      <c r="G43" s="18">
        <f>G44</f>
        <v>0</v>
      </c>
      <c r="H43" s="18">
        <f t="shared" si="0"/>
        <v>444.7</v>
      </c>
      <c r="I43" s="18">
        <f>I44</f>
        <v>0</v>
      </c>
      <c r="J43" s="18">
        <f t="shared" si="1"/>
        <v>444.7</v>
      </c>
      <c r="K43" s="18">
        <f>K44</f>
        <v>0</v>
      </c>
      <c r="L43" s="18">
        <f t="shared" si="2"/>
        <v>444.7</v>
      </c>
    </row>
    <row r="44" spans="1:12" x14ac:dyDescent="0.3">
      <c r="A44" s="7" t="s">
        <v>38</v>
      </c>
      <c r="B44" s="17" t="s">
        <v>11</v>
      </c>
      <c r="C44" s="17" t="s">
        <v>40</v>
      </c>
      <c r="D44" s="21" t="s">
        <v>44</v>
      </c>
      <c r="E44" s="17">
        <v>850</v>
      </c>
      <c r="F44" s="18">
        <v>444.7</v>
      </c>
      <c r="G44" s="18"/>
      <c r="H44" s="18">
        <f t="shared" si="0"/>
        <v>444.7</v>
      </c>
      <c r="I44" s="18"/>
      <c r="J44" s="18">
        <f t="shared" si="1"/>
        <v>444.7</v>
      </c>
      <c r="K44" s="18"/>
      <c r="L44" s="18">
        <f t="shared" si="2"/>
        <v>444.7</v>
      </c>
    </row>
    <row r="45" spans="1:12" ht="13.15" hidden="1" x14ac:dyDescent="0.25">
      <c r="A45" s="7" t="s">
        <v>519</v>
      </c>
      <c r="B45" s="17" t="s">
        <v>11</v>
      </c>
      <c r="C45" s="17" t="s">
        <v>168</v>
      </c>
      <c r="D45" s="21" t="s">
        <v>13</v>
      </c>
      <c r="E45" s="17" t="s">
        <v>14</v>
      </c>
      <c r="F45" s="18">
        <f t="shared" ref="F45:K49" si="4">F46</f>
        <v>0</v>
      </c>
      <c r="G45" s="18">
        <f t="shared" si="4"/>
        <v>0</v>
      </c>
      <c r="H45" s="18">
        <f t="shared" si="0"/>
        <v>0</v>
      </c>
      <c r="I45" s="18">
        <f t="shared" si="4"/>
        <v>0</v>
      </c>
      <c r="J45" s="18">
        <f t="shared" si="1"/>
        <v>0</v>
      </c>
      <c r="K45" s="18">
        <f t="shared" si="4"/>
        <v>0</v>
      </c>
      <c r="L45" s="18">
        <f t="shared" si="2"/>
        <v>0</v>
      </c>
    </row>
    <row r="46" spans="1:12" ht="26.45" hidden="1" x14ac:dyDescent="0.25">
      <c r="A46" s="7" t="s">
        <v>59</v>
      </c>
      <c r="B46" s="17" t="s">
        <v>11</v>
      </c>
      <c r="C46" s="17" t="s">
        <v>168</v>
      </c>
      <c r="D46" s="21" t="s">
        <v>60</v>
      </c>
      <c r="E46" s="17" t="s">
        <v>14</v>
      </c>
      <c r="F46" s="18">
        <f t="shared" si="4"/>
        <v>0</v>
      </c>
      <c r="G46" s="18">
        <f t="shared" si="4"/>
        <v>0</v>
      </c>
      <c r="H46" s="18">
        <f t="shared" si="0"/>
        <v>0</v>
      </c>
      <c r="I46" s="18">
        <f t="shared" si="4"/>
        <v>0</v>
      </c>
      <c r="J46" s="18">
        <f t="shared" si="1"/>
        <v>0</v>
      </c>
      <c r="K46" s="18">
        <f t="shared" si="4"/>
        <v>0</v>
      </c>
      <c r="L46" s="18">
        <f t="shared" si="2"/>
        <v>0</v>
      </c>
    </row>
    <row r="47" spans="1:12" ht="26.45" hidden="1" x14ac:dyDescent="0.25">
      <c r="A47" s="7" t="s">
        <v>80</v>
      </c>
      <c r="B47" s="17" t="s">
        <v>11</v>
      </c>
      <c r="C47" s="17" t="s">
        <v>168</v>
      </c>
      <c r="D47" s="21" t="s">
        <v>81</v>
      </c>
      <c r="E47" s="17" t="s">
        <v>14</v>
      </c>
      <c r="F47" s="18">
        <f t="shared" si="4"/>
        <v>0</v>
      </c>
      <c r="G47" s="18">
        <f t="shared" si="4"/>
        <v>0</v>
      </c>
      <c r="H47" s="18">
        <f t="shared" si="0"/>
        <v>0</v>
      </c>
      <c r="I47" s="18">
        <f t="shared" si="4"/>
        <v>0</v>
      </c>
      <c r="J47" s="18">
        <f t="shared" si="1"/>
        <v>0</v>
      </c>
      <c r="K47" s="18">
        <f t="shared" si="4"/>
        <v>0</v>
      </c>
      <c r="L47" s="18">
        <f t="shared" si="2"/>
        <v>0</v>
      </c>
    </row>
    <row r="48" spans="1:12" ht="66" hidden="1" x14ac:dyDescent="0.25">
      <c r="A48" s="7" t="s">
        <v>520</v>
      </c>
      <c r="B48" s="17" t="s">
        <v>11</v>
      </c>
      <c r="C48" s="17" t="s">
        <v>168</v>
      </c>
      <c r="D48" s="21" t="s">
        <v>521</v>
      </c>
      <c r="E48" s="17" t="s">
        <v>14</v>
      </c>
      <c r="F48" s="18">
        <f t="shared" si="4"/>
        <v>0</v>
      </c>
      <c r="G48" s="18">
        <f t="shared" si="4"/>
        <v>0</v>
      </c>
      <c r="H48" s="18">
        <f t="shared" si="0"/>
        <v>0</v>
      </c>
      <c r="I48" s="18">
        <f t="shared" si="4"/>
        <v>0</v>
      </c>
      <c r="J48" s="18">
        <f t="shared" si="1"/>
        <v>0</v>
      </c>
      <c r="K48" s="18">
        <f t="shared" si="4"/>
        <v>0</v>
      </c>
      <c r="L48" s="18">
        <f t="shared" si="2"/>
        <v>0</v>
      </c>
    </row>
    <row r="49" spans="1:12" ht="26.45" hidden="1" x14ac:dyDescent="0.25">
      <c r="A49" s="7" t="s">
        <v>35</v>
      </c>
      <c r="B49" s="17" t="s">
        <v>11</v>
      </c>
      <c r="C49" s="17" t="s">
        <v>168</v>
      </c>
      <c r="D49" s="21" t="s">
        <v>521</v>
      </c>
      <c r="E49" s="17" t="s">
        <v>467</v>
      </c>
      <c r="F49" s="18">
        <f t="shared" si="4"/>
        <v>0</v>
      </c>
      <c r="G49" s="18">
        <f t="shared" si="4"/>
        <v>0</v>
      </c>
      <c r="H49" s="18">
        <f t="shared" si="0"/>
        <v>0</v>
      </c>
      <c r="I49" s="18">
        <f t="shared" si="4"/>
        <v>0</v>
      </c>
      <c r="J49" s="18">
        <f t="shared" si="1"/>
        <v>0</v>
      </c>
      <c r="K49" s="18">
        <f t="shared" si="4"/>
        <v>0</v>
      </c>
      <c r="L49" s="18">
        <f t="shared" si="2"/>
        <v>0</v>
      </c>
    </row>
    <row r="50" spans="1:12" ht="31.9" hidden="1" customHeight="1" x14ac:dyDescent="0.25">
      <c r="A50" s="7" t="s">
        <v>36</v>
      </c>
      <c r="B50" s="17" t="s">
        <v>11</v>
      </c>
      <c r="C50" s="17" t="s">
        <v>168</v>
      </c>
      <c r="D50" s="21" t="s">
        <v>521</v>
      </c>
      <c r="E50" s="17" t="s">
        <v>463</v>
      </c>
      <c r="F50" s="18">
        <v>0</v>
      </c>
      <c r="G50" s="18">
        <v>0</v>
      </c>
      <c r="H50" s="18">
        <f t="shared" si="0"/>
        <v>0</v>
      </c>
      <c r="I50" s="18">
        <v>0</v>
      </c>
      <c r="J50" s="18">
        <f t="shared" si="1"/>
        <v>0</v>
      </c>
      <c r="K50" s="18">
        <v>0</v>
      </c>
      <c r="L50" s="18">
        <f t="shared" si="2"/>
        <v>0</v>
      </c>
    </row>
    <row r="51" spans="1:12" ht="45" x14ac:dyDescent="0.3">
      <c r="A51" s="7" t="s">
        <v>45</v>
      </c>
      <c r="B51" s="17" t="s">
        <v>11</v>
      </c>
      <c r="C51" s="17" t="s">
        <v>46</v>
      </c>
      <c r="D51" s="21" t="s">
        <v>13</v>
      </c>
      <c r="E51" s="17" t="s">
        <v>14</v>
      </c>
      <c r="F51" s="18">
        <f>F52</f>
        <v>9498.2999999999993</v>
      </c>
      <c r="G51" s="18">
        <f>G52</f>
        <v>0</v>
      </c>
      <c r="H51" s="18">
        <f t="shared" si="0"/>
        <v>9498.2999999999993</v>
      </c>
      <c r="I51" s="18">
        <f>I52</f>
        <v>0</v>
      </c>
      <c r="J51" s="18">
        <f t="shared" si="1"/>
        <v>9498.2999999999993</v>
      </c>
      <c r="K51" s="18">
        <f>K52</f>
        <v>0</v>
      </c>
      <c r="L51" s="18">
        <f t="shared" si="2"/>
        <v>9498.2999999999993</v>
      </c>
    </row>
    <row r="52" spans="1:12" ht="30" x14ac:dyDescent="0.3">
      <c r="A52" s="7" t="s">
        <v>47</v>
      </c>
      <c r="B52" s="17" t="s">
        <v>11</v>
      </c>
      <c r="C52" s="17" t="s">
        <v>46</v>
      </c>
      <c r="D52" s="21" t="s">
        <v>48</v>
      </c>
      <c r="E52" s="17" t="s">
        <v>14</v>
      </c>
      <c r="F52" s="18">
        <f>F53+F64</f>
        <v>9498.2999999999993</v>
      </c>
      <c r="G52" s="18">
        <f>G53+G64</f>
        <v>0</v>
      </c>
      <c r="H52" s="18">
        <f t="shared" si="0"/>
        <v>9498.2999999999993</v>
      </c>
      <c r="I52" s="18">
        <f>I53+I64</f>
        <v>0</v>
      </c>
      <c r="J52" s="18">
        <f t="shared" si="1"/>
        <v>9498.2999999999993</v>
      </c>
      <c r="K52" s="18">
        <f>K53+K64</f>
        <v>0</v>
      </c>
      <c r="L52" s="18">
        <f t="shared" si="2"/>
        <v>9498.2999999999993</v>
      </c>
    </row>
    <row r="53" spans="1:12" ht="30" x14ac:dyDescent="0.3">
      <c r="A53" s="7" t="s">
        <v>602</v>
      </c>
      <c r="B53" s="17" t="s">
        <v>11</v>
      </c>
      <c r="C53" s="17" t="s">
        <v>46</v>
      </c>
      <c r="D53" s="21" t="s">
        <v>49</v>
      </c>
      <c r="E53" s="17" t="s">
        <v>14</v>
      </c>
      <c r="F53" s="18">
        <f>F54+F57</f>
        <v>2527.8000000000002</v>
      </c>
      <c r="G53" s="18">
        <f>G54+G57</f>
        <v>0</v>
      </c>
      <c r="H53" s="18">
        <f t="shared" si="0"/>
        <v>2527.8000000000002</v>
      </c>
      <c r="I53" s="18">
        <f>I54+I57</f>
        <v>0</v>
      </c>
      <c r="J53" s="18">
        <f t="shared" si="1"/>
        <v>2527.8000000000002</v>
      </c>
      <c r="K53" s="18">
        <f>K54+K57</f>
        <v>0</v>
      </c>
      <c r="L53" s="18">
        <f t="shared" si="2"/>
        <v>2527.8000000000002</v>
      </c>
    </row>
    <row r="54" spans="1:12" ht="30" x14ac:dyDescent="0.3">
      <c r="A54" s="7" t="s">
        <v>50</v>
      </c>
      <c r="B54" s="17" t="s">
        <v>11</v>
      </c>
      <c r="C54" s="17" t="s">
        <v>46</v>
      </c>
      <c r="D54" s="21" t="s">
        <v>51</v>
      </c>
      <c r="E54" s="17" t="s">
        <v>14</v>
      </c>
      <c r="F54" s="18">
        <f>F55</f>
        <v>1817.1</v>
      </c>
      <c r="G54" s="18">
        <f>G55</f>
        <v>0</v>
      </c>
      <c r="H54" s="18">
        <f t="shared" si="0"/>
        <v>1817.1</v>
      </c>
      <c r="I54" s="18">
        <f>I55</f>
        <v>0</v>
      </c>
      <c r="J54" s="18">
        <f t="shared" si="1"/>
        <v>1817.1</v>
      </c>
      <c r="K54" s="18">
        <f>K55</f>
        <v>0</v>
      </c>
      <c r="L54" s="18">
        <f t="shared" si="2"/>
        <v>1817.1</v>
      </c>
    </row>
    <row r="55" spans="1:12" ht="75" x14ac:dyDescent="0.3">
      <c r="A55" s="7" t="s">
        <v>23</v>
      </c>
      <c r="B55" s="17" t="s">
        <v>11</v>
      </c>
      <c r="C55" s="17" t="s">
        <v>46</v>
      </c>
      <c r="D55" s="21" t="s">
        <v>51</v>
      </c>
      <c r="E55" s="17">
        <v>100</v>
      </c>
      <c r="F55" s="18">
        <f>F56</f>
        <v>1817.1</v>
      </c>
      <c r="G55" s="18">
        <f>G56</f>
        <v>0</v>
      </c>
      <c r="H55" s="18">
        <f t="shared" si="0"/>
        <v>1817.1</v>
      </c>
      <c r="I55" s="18">
        <f>I56</f>
        <v>0</v>
      </c>
      <c r="J55" s="18">
        <f t="shared" si="1"/>
        <v>1817.1</v>
      </c>
      <c r="K55" s="18">
        <f>K56</f>
        <v>0</v>
      </c>
      <c r="L55" s="18">
        <f t="shared" si="2"/>
        <v>1817.1</v>
      </c>
    </row>
    <row r="56" spans="1:12" ht="30" x14ac:dyDescent="0.3">
      <c r="A56" s="7" t="s">
        <v>24</v>
      </c>
      <c r="B56" s="17" t="s">
        <v>11</v>
      </c>
      <c r="C56" s="17" t="s">
        <v>46</v>
      </c>
      <c r="D56" s="21" t="s">
        <v>51</v>
      </c>
      <c r="E56" s="17">
        <v>120</v>
      </c>
      <c r="F56" s="18">
        <v>1817.1</v>
      </c>
      <c r="G56" s="18"/>
      <c r="H56" s="18">
        <f t="shared" si="0"/>
        <v>1817.1</v>
      </c>
      <c r="I56" s="18"/>
      <c r="J56" s="18">
        <f t="shared" si="1"/>
        <v>1817.1</v>
      </c>
      <c r="K56" s="18"/>
      <c r="L56" s="18">
        <f t="shared" si="2"/>
        <v>1817.1</v>
      </c>
    </row>
    <row r="57" spans="1:12" ht="30" x14ac:dyDescent="0.3">
      <c r="A57" s="7" t="s">
        <v>25</v>
      </c>
      <c r="B57" s="17" t="s">
        <v>11</v>
      </c>
      <c r="C57" s="17" t="s">
        <v>46</v>
      </c>
      <c r="D57" s="21" t="s">
        <v>52</v>
      </c>
      <c r="E57" s="17" t="s">
        <v>14</v>
      </c>
      <c r="F57" s="18">
        <f>F58+F60+F62</f>
        <v>710.7</v>
      </c>
      <c r="G57" s="18">
        <f>G58+G60+G62</f>
        <v>0</v>
      </c>
      <c r="H57" s="18">
        <f t="shared" si="0"/>
        <v>710.7</v>
      </c>
      <c r="I57" s="18">
        <f>I58+I60+I62</f>
        <v>0</v>
      </c>
      <c r="J57" s="18">
        <f t="shared" si="1"/>
        <v>710.7</v>
      </c>
      <c r="K57" s="18">
        <f>K58+K60+K62</f>
        <v>0</v>
      </c>
      <c r="L57" s="18">
        <f t="shared" si="2"/>
        <v>710.7</v>
      </c>
    </row>
    <row r="58" spans="1:12" ht="75" x14ac:dyDescent="0.3">
      <c r="A58" s="7" t="s">
        <v>23</v>
      </c>
      <c r="B58" s="17" t="s">
        <v>11</v>
      </c>
      <c r="C58" s="17" t="s">
        <v>46</v>
      </c>
      <c r="D58" s="21" t="s">
        <v>52</v>
      </c>
      <c r="E58" s="17">
        <v>100</v>
      </c>
      <c r="F58" s="18">
        <f>F59</f>
        <v>43</v>
      </c>
      <c r="G58" s="18">
        <f>G59</f>
        <v>0</v>
      </c>
      <c r="H58" s="18">
        <f t="shared" si="0"/>
        <v>43</v>
      </c>
      <c r="I58" s="18">
        <f>I59</f>
        <v>0</v>
      </c>
      <c r="J58" s="18">
        <f t="shared" si="1"/>
        <v>43</v>
      </c>
      <c r="K58" s="18">
        <f>K59</f>
        <v>0</v>
      </c>
      <c r="L58" s="18">
        <f t="shared" si="2"/>
        <v>43</v>
      </c>
    </row>
    <row r="59" spans="1:12" ht="30" x14ac:dyDescent="0.3">
      <c r="A59" s="7" t="s">
        <v>24</v>
      </c>
      <c r="B59" s="17" t="s">
        <v>11</v>
      </c>
      <c r="C59" s="17" t="s">
        <v>46</v>
      </c>
      <c r="D59" s="21" t="s">
        <v>52</v>
      </c>
      <c r="E59" s="17">
        <v>120</v>
      </c>
      <c r="F59" s="18">
        <v>43</v>
      </c>
      <c r="G59" s="18"/>
      <c r="H59" s="18">
        <f t="shared" si="0"/>
        <v>43</v>
      </c>
      <c r="I59" s="18"/>
      <c r="J59" s="18">
        <f t="shared" si="1"/>
        <v>43</v>
      </c>
      <c r="K59" s="18"/>
      <c r="L59" s="18">
        <f t="shared" si="2"/>
        <v>43</v>
      </c>
    </row>
    <row r="60" spans="1:12" ht="30" x14ac:dyDescent="0.3">
      <c r="A60" s="7" t="s">
        <v>35</v>
      </c>
      <c r="B60" s="17" t="s">
        <v>11</v>
      </c>
      <c r="C60" s="17" t="s">
        <v>46</v>
      </c>
      <c r="D60" s="21" t="s">
        <v>52</v>
      </c>
      <c r="E60" s="17">
        <v>200</v>
      </c>
      <c r="F60" s="18">
        <f>F61</f>
        <v>660.2</v>
      </c>
      <c r="G60" s="18">
        <f>G61</f>
        <v>0</v>
      </c>
      <c r="H60" s="18">
        <f t="shared" si="0"/>
        <v>660.2</v>
      </c>
      <c r="I60" s="18">
        <f>I61</f>
        <v>0</v>
      </c>
      <c r="J60" s="18">
        <f t="shared" si="1"/>
        <v>660.2</v>
      </c>
      <c r="K60" s="18">
        <f>K61</f>
        <v>0</v>
      </c>
      <c r="L60" s="18">
        <f t="shared" si="2"/>
        <v>660.2</v>
      </c>
    </row>
    <row r="61" spans="1:12" ht="27" customHeight="1" x14ac:dyDescent="0.3">
      <c r="A61" s="7" t="s">
        <v>36</v>
      </c>
      <c r="B61" s="17" t="s">
        <v>11</v>
      </c>
      <c r="C61" s="17" t="s">
        <v>46</v>
      </c>
      <c r="D61" s="21" t="s">
        <v>52</v>
      </c>
      <c r="E61" s="17">
        <v>240</v>
      </c>
      <c r="F61" s="18">
        <v>660.2</v>
      </c>
      <c r="G61" s="18"/>
      <c r="H61" s="18">
        <f t="shared" si="0"/>
        <v>660.2</v>
      </c>
      <c r="I61" s="18"/>
      <c r="J61" s="18">
        <f t="shared" si="1"/>
        <v>660.2</v>
      </c>
      <c r="K61" s="18"/>
      <c r="L61" s="18">
        <f t="shared" si="2"/>
        <v>660.2</v>
      </c>
    </row>
    <row r="62" spans="1:12" x14ac:dyDescent="0.3">
      <c r="A62" s="7" t="s">
        <v>37</v>
      </c>
      <c r="B62" s="17" t="s">
        <v>11</v>
      </c>
      <c r="C62" s="17" t="s">
        <v>46</v>
      </c>
      <c r="D62" s="21" t="s">
        <v>52</v>
      </c>
      <c r="E62" s="17">
        <v>800</v>
      </c>
      <c r="F62" s="18">
        <f>F63</f>
        <v>7.5</v>
      </c>
      <c r="G62" s="18">
        <f>G63</f>
        <v>0</v>
      </c>
      <c r="H62" s="18">
        <f t="shared" si="0"/>
        <v>7.5</v>
      </c>
      <c r="I62" s="18">
        <f>I63</f>
        <v>0</v>
      </c>
      <c r="J62" s="18">
        <f t="shared" si="1"/>
        <v>7.5</v>
      </c>
      <c r="K62" s="18">
        <f>K63</f>
        <v>0</v>
      </c>
      <c r="L62" s="18">
        <f t="shared" si="2"/>
        <v>7.5</v>
      </c>
    </row>
    <row r="63" spans="1:12" x14ac:dyDescent="0.3">
      <c r="A63" s="7" t="s">
        <v>38</v>
      </c>
      <c r="B63" s="17" t="s">
        <v>11</v>
      </c>
      <c r="C63" s="17" t="s">
        <v>46</v>
      </c>
      <c r="D63" s="21" t="s">
        <v>52</v>
      </c>
      <c r="E63" s="17">
        <v>850</v>
      </c>
      <c r="F63" s="18">
        <v>7.5</v>
      </c>
      <c r="G63" s="18"/>
      <c r="H63" s="18">
        <f t="shared" si="0"/>
        <v>7.5</v>
      </c>
      <c r="I63" s="18"/>
      <c r="J63" s="18">
        <f t="shared" si="1"/>
        <v>7.5</v>
      </c>
      <c r="K63" s="18"/>
      <c r="L63" s="18">
        <f t="shared" si="2"/>
        <v>7.5</v>
      </c>
    </row>
    <row r="64" spans="1:12" ht="30" x14ac:dyDescent="0.3">
      <c r="A64" s="7" t="s">
        <v>53</v>
      </c>
      <c r="B64" s="17" t="s">
        <v>11</v>
      </c>
      <c r="C64" s="17" t="s">
        <v>46</v>
      </c>
      <c r="D64" s="21" t="s">
        <v>54</v>
      </c>
      <c r="E64" s="17" t="s">
        <v>14</v>
      </c>
      <c r="F64" s="18">
        <f>F65+F68</f>
        <v>6970.5</v>
      </c>
      <c r="G64" s="18">
        <f>G65+G68</f>
        <v>0</v>
      </c>
      <c r="H64" s="18">
        <f t="shared" si="0"/>
        <v>6970.5</v>
      </c>
      <c r="I64" s="18">
        <f>I65+I68</f>
        <v>0</v>
      </c>
      <c r="J64" s="18">
        <f t="shared" si="1"/>
        <v>6970.5</v>
      </c>
      <c r="K64" s="18">
        <f>K65+K68</f>
        <v>0</v>
      </c>
      <c r="L64" s="18">
        <f t="shared" si="2"/>
        <v>6970.5</v>
      </c>
    </row>
    <row r="65" spans="1:12" ht="30" x14ac:dyDescent="0.3">
      <c r="A65" s="7" t="s">
        <v>21</v>
      </c>
      <c r="B65" s="17" t="s">
        <v>11</v>
      </c>
      <c r="C65" s="17" t="s">
        <v>46</v>
      </c>
      <c r="D65" s="21" t="s">
        <v>55</v>
      </c>
      <c r="E65" s="17" t="s">
        <v>14</v>
      </c>
      <c r="F65" s="18">
        <f>F66</f>
        <v>5767.1</v>
      </c>
      <c r="G65" s="18">
        <f>G66</f>
        <v>0</v>
      </c>
      <c r="H65" s="18">
        <f t="shared" si="0"/>
        <v>5767.1</v>
      </c>
      <c r="I65" s="18">
        <f>I66</f>
        <v>0</v>
      </c>
      <c r="J65" s="18">
        <f t="shared" si="1"/>
        <v>5767.1</v>
      </c>
      <c r="K65" s="18">
        <f>K66</f>
        <v>0</v>
      </c>
      <c r="L65" s="18">
        <f t="shared" si="2"/>
        <v>5767.1</v>
      </c>
    </row>
    <row r="66" spans="1:12" ht="75" x14ac:dyDescent="0.3">
      <c r="A66" s="7" t="s">
        <v>23</v>
      </c>
      <c r="B66" s="17" t="s">
        <v>11</v>
      </c>
      <c r="C66" s="17" t="s">
        <v>46</v>
      </c>
      <c r="D66" s="21" t="s">
        <v>55</v>
      </c>
      <c r="E66" s="17">
        <v>100</v>
      </c>
      <c r="F66" s="18">
        <f>F67</f>
        <v>5767.1</v>
      </c>
      <c r="G66" s="18">
        <f>G67</f>
        <v>0</v>
      </c>
      <c r="H66" s="18">
        <f t="shared" si="0"/>
        <v>5767.1</v>
      </c>
      <c r="I66" s="18">
        <f>I67</f>
        <v>0</v>
      </c>
      <c r="J66" s="18">
        <f t="shared" si="1"/>
        <v>5767.1</v>
      </c>
      <c r="K66" s="18">
        <f>K67</f>
        <v>0</v>
      </c>
      <c r="L66" s="18">
        <f t="shared" si="2"/>
        <v>5767.1</v>
      </c>
    </row>
    <row r="67" spans="1:12" ht="30" x14ac:dyDescent="0.3">
      <c r="A67" s="7" t="s">
        <v>24</v>
      </c>
      <c r="B67" s="17" t="s">
        <v>11</v>
      </c>
      <c r="C67" s="17" t="s">
        <v>46</v>
      </c>
      <c r="D67" s="21" t="s">
        <v>55</v>
      </c>
      <c r="E67" s="17">
        <v>120</v>
      </c>
      <c r="F67" s="18">
        <v>5767.1</v>
      </c>
      <c r="G67" s="18"/>
      <c r="H67" s="18">
        <f t="shared" si="0"/>
        <v>5767.1</v>
      </c>
      <c r="I67" s="18"/>
      <c r="J67" s="18">
        <f t="shared" si="1"/>
        <v>5767.1</v>
      </c>
      <c r="K67" s="18"/>
      <c r="L67" s="18">
        <f t="shared" si="2"/>
        <v>5767.1</v>
      </c>
    </row>
    <row r="68" spans="1:12" ht="30" x14ac:dyDescent="0.3">
      <c r="A68" s="7" t="s">
        <v>25</v>
      </c>
      <c r="B68" s="17" t="s">
        <v>11</v>
      </c>
      <c r="C68" s="17" t="s">
        <v>46</v>
      </c>
      <c r="D68" s="21" t="s">
        <v>56</v>
      </c>
      <c r="E68" s="17" t="s">
        <v>14</v>
      </c>
      <c r="F68" s="18">
        <f>F69+F71+F73</f>
        <v>1203.4000000000001</v>
      </c>
      <c r="G68" s="18">
        <f>G69+G71+G73</f>
        <v>0</v>
      </c>
      <c r="H68" s="18">
        <f t="shared" si="0"/>
        <v>1203.4000000000001</v>
      </c>
      <c r="I68" s="18">
        <f>I69+I71+I73</f>
        <v>0</v>
      </c>
      <c r="J68" s="18">
        <f t="shared" si="1"/>
        <v>1203.4000000000001</v>
      </c>
      <c r="K68" s="18">
        <f>K69+K71+K73</f>
        <v>0</v>
      </c>
      <c r="L68" s="18">
        <f t="shared" si="2"/>
        <v>1203.4000000000001</v>
      </c>
    </row>
    <row r="69" spans="1:12" ht="75" x14ac:dyDescent="0.3">
      <c r="A69" s="7" t="s">
        <v>23</v>
      </c>
      <c r="B69" s="17" t="s">
        <v>11</v>
      </c>
      <c r="C69" s="17" t="s">
        <v>46</v>
      </c>
      <c r="D69" s="21" t="s">
        <v>56</v>
      </c>
      <c r="E69" s="17">
        <v>100</v>
      </c>
      <c r="F69" s="18">
        <f>F70</f>
        <v>37.5</v>
      </c>
      <c r="G69" s="18">
        <f>G70</f>
        <v>0</v>
      </c>
      <c r="H69" s="18">
        <f t="shared" si="0"/>
        <v>37.5</v>
      </c>
      <c r="I69" s="18">
        <f>I70</f>
        <v>0</v>
      </c>
      <c r="J69" s="18">
        <f t="shared" si="1"/>
        <v>37.5</v>
      </c>
      <c r="K69" s="18">
        <f>K70</f>
        <v>0</v>
      </c>
      <c r="L69" s="18">
        <f t="shared" si="2"/>
        <v>37.5</v>
      </c>
    </row>
    <row r="70" spans="1:12" ht="30" x14ac:dyDescent="0.3">
      <c r="A70" s="7" t="s">
        <v>24</v>
      </c>
      <c r="B70" s="17" t="s">
        <v>11</v>
      </c>
      <c r="C70" s="17" t="s">
        <v>46</v>
      </c>
      <c r="D70" s="21" t="s">
        <v>56</v>
      </c>
      <c r="E70" s="17">
        <v>120</v>
      </c>
      <c r="F70" s="18">
        <v>37.5</v>
      </c>
      <c r="G70" s="18"/>
      <c r="H70" s="18">
        <f t="shared" si="0"/>
        <v>37.5</v>
      </c>
      <c r="I70" s="18"/>
      <c r="J70" s="18">
        <f t="shared" si="1"/>
        <v>37.5</v>
      </c>
      <c r="K70" s="18"/>
      <c r="L70" s="18">
        <f t="shared" si="2"/>
        <v>37.5</v>
      </c>
    </row>
    <row r="71" spans="1:12" ht="30" x14ac:dyDescent="0.3">
      <c r="A71" s="7" t="s">
        <v>35</v>
      </c>
      <c r="B71" s="17" t="s">
        <v>11</v>
      </c>
      <c r="C71" s="17" t="s">
        <v>46</v>
      </c>
      <c r="D71" s="21" t="s">
        <v>56</v>
      </c>
      <c r="E71" s="17">
        <v>200</v>
      </c>
      <c r="F71" s="18">
        <f>F72</f>
        <v>1165.2</v>
      </c>
      <c r="G71" s="18">
        <f>G72</f>
        <v>0</v>
      </c>
      <c r="H71" s="18">
        <f t="shared" si="0"/>
        <v>1165.2</v>
      </c>
      <c r="I71" s="18">
        <f>I72</f>
        <v>0</v>
      </c>
      <c r="J71" s="18">
        <f t="shared" si="1"/>
        <v>1165.2</v>
      </c>
      <c r="K71" s="18">
        <f>K72</f>
        <v>0</v>
      </c>
      <c r="L71" s="18">
        <f t="shared" si="2"/>
        <v>1165.2</v>
      </c>
    </row>
    <row r="72" spans="1:12" ht="30.75" customHeight="1" x14ac:dyDescent="0.3">
      <c r="A72" s="7" t="s">
        <v>36</v>
      </c>
      <c r="B72" s="17" t="s">
        <v>11</v>
      </c>
      <c r="C72" s="17" t="s">
        <v>46</v>
      </c>
      <c r="D72" s="21" t="s">
        <v>56</v>
      </c>
      <c r="E72" s="17">
        <v>240</v>
      </c>
      <c r="F72" s="18">
        <v>1165.2</v>
      </c>
      <c r="G72" s="18"/>
      <c r="H72" s="18">
        <f t="shared" si="0"/>
        <v>1165.2</v>
      </c>
      <c r="I72" s="18"/>
      <c r="J72" s="18">
        <f t="shared" si="1"/>
        <v>1165.2</v>
      </c>
      <c r="K72" s="18"/>
      <c r="L72" s="18">
        <f t="shared" si="2"/>
        <v>1165.2</v>
      </c>
    </row>
    <row r="73" spans="1:12" x14ac:dyDescent="0.3">
      <c r="A73" s="7" t="s">
        <v>37</v>
      </c>
      <c r="B73" s="17" t="s">
        <v>11</v>
      </c>
      <c r="C73" s="17" t="s">
        <v>46</v>
      </c>
      <c r="D73" s="21" t="s">
        <v>56</v>
      </c>
      <c r="E73" s="17">
        <v>800</v>
      </c>
      <c r="F73" s="18">
        <f>F74</f>
        <v>0.7</v>
      </c>
      <c r="G73" s="18">
        <f>G74</f>
        <v>0</v>
      </c>
      <c r="H73" s="18">
        <f t="shared" ref="H73:H136" si="5">F73+G73</f>
        <v>0.7</v>
      </c>
      <c r="I73" s="18">
        <f>I74</f>
        <v>0</v>
      </c>
      <c r="J73" s="18">
        <f t="shared" ref="J73:J136" si="6">H73+I73</f>
        <v>0.7</v>
      </c>
      <c r="K73" s="18">
        <f>K74</f>
        <v>0</v>
      </c>
      <c r="L73" s="18">
        <f t="shared" ref="L73:L136" si="7">J73+K73</f>
        <v>0.7</v>
      </c>
    </row>
    <row r="74" spans="1:12" x14ac:dyDescent="0.3">
      <c r="A74" s="7" t="s">
        <v>38</v>
      </c>
      <c r="B74" s="17" t="s">
        <v>11</v>
      </c>
      <c r="C74" s="17" t="s">
        <v>46</v>
      </c>
      <c r="D74" s="21" t="s">
        <v>56</v>
      </c>
      <c r="E74" s="17">
        <v>850</v>
      </c>
      <c r="F74" s="18">
        <v>0.7</v>
      </c>
      <c r="G74" s="18"/>
      <c r="H74" s="18">
        <f t="shared" si="5"/>
        <v>0.7</v>
      </c>
      <c r="I74" s="18"/>
      <c r="J74" s="18">
        <f t="shared" si="6"/>
        <v>0.7</v>
      </c>
      <c r="K74" s="18"/>
      <c r="L74" s="18">
        <f t="shared" si="7"/>
        <v>0.7</v>
      </c>
    </row>
    <row r="75" spans="1:12" ht="15.75" customHeight="1" x14ac:dyDescent="0.3">
      <c r="A75" s="7" t="s">
        <v>57</v>
      </c>
      <c r="B75" s="17" t="s">
        <v>11</v>
      </c>
      <c r="C75" s="17" t="s">
        <v>58</v>
      </c>
      <c r="D75" s="21" t="s">
        <v>13</v>
      </c>
      <c r="E75" s="17" t="s">
        <v>14</v>
      </c>
      <c r="F75" s="18">
        <f t="shared" ref="F75:K79" si="8">F76</f>
        <v>185</v>
      </c>
      <c r="G75" s="18">
        <f t="shared" si="8"/>
        <v>0</v>
      </c>
      <c r="H75" s="18">
        <f t="shared" si="5"/>
        <v>185</v>
      </c>
      <c r="I75" s="18">
        <f t="shared" si="8"/>
        <v>0</v>
      </c>
      <c r="J75" s="18">
        <f t="shared" si="6"/>
        <v>185</v>
      </c>
      <c r="K75" s="18">
        <f t="shared" si="8"/>
        <v>100.8</v>
      </c>
      <c r="L75" s="18">
        <f t="shared" si="7"/>
        <v>285.8</v>
      </c>
    </row>
    <row r="76" spans="1:12" ht="30" x14ac:dyDescent="0.3">
      <c r="A76" s="7" t="s">
        <v>59</v>
      </c>
      <c r="B76" s="17" t="s">
        <v>11</v>
      </c>
      <c r="C76" s="17" t="s">
        <v>58</v>
      </c>
      <c r="D76" s="21" t="s">
        <v>60</v>
      </c>
      <c r="E76" s="17" t="s">
        <v>14</v>
      </c>
      <c r="F76" s="18">
        <f t="shared" si="8"/>
        <v>185</v>
      </c>
      <c r="G76" s="18">
        <f t="shared" si="8"/>
        <v>0</v>
      </c>
      <c r="H76" s="18">
        <f t="shared" si="5"/>
        <v>185</v>
      </c>
      <c r="I76" s="18">
        <f t="shared" si="8"/>
        <v>0</v>
      </c>
      <c r="J76" s="18">
        <f t="shared" si="6"/>
        <v>185</v>
      </c>
      <c r="K76" s="18">
        <f t="shared" si="8"/>
        <v>100.8</v>
      </c>
      <c r="L76" s="18">
        <f t="shared" si="7"/>
        <v>285.8</v>
      </c>
    </row>
    <row r="77" spans="1:12" x14ac:dyDescent="0.3">
      <c r="A77" s="7" t="s">
        <v>61</v>
      </c>
      <c r="B77" s="17" t="s">
        <v>11</v>
      </c>
      <c r="C77" s="17" t="s">
        <v>58</v>
      </c>
      <c r="D77" s="21" t="s">
        <v>62</v>
      </c>
      <c r="E77" s="17" t="s">
        <v>14</v>
      </c>
      <c r="F77" s="18">
        <f t="shared" si="8"/>
        <v>185</v>
      </c>
      <c r="G77" s="18">
        <f t="shared" si="8"/>
        <v>0</v>
      </c>
      <c r="H77" s="18">
        <f t="shared" si="5"/>
        <v>185</v>
      </c>
      <c r="I77" s="18">
        <f t="shared" si="8"/>
        <v>0</v>
      </c>
      <c r="J77" s="18">
        <f t="shared" si="6"/>
        <v>185</v>
      </c>
      <c r="K77" s="18">
        <f t="shared" si="8"/>
        <v>100.8</v>
      </c>
      <c r="L77" s="18">
        <f t="shared" si="7"/>
        <v>285.8</v>
      </c>
    </row>
    <row r="78" spans="1:12" ht="45" x14ac:dyDescent="0.3">
      <c r="A78" s="7" t="s">
        <v>555</v>
      </c>
      <c r="B78" s="17" t="s">
        <v>11</v>
      </c>
      <c r="C78" s="17" t="s">
        <v>58</v>
      </c>
      <c r="D78" s="21" t="s">
        <v>63</v>
      </c>
      <c r="E78" s="17" t="s">
        <v>14</v>
      </c>
      <c r="F78" s="18">
        <f t="shared" si="8"/>
        <v>185</v>
      </c>
      <c r="G78" s="18">
        <f t="shared" si="8"/>
        <v>0</v>
      </c>
      <c r="H78" s="18">
        <f t="shared" si="5"/>
        <v>185</v>
      </c>
      <c r="I78" s="18">
        <f t="shared" si="8"/>
        <v>0</v>
      </c>
      <c r="J78" s="18">
        <f t="shared" si="6"/>
        <v>185</v>
      </c>
      <c r="K78" s="18">
        <f t="shared" si="8"/>
        <v>100.8</v>
      </c>
      <c r="L78" s="18">
        <f t="shared" si="7"/>
        <v>285.8</v>
      </c>
    </row>
    <row r="79" spans="1:12" ht="30" x14ac:dyDescent="0.3">
      <c r="A79" s="7" t="s">
        <v>35</v>
      </c>
      <c r="B79" s="17" t="s">
        <v>11</v>
      </c>
      <c r="C79" s="17" t="s">
        <v>58</v>
      </c>
      <c r="D79" s="21" t="s">
        <v>63</v>
      </c>
      <c r="E79" s="17">
        <v>200</v>
      </c>
      <c r="F79" s="18">
        <f t="shared" si="8"/>
        <v>185</v>
      </c>
      <c r="G79" s="18">
        <f t="shared" si="8"/>
        <v>0</v>
      </c>
      <c r="H79" s="18">
        <f t="shared" si="5"/>
        <v>185</v>
      </c>
      <c r="I79" s="18">
        <f t="shared" si="8"/>
        <v>0</v>
      </c>
      <c r="J79" s="18">
        <f t="shared" si="6"/>
        <v>185</v>
      </c>
      <c r="K79" s="18">
        <f t="shared" si="8"/>
        <v>100.8</v>
      </c>
      <c r="L79" s="18">
        <f t="shared" si="7"/>
        <v>285.8</v>
      </c>
    </row>
    <row r="80" spans="1:12" ht="30.75" customHeight="1" x14ac:dyDescent="0.3">
      <c r="A80" s="7" t="s">
        <v>36</v>
      </c>
      <c r="B80" s="17" t="s">
        <v>11</v>
      </c>
      <c r="C80" s="17" t="s">
        <v>58</v>
      </c>
      <c r="D80" s="21" t="s">
        <v>63</v>
      </c>
      <c r="E80" s="17">
        <v>240</v>
      </c>
      <c r="F80" s="18">
        <v>185</v>
      </c>
      <c r="G80" s="18"/>
      <c r="H80" s="18">
        <f t="shared" si="5"/>
        <v>185</v>
      </c>
      <c r="I80" s="18"/>
      <c r="J80" s="18">
        <f t="shared" si="6"/>
        <v>185</v>
      </c>
      <c r="K80" s="18">
        <v>100.8</v>
      </c>
      <c r="L80" s="18">
        <f t="shared" si="7"/>
        <v>285.8</v>
      </c>
    </row>
    <row r="81" spans="1:12" x14ac:dyDescent="0.3">
      <c r="A81" s="7" t="s">
        <v>64</v>
      </c>
      <c r="B81" s="17" t="s">
        <v>11</v>
      </c>
      <c r="C81" s="17">
        <v>11</v>
      </c>
      <c r="D81" s="21" t="s">
        <v>13</v>
      </c>
      <c r="E81" s="17" t="s">
        <v>14</v>
      </c>
      <c r="F81" s="18">
        <f t="shared" ref="F81:K84" si="9">F82</f>
        <v>1000</v>
      </c>
      <c r="G81" s="18">
        <f t="shared" si="9"/>
        <v>0</v>
      </c>
      <c r="H81" s="18">
        <f t="shared" si="5"/>
        <v>1000</v>
      </c>
      <c r="I81" s="18">
        <f t="shared" si="9"/>
        <v>0</v>
      </c>
      <c r="J81" s="18">
        <f t="shared" si="6"/>
        <v>1000</v>
      </c>
      <c r="K81" s="18">
        <f t="shared" si="9"/>
        <v>0</v>
      </c>
      <c r="L81" s="18">
        <f t="shared" si="7"/>
        <v>1000</v>
      </c>
    </row>
    <row r="82" spans="1:12" ht="30" x14ac:dyDescent="0.3">
      <c r="A82" s="7" t="s">
        <v>59</v>
      </c>
      <c r="B82" s="17" t="s">
        <v>11</v>
      </c>
      <c r="C82" s="17">
        <v>11</v>
      </c>
      <c r="D82" s="21" t="s">
        <v>60</v>
      </c>
      <c r="E82" s="17" t="s">
        <v>14</v>
      </c>
      <c r="F82" s="18">
        <f t="shared" si="9"/>
        <v>1000</v>
      </c>
      <c r="G82" s="18">
        <f t="shared" si="9"/>
        <v>0</v>
      </c>
      <c r="H82" s="18">
        <f t="shared" si="5"/>
        <v>1000</v>
      </c>
      <c r="I82" s="18">
        <f t="shared" si="9"/>
        <v>0</v>
      </c>
      <c r="J82" s="18">
        <f t="shared" si="6"/>
        <v>1000</v>
      </c>
      <c r="K82" s="18">
        <f t="shared" si="9"/>
        <v>0</v>
      </c>
      <c r="L82" s="18">
        <f t="shared" si="7"/>
        <v>1000</v>
      </c>
    </row>
    <row r="83" spans="1:12" ht="30" x14ac:dyDescent="0.3">
      <c r="A83" s="7" t="s">
        <v>65</v>
      </c>
      <c r="B83" s="17" t="s">
        <v>11</v>
      </c>
      <c r="C83" s="17">
        <v>11</v>
      </c>
      <c r="D83" s="21" t="s">
        <v>66</v>
      </c>
      <c r="E83" s="17" t="s">
        <v>14</v>
      </c>
      <c r="F83" s="18">
        <f t="shared" si="9"/>
        <v>1000</v>
      </c>
      <c r="G83" s="18">
        <f t="shared" si="9"/>
        <v>0</v>
      </c>
      <c r="H83" s="18">
        <f t="shared" si="5"/>
        <v>1000</v>
      </c>
      <c r="I83" s="18">
        <f t="shared" si="9"/>
        <v>0</v>
      </c>
      <c r="J83" s="18">
        <f t="shared" si="6"/>
        <v>1000</v>
      </c>
      <c r="K83" s="18">
        <f t="shared" si="9"/>
        <v>0</v>
      </c>
      <c r="L83" s="18">
        <f t="shared" si="7"/>
        <v>1000</v>
      </c>
    </row>
    <row r="84" spans="1:12" x14ac:dyDescent="0.3">
      <c r="A84" s="7" t="s">
        <v>37</v>
      </c>
      <c r="B84" s="17" t="s">
        <v>11</v>
      </c>
      <c r="C84" s="17">
        <v>11</v>
      </c>
      <c r="D84" s="21" t="s">
        <v>66</v>
      </c>
      <c r="E84" s="17">
        <v>800</v>
      </c>
      <c r="F84" s="18">
        <f t="shared" si="9"/>
        <v>1000</v>
      </c>
      <c r="G84" s="18">
        <f t="shared" si="9"/>
        <v>0</v>
      </c>
      <c r="H84" s="18">
        <f t="shared" si="5"/>
        <v>1000</v>
      </c>
      <c r="I84" s="18">
        <f t="shared" si="9"/>
        <v>0</v>
      </c>
      <c r="J84" s="18">
        <f t="shared" si="6"/>
        <v>1000</v>
      </c>
      <c r="K84" s="18">
        <f t="shared" si="9"/>
        <v>0</v>
      </c>
      <c r="L84" s="18">
        <f t="shared" si="7"/>
        <v>1000</v>
      </c>
    </row>
    <row r="85" spans="1:12" x14ac:dyDescent="0.3">
      <c r="A85" s="7" t="s">
        <v>67</v>
      </c>
      <c r="B85" s="17" t="s">
        <v>11</v>
      </c>
      <c r="C85" s="17">
        <v>11</v>
      </c>
      <c r="D85" s="21" t="s">
        <v>66</v>
      </c>
      <c r="E85" s="17">
        <v>870</v>
      </c>
      <c r="F85" s="18">
        <v>1000</v>
      </c>
      <c r="G85" s="18"/>
      <c r="H85" s="18">
        <f t="shared" si="5"/>
        <v>1000</v>
      </c>
      <c r="I85" s="18"/>
      <c r="J85" s="18">
        <f t="shared" si="6"/>
        <v>1000</v>
      </c>
      <c r="K85" s="18"/>
      <c r="L85" s="18">
        <f t="shared" si="7"/>
        <v>1000</v>
      </c>
    </row>
    <row r="86" spans="1:12" x14ac:dyDescent="0.3">
      <c r="A86" s="7" t="s">
        <v>68</v>
      </c>
      <c r="B86" s="17" t="s">
        <v>11</v>
      </c>
      <c r="C86" s="17">
        <v>13</v>
      </c>
      <c r="D86" s="21" t="s">
        <v>13</v>
      </c>
      <c r="E86" s="17" t="s">
        <v>14</v>
      </c>
      <c r="F86" s="18">
        <f>F87+F103+F120+F130+F125</f>
        <v>10974.5</v>
      </c>
      <c r="G86" s="18">
        <f>G87+G103+G120+G130+G125</f>
        <v>0</v>
      </c>
      <c r="H86" s="18">
        <f t="shared" si="5"/>
        <v>10974.5</v>
      </c>
      <c r="I86" s="18">
        <f>I87+I103+I120+I130+I125</f>
        <v>0</v>
      </c>
      <c r="J86" s="18">
        <f t="shared" si="6"/>
        <v>10974.5</v>
      </c>
      <c r="K86" s="18">
        <f>K87+K103+K120+K130+K125</f>
        <v>1105</v>
      </c>
      <c r="L86" s="18">
        <f t="shared" si="7"/>
        <v>12079.5</v>
      </c>
    </row>
    <row r="87" spans="1:12" ht="48.6" customHeight="1" x14ac:dyDescent="0.3">
      <c r="A87" s="7" t="s">
        <v>728</v>
      </c>
      <c r="B87" s="17" t="s">
        <v>11</v>
      </c>
      <c r="C87" s="17" t="s">
        <v>88</v>
      </c>
      <c r="D87" s="17" t="s">
        <v>69</v>
      </c>
      <c r="E87" s="17" t="s">
        <v>14</v>
      </c>
      <c r="F87" s="3">
        <f>F88+F96</f>
        <v>1107.3000000000002</v>
      </c>
      <c r="G87" s="3">
        <f>G88+G96</f>
        <v>0</v>
      </c>
      <c r="H87" s="18">
        <f t="shared" si="5"/>
        <v>1107.3000000000002</v>
      </c>
      <c r="I87" s="3">
        <f>I88+I96</f>
        <v>0</v>
      </c>
      <c r="J87" s="18">
        <f t="shared" si="6"/>
        <v>1107.3000000000002</v>
      </c>
      <c r="K87" s="3">
        <f>K88+K96</f>
        <v>0</v>
      </c>
      <c r="L87" s="18">
        <f t="shared" si="7"/>
        <v>1107.3000000000002</v>
      </c>
    </row>
    <row r="88" spans="1:12" ht="50.25" customHeight="1" x14ac:dyDescent="0.3">
      <c r="A88" s="7" t="s">
        <v>729</v>
      </c>
      <c r="B88" s="17" t="s">
        <v>11</v>
      </c>
      <c r="C88" s="17" t="s">
        <v>88</v>
      </c>
      <c r="D88" s="17" t="s">
        <v>70</v>
      </c>
      <c r="E88" s="17" t="s">
        <v>14</v>
      </c>
      <c r="F88" s="3">
        <f>F89</f>
        <v>737.30000000000007</v>
      </c>
      <c r="G88" s="3">
        <f>G89</f>
        <v>0</v>
      </c>
      <c r="H88" s="18">
        <f t="shared" si="5"/>
        <v>737.30000000000007</v>
      </c>
      <c r="I88" s="3">
        <f>I89</f>
        <v>0</v>
      </c>
      <c r="J88" s="18">
        <f t="shared" si="6"/>
        <v>737.30000000000007</v>
      </c>
      <c r="K88" s="3">
        <f>K89</f>
        <v>0</v>
      </c>
      <c r="L88" s="18">
        <f t="shared" si="7"/>
        <v>737.30000000000007</v>
      </c>
    </row>
    <row r="89" spans="1:12" ht="107.25" customHeight="1" x14ac:dyDescent="0.3">
      <c r="A89" s="7" t="s">
        <v>747</v>
      </c>
      <c r="B89" s="17" t="s">
        <v>11</v>
      </c>
      <c r="C89" s="17" t="s">
        <v>88</v>
      </c>
      <c r="D89" s="17" t="s">
        <v>71</v>
      </c>
      <c r="E89" s="17" t="s">
        <v>14</v>
      </c>
      <c r="F89" s="3">
        <f>F90+F93</f>
        <v>737.30000000000007</v>
      </c>
      <c r="G89" s="3">
        <f>G90+G93</f>
        <v>0</v>
      </c>
      <c r="H89" s="18">
        <f t="shared" si="5"/>
        <v>737.30000000000007</v>
      </c>
      <c r="I89" s="3">
        <f>I90+I93</f>
        <v>0</v>
      </c>
      <c r="J89" s="18">
        <f t="shared" si="6"/>
        <v>737.30000000000007</v>
      </c>
      <c r="K89" s="3">
        <f>K90+K93</f>
        <v>0</v>
      </c>
      <c r="L89" s="18">
        <f t="shared" si="7"/>
        <v>737.30000000000007</v>
      </c>
    </row>
    <row r="90" spans="1:12" ht="65.25" customHeight="1" x14ac:dyDescent="0.3">
      <c r="A90" s="7" t="s">
        <v>725</v>
      </c>
      <c r="B90" s="17" t="s">
        <v>11</v>
      </c>
      <c r="C90" s="17" t="s">
        <v>88</v>
      </c>
      <c r="D90" s="17" t="s">
        <v>462</v>
      </c>
      <c r="E90" s="17" t="s">
        <v>14</v>
      </c>
      <c r="F90" s="3">
        <f>F91</f>
        <v>710.2</v>
      </c>
      <c r="G90" s="3">
        <f>G91</f>
        <v>0</v>
      </c>
      <c r="H90" s="18">
        <f t="shared" si="5"/>
        <v>710.2</v>
      </c>
      <c r="I90" s="3">
        <f>I91</f>
        <v>0</v>
      </c>
      <c r="J90" s="18">
        <f t="shared" si="6"/>
        <v>710.2</v>
      </c>
      <c r="K90" s="3">
        <f>K91</f>
        <v>0</v>
      </c>
      <c r="L90" s="18">
        <f t="shared" si="7"/>
        <v>710.2</v>
      </c>
    </row>
    <row r="91" spans="1:12" ht="30" customHeight="1" x14ac:dyDescent="0.3">
      <c r="A91" s="7" t="s">
        <v>35</v>
      </c>
      <c r="B91" s="17" t="s">
        <v>11</v>
      </c>
      <c r="C91" s="17" t="s">
        <v>88</v>
      </c>
      <c r="D91" s="17" t="s">
        <v>462</v>
      </c>
      <c r="E91" s="17" t="s">
        <v>467</v>
      </c>
      <c r="F91" s="3">
        <f>F92</f>
        <v>710.2</v>
      </c>
      <c r="G91" s="3">
        <f>G92</f>
        <v>0</v>
      </c>
      <c r="H91" s="18">
        <f t="shared" si="5"/>
        <v>710.2</v>
      </c>
      <c r="I91" s="3">
        <f>I92</f>
        <v>0</v>
      </c>
      <c r="J91" s="18">
        <f t="shared" si="6"/>
        <v>710.2</v>
      </c>
      <c r="K91" s="3">
        <f>K92</f>
        <v>0</v>
      </c>
      <c r="L91" s="18">
        <f t="shared" si="7"/>
        <v>710.2</v>
      </c>
    </row>
    <row r="92" spans="1:12" ht="33" customHeight="1" x14ac:dyDescent="0.3">
      <c r="A92" s="7" t="s">
        <v>36</v>
      </c>
      <c r="B92" s="17" t="s">
        <v>11</v>
      </c>
      <c r="C92" s="17" t="s">
        <v>88</v>
      </c>
      <c r="D92" s="17" t="s">
        <v>462</v>
      </c>
      <c r="E92" s="17" t="s">
        <v>463</v>
      </c>
      <c r="F92" s="3">
        <v>710.2</v>
      </c>
      <c r="G92" s="3"/>
      <c r="H92" s="18">
        <f t="shared" si="5"/>
        <v>710.2</v>
      </c>
      <c r="I92" s="3"/>
      <c r="J92" s="18">
        <f t="shared" si="6"/>
        <v>710.2</v>
      </c>
      <c r="K92" s="3"/>
      <c r="L92" s="18">
        <f t="shared" si="7"/>
        <v>710.2</v>
      </c>
    </row>
    <row r="93" spans="1:12" ht="31.15" customHeight="1" x14ac:dyDescent="0.3">
      <c r="A93" s="7" t="s">
        <v>621</v>
      </c>
      <c r="B93" s="17" t="s">
        <v>11</v>
      </c>
      <c r="C93" s="17" t="s">
        <v>88</v>
      </c>
      <c r="D93" s="17" t="s">
        <v>72</v>
      </c>
      <c r="E93" s="17" t="s">
        <v>14</v>
      </c>
      <c r="F93" s="3">
        <f>F94</f>
        <v>27.1</v>
      </c>
      <c r="G93" s="3">
        <f>G94</f>
        <v>0</v>
      </c>
      <c r="H93" s="18">
        <f t="shared" si="5"/>
        <v>27.1</v>
      </c>
      <c r="I93" s="3">
        <f>I94</f>
        <v>0</v>
      </c>
      <c r="J93" s="18">
        <f t="shared" si="6"/>
        <v>27.1</v>
      </c>
      <c r="K93" s="3">
        <f>K94</f>
        <v>0</v>
      </c>
      <c r="L93" s="18">
        <f t="shared" si="7"/>
        <v>27.1</v>
      </c>
    </row>
    <row r="94" spans="1:12" ht="30.6" customHeight="1" x14ac:dyDescent="0.3">
      <c r="A94" s="7" t="s">
        <v>35</v>
      </c>
      <c r="B94" s="17" t="s">
        <v>11</v>
      </c>
      <c r="C94" s="17" t="s">
        <v>88</v>
      </c>
      <c r="D94" s="17" t="s">
        <v>72</v>
      </c>
      <c r="E94" s="17" t="s">
        <v>467</v>
      </c>
      <c r="F94" s="3">
        <f>F95</f>
        <v>27.1</v>
      </c>
      <c r="G94" s="3">
        <f>G95</f>
        <v>0</v>
      </c>
      <c r="H94" s="18">
        <f t="shared" si="5"/>
        <v>27.1</v>
      </c>
      <c r="I94" s="3">
        <f>I95</f>
        <v>0</v>
      </c>
      <c r="J94" s="18">
        <f t="shared" si="6"/>
        <v>27.1</v>
      </c>
      <c r="K94" s="3">
        <f>K95</f>
        <v>0</v>
      </c>
      <c r="L94" s="18">
        <f t="shared" si="7"/>
        <v>27.1</v>
      </c>
    </row>
    <row r="95" spans="1:12" ht="33.6" customHeight="1" x14ac:dyDescent="0.3">
      <c r="A95" s="7" t="s">
        <v>36</v>
      </c>
      <c r="B95" s="17" t="s">
        <v>11</v>
      </c>
      <c r="C95" s="17" t="s">
        <v>88</v>
      </c>
      <c r="D95" s="17" t="s">
        <v>72</v>
      </c>
      <c r="E95" s="17" t="s">
        <v>463</v>
      </c>
      <c r="F95" s="3">
        <v>27.1</v>
      </c>
      <c r="G95" s="3"/>
      <c r="H95" s="18">
        <f t="shared" si="5"/>
        <v>27.1</v>
      </c>
      <c r="I95" s="3"/>
      <c r="J95" s="18">
        <f t="shared" si="6"/>
        <v>27.1</v>
      </c>
      <c r="K95" s="3"/>
      <c r="L95" s="18">
        <f t="shared" si="7"/>
        <v>27.1</v>
      </c>
    </row>
    <row r="96" spans="1:12" ht="45.75" customHeight="1" x14ac:dyDescent="0.3">
      <c r="A96" s="19" t="s">
        <v>622</v>
      </c>
      <c r="B96" s="17" t="s">
        <v>11</v>
      </c>
      <c r="C96" s="17" t="s">
        <v>88</v>
      </c>
      <c r="D96" s="17" t="s">
        <v>624</v>
      </c>
      <c r="E96" s="17" t="s">
        <v>14</v>
      </c>
      <c r="F96" s="3">
        <f>F97</f>
        <v>370</v>
      </c>
      <c r="G96" s="3">
        <f>G97</f>
        <v>0</v>
      </c>
      <c r="H96" s="18">
        <f t="shared" si="5"/>
        <v>370</v>
      </c>
      <c r="I96" s="3">
        <f>I97</f>
        <v>0</v>
      </c>
      <c r="J96" s="18">
        <f t="shared" si="6"/>
        <v>370</v>
      </c>
      <c r="K96" s="3">
        <f>K97</f>
        <v>0</v>
      </c>
      <c r="L96" s="18">
        <f t="shared" si="7"/>
        <v>370</v>
      </c>
    </row>
    <row r="97" spans="1:12" ht="61.9" customHeight="1" x14ac:dyDescent="0.3">
      <c r="A97" s="19" t="s">
        <v>748</v>
      </c>
      <c r="B97" s="17" t="s">
        <v>11</v>
      </c>
      <c r="C97" s="17" t="s">
        <v>88</v>
      </c>
      <c r="D97" s="17" t="s">
        <v>625</v>
      </c>
      <c r="E97" s="17" t="s">
        <v>14</v>
      </c>
      <c r="F97" s="3">
        <f>F98</f>
        <v>370</v>
      </c>
      <c r="G97" s="3">
        <f>G98</f>
        <v>0</v>
      </c>
      <c r="H97" s="18">
        <f t="shared" si="5"/>
        <v>370</v>
      </c>
      <c r="I97" s="3">
        <f>I98</f>
        <v>0</v>
      </c>
      <c r="J97" s="18">
        <f t="shared" si="6"/>
        <v>370</v>
      </c>
      <c r="K97" s="3">
        <f>K98</f>
        <v>0</v>
      </c>
      <c r="L97" s="18">
        <f t="shared" si="7"/>
        <v>370</v>
      </c>
    </row>
    <row r="98" spans="1:12" ht="63.75" customHeight="1" x14ac:dyDescent="0.3">
      <c r="A98" s="19" t="s">
        <v>726</v>
      </c>
      <c r="B98" s="17" t="s">
        <v>11</v>
      </c>
      <c r="C98" s="17" t="s">
        <v>88</v>
      </c>
      <c r="D98" s="17" t="s">
        <v>626</v>
      </c>
      <c r="E98" s="17" t="s">
        <v>14</v>
      </c>
      <c r="F98" s="3">
        <f>F99+F101</f>
        <v>370</v>
      </c>
      <c r="G98" s="3">
        <f>G99+G101</f>
        <v>0</v>
      </c>
      <c r="H98" s="18">
        <f t="shared" si="5"/>
        <v>370</v>
      </c>
      <c r="I98" s="3">
        <f>I99+I101</f>
        <v>0</v>
      </c>
      <c r="J98" s="18">
        <f t="shared" si="6"/>
        <v>370</v>
      </c>
      <c r="K98" s="3">
        <f>K99+K101</f>
        <v>0</v>
      </c>
      <c r="L98" s="18">
        <f t="shared" si="7"/>
        <v>370</v>
      </c>
    </row>
    <row r="99" spans="1:12" ht="32.450000000000003" customHeight="1" x14ac:dyDescent="0.3">
      <c r="A99" s="7" t="s">
        <v>35</v>
      </c>
      <c r="B99" s="17" t="s">
        <v>11</v>
      </c>
      <c r="C99" s="17" t="s">
        <v>88</v>
      </c>
      <c r="D99" s="17" t="s">
        <v>626</v>
      </c>
      <c r="E99" s="17" t="s">
        <v>467</v>
      </c>
      <c r="F99" s="3">
        <f>F100</f>
        <v>320</v>
      </c>
      <c r="G99" s="3">
        <f>G100</f>
        <v>0</v>
      </c>
      <c r="H99" s="18">
        <f t="shared" si="5"/>
        <v>320</v>
      </c>
      <c r="I99" s="3">
        <f>I100</f>
        <v>0</v>
      </c>
      <c r="J99" s="18">
        <f t="shared" si="6"/>
        <v>320</v>
      </c>
      <c r="K99" s="3">
        <f>K100</f>
        <v>0</v>
      </c>
      <c r="L99" s="18">
        <f t="shared" si="7"/>
        <v>320</v>
      </c>
    </row>
    <row r="100" spans="1:12" ht="33.75" customHeight="1" x14ac:dyDescent="0.3">
      <c r="A100" s="7" t="s">
        <v>36</v>
      </c>
      <c r="B100" s="17" t="s">
        <v>11</v>
      </c>
      <c r="C100" s="17" t="s">
        <v>88</v>
      </c>
      <c r="D100" s="17" t="s">
        <v>626</v>
      </c>
      <c r="E100" s="17" t="s">
        <v>463</v>
      </c>
      <c r="F100" s="3">
        <v>320</v>
      </c>
      <c r="G100" s="3"/>
      <c r="H100" s="18">
        <f t="shared" si="5"/>
        <v>320</v>
      </c>
      <c r="I100" s="3"/>
      <c r="J100" s="18">
        <f t="shared" si="6"/>
        <v>320</v>
      </c>
      <c r="K100" s="3"/>
      <c r="L100" s="18">
        <f t="shared" si="7"/>
        <v>320</v>
      </c>
    </row>
    <row r="101" spans="1:12" ht="19.5" customHeight="1" x14ac:dyDescent="0.3">
      <c r="A101" s="20" t="s">
        <v>37</v>
      </c>
      <c r="B101" s="17" t="s">
        <v>11</v>
      </c>
      <c r="C101" s="17" t="s">
        <v>88</v>
      </c>
      <c r="D101" s="17" t="s">
        <v>626</v>
      </c>
      <c r="E101" s="17" t="s">
        <v>472</v>
      </c>
      <c r="F101" s="3">
        <f>F102</f>
        <v>50</v>
      </c>
      <c r="G101" s="3">
        <f>G102</f>
        <v>0</v>
      </c>
      <c r="H101" s="18">
        <f t="shared" si="5"/>
        <v>50</v>
      </c>
      <c r="I101" s="3">
        <f>I102</f>
        <v>0</v>
      </c>
      <c r="J101" s="18">
        <f t="shared" si="6"/>
        <v>50</v>
      </c>
      <c r="K101" s="3">
        <f>K102</f>
        <v>0</v>
      </c>
      <c r="L101" s="18">
        <f t="shared" si="7"/>
        <v>50</v>
      </c>
    </row>
    <row r="102" spans="1:12" ht="21" customHeight="1" x14ac:dyDescent="0.3">
      <c r="A102" s="7" t="s">
        <v>38</v>
      </c>
      <c r="B102" s="17" t="s">
        <v>11</v>
      </c>
      <c r="C102" s="17" t="s">
        <v>88</v>
      </c>
      <c r="D102" s="17" t="s">
        <v>626</v>
      </c>
      <c r="E102" s="17" t="s">
        <v>497</v>
      </c>
      <c r="F102" s="3">
        <v>50</v>
      </c>
      <c r="G102" s="3"/>
      <c r="H102" s="18">
        <f t="shared" si="5"/>
        <v>50</v>
      </c>
      <c r="I102" s="3"/>
      <c r="J102" s="18">
        <f t="shared" si="6"/>
        <v>50</v>
      </c>
      <c r="K102" s="3"/>
      <c r="L102" s="18">
        <f t="shared" si="7"/>
        <v>50</v>
      </c>
    </row>
    <row r="103" spans="1:12" ht="75" customHeight="1" x14ac:dyDescent="0.3">
      <c r="A103" s="7" t="s">
        <v>678</v>
      </c>
      <c r="B103" s="17" t="s">
        <v>11</v>
      </c>
      <c r="C103" s="17" t="s">
        <v>88</v>
      </c>
      <c r="D103" s="21" t="s">
        <v>522</v>
      </c>
      <c r="E103" s="17" t="s">
        <v>14</v>
      </c>
      <c r="F103" s="18">
        <f t="shared" ref="F103:K106" si="10">F104</f>
        <v>4084.1</v>
      </c>
      <c r="G103" s="18">
        <f t="shared" si="10"/>
        <v>0</v>
      </c>
      <c r="H103" s="18">
        <f t="shared" si="5"/>
        <v>4084.1</v>
      </c>
      <c r="I103" s="18">
        <f t="shared" si="10"/>
        <v>0</v>
      </c>
      <c r="J103" s="18">
        <f t="shared" si="6"/>
        <v>4084.1</v>
      </c>
      <c r="K103" s="18">
        <f t="shared" si="10"/>
        <v>1105</v>
      </c>
      <c r="L103" s="18">
        <f t="shared" si="7"/>
        <v>5189.1000000000004</v>
      </c>
    </row>
    <row r="104" spans="1:12" ht="46.15" customHeight="1" x14ac:dyDescent="0.3">
      <c r="A104" s="7" t="s">
        <v>727</v>
      </c>
      <c r="B104" s="17" t="s">
        <v>11</v>
      </c>
      <c r="C104" s="17" t="s">
        <v>88</v>
      </c>
      <c r="D104" s="21" t="s">
        <v>523</v>
      </c>
      <c r="E104" s="17" t="s">
        <v>14</v>
      </c>
      <c r="F104" s="18">
        <f t="shared" si="10"/>
        <v>4084.1</v>
      </c>
      <c r="G104" s="18">
        <f t="shared" si="10"/>
        <v>0</v>
      </c>
      <c r="H104" s="18">
        <f t="shared" si="5"/>
        <v>4084.1</v>
      </c>
      <c r="I104" s="18">
        <f t="shared" si="10"/>
        <v>0</v>
      </c>
      <c r="J104" s="18">
        <f t="shared" si="6"/>
        <v>4084.1</v>
      </c>
      <c r="K104" s="18">
        <f t="shared" si="10"/>
        <v>1105</v>
      </c>
      <c r="L104" s="18">
        <f t="shared" si="7"/>
        <v>5189.1000000000004</v>
      </c>
    </row>
    <row r="105" spans="1:12" ht="45.75" customHeight="1" x14ac:dyDescent="0.3">
      <c r="A105" s="7" t="s">
        <v>524</v>
      </c>
      <c r="B105" s="17" t="s">
        <v>11</v>
      </c>
      <c r="C105" s="17" t="s">
        <v>88</v>
      </c>
      <c r="D105" s="21" t="s">
        <v>525</v>
      </c>
      <c r="E105" s="17" t="s">
        <v>14</v>
      </c>
      <c r="F105" s="18">
        <f t="shared" si="10"/>
        <v>4084.1</v>
      </c>
      <c r="G105" s="18">
        <f t="shared" si="10"/>
        <v>0</v>
      </c>
      <c r="H105" s="18">
        <f t="shared" si="5"/>
        <v>4084.1</v>
      </c>
      <c r="I105" s="18">
        <f t="shared" si="10"/>
        <v>0</v>
      </c>
      <c r="J105" s="18">
        <f t="shared" si="6"/>
        <v>4084.1</v>
      </c>
      <c r="K105" s="18">
        <f t="shared" si="10"/>
        <v>1105</v>
      </c>
      <c r="L105" s="18">
        <f t="shared" si="7"/>
        <v>5189.1000000000004</v>
      </c>
    </row>
    <row r="106" spans="1:12" ht="30" x14ac:dyDescent="0.3">
      <c r="A106" s="7" t="s">
        <v>35</v>
      </c>
      <c r="B106" s="17" t="s">
        <v>11</v>
      </c>
      <c r="C106" s="17">
        <v>13</v>
      </c>
      <c r="D106" s="21" t="s">
        <v>525</v>
      </c>
      <c r="E106" s="17">
        <v>200</v>
      </c>
      <c r="F106" s="18">
        <f t="shared" si="10"/>
        <v>4084.1</v>
      </c>
      <c r="G106" s="18">
        <f t="shared" si="10"/>
        <v>0</v>
      </c>
      <c r="H106" s="18">
        <f t="shared" si="5"/>
        <v>4084.1</v>
      </c>
      <c r="I106" s="18">
        <f t="shared" si="10"/>
        <v>0</v>
      </c>
      <c r="J106" s="18">
        <f t="shared" si="6"/>
        <v>4084.1</v>
      </c>
      <c r="K106" s="18">
        <f t="shared" si="10"/>
        <v>1105</v>
      </c>
      <c r="L106" s="18">
        <f t="shared" si="7"/>
        <v>5189.1000000000004</v>
      </c>
    </row>
    <row r="107" spans="1:12" ht="31.5" customHeight="1" x14ac:dyDescent="0.3">
      <c r="A107" s="7" t="s">
        <v>36</v>
      </c>
      <c r="B107" s="17" t="s">
        <v>11</v>
      </c>
      <c r="C107" s="17">
        <v>13</v>
      </c>
      <c r="D107" s="21" t="s">
        <v>525</v>
      </c>
      <c r="E107" s="17">
        <v>240</v>
      </c>
      <c r="F107" s="18">
        <v>4084.1</v>
      </c>
      <c r="G107" s="18"/>
      <c r="H107" s="18">
        <f t="shared" si="5"/>
        <v>4084.1</v>
      </c>
      <c r="I107" s="18"/>
      <c r="J107" s="18">
        <f t="shared" si="6"/>
        <v>4084.1</v>
      </c>
      <c r="K107" s="18">
        <v>1105</v>
      </c>
      <c r="L107" s="18">
        <f t="shared" si="7"/>
        <v>5189.1000000000004</v>
      </c>
    </row>
    <row r="108" spans="1:12" ht="26.45" hidden="1" x14ac:dyDescent="0.25">
      <c r="A108" s="7" t="s">
        <v>47</v>
      </c>
      <c r="B108" s="17" t="s">
        <v>11</v>
      </c>
      <c r="C108" s="17">
        <v>13</v>
      </c>
      <c r="D108" s="21" t="s">
        <v>48</v>
      </c>
      <c r="E108" s="17" t="s">
        <v>14</v>
      </c>
      <c r="F108" s="18">
        <f>F109</f>
        <v>0</v>
      </c>
      <c r="G108" s="18">
        <f>G109</f>
        <v>0</v>
      </c>
      <c r="H108" s="18">
        <f t="shared" si="5"/>
        <v>0</v>
      </c>
      <c r="I108" s="18">
        <f>I109</f>
        <v>0</v>
      </c>
      <c r="J108" s="18">
        <f t="shared" si="6"/>
        <v>0</v>
      </c>
      <c r="K108" s="18">
        <f>K109</f>
        <v>0</v>
      </c>
      <c r="L108" s="18">
        <f t="shared" si="7"/>
        <v>0</v>
      </c>
    </row>
    <row r="109" spans="1:12" ht="26.45" hidden="1" x14ac:dyDescent="0.25">
      <c r="A109" s="7" t="s">
        <v>76</v>
      </c>
      <c r="B109" s="17" t="s">
        <v>11</v>
      </c>
      <c r="C109" s="17">
        <v>13</v>
      </c>
      <c r="D109" s="21" t="s">
        <v>77</v>
      </c>
      <c r="E109" s="17" t="s">
        <v>14</v>
      </c>
      <c r="F109" s="18">
        <f>F110+F113</f>
        <v>0</v>
      </c>
      <c r="G109" s="18">
        <f>G110+G113</f>
        <v>0</v>
      </c>
      <c r="H109" s="18">
        <f t="shared" si="5"/>
        <v>0</v>
      </c>
      <c r="I109" s="18">
        <f>I110+I113</f>
        <v>0</v>
      </c>
      <c r="J109" s="18">
        <f t="shared" si="6"/>
        <v>0</v>
      </c>
      <c r="K109" s="18">
        <f>K110+K113</f>
        <v>0</v>
      </c>
      <c r="L109" s="18">
        <f t="shared" si="7"/>
        <v>0</v>
      </c>
    </row>
    <row r="110" spans="1:12" ht="26.45" hidden="1" x14ac:dyDescent="0.25">
      <c r="A110" s="7" t="s">
        <v>21</v>
      </c>
      <c r="B110" s="17" t="s">
        <v>11</v>
      </c>
      <c r="C110" s="17">
        <v>13</v>
      </c>
      <c r="D110" s="21" t="s">
        <v>78</v>
      </c>
      <c r="E110" s="17" t="s">
        <v>14</v>
      </c>
      <c r="F110" s="18">
        <f>F111</f>
        <v>0</v>
      </c>
      <c r="G110" s="18">
        <f>G111</f>
        <v>0</v>
      </c>
      <c r="H110" s="18">
        <f t="shared" si="5"/>
        <v>0</v>
      </c>
      <c r="I110" s="18">
        <f>I111</f>
        <v>0</v>
      </c>
      <c r="J110" s="18">
        <f t="shared" si="6"/>
        <v>0</v>
      </c>
      <c r="K110" s="18">
        <f>K111</f>
        <v>0</v>
      </c>
      <c r="L110" s="18">
        <f t="shared" si="7"/>
        <v>0</v>
      </c>
    </row>
    <row r="111" spans="1:12" ht="66" hidden="1" x14ac:dyDescent="0.25">
      <c r="A111" s="7" t="s">
        <v>23</v>
      </c>
      <c r="B111" s="17" t="s">
        <v>11</v>
      </c>
      <c r="C111" s="17">
        <v>13</v>
      </c>
      <c r="D111" s="21" t="s">
        <v>78</v>
      </c>
      <c r="E111" s="17">
        <v>100</v>
      </c>
      <c r="F111" s="18">
        <f>F112</f>
        <v>0</v>
      </c>
      <c r="G111" s="18">
        <f>G112</f>
        <v>0</v>
      </c>
      <c r="H111" s="18">
        <f t="shared" si="5"/>
        <v>0</v>
      </c>
      <c r="I111" s="18">
        <f>I112</f>
        <v>0</v>
      </c>
      <c r="J111" s="18">
        <f t="shared" si="6"/>
        <v>0</v>
      </c>
      <c r="K111" s="18">
        <f>K112</f>
        <v>0</v>
      </c>
      <c r="L111" s="18">
        <f t="shared" si="7"/>
        <v>0</v>
      </c>
    </row>
    <row r="112" spans="1:12" ht="26.45" hidden="1" x14ac:dyDescent="0.25">
      <c r="A112" s="7" t="s">
        <v>24</v>
      </c>
      <c r="B112" s="17" t="s">
        <v>11</v>
      </c>
      <c r="C112" s="17">
        <v>13</v>
      </c>
      <c r="D112" s="21" t="s">
        <v>78</v>
      </c>
      <c r="E112" s="17">
        <v>120</v>
      </c>
      <c r="F112" s="18">
        <v>0</v>
      </c>
      <c r="G112" s="18">
        <v>0</v>
      </c>
      <c r="H112" s="18">
        <f t="shared" si="5"/>
        <v>0</v>
      </c>
      <c r="I112" s="18">
        <v>0</v>
      </c>
      <c r="J112" s="18">
        <f t="shared" si="6"/>
        <v>0</v>
      </c>
      <c r="K112" s="18">
        <v>0</v>
      </c>
      <c r="L112" s="18">
        <f t="shared" si="7"/>
        <v>0</v>
      </c>
    </row>
    <row r="113" spans="1:12" ht="26.45" hidden="1" x14ac:dyDescent="0.25">
      <c r="A113" s="7" t="s">
        <v>25</v>
      </c>
      <c r="B113" s="17" t="s">
        <v>11</v>
      </c>
      <c r="C113" s="17">
        <v>13</v>
      </c>
      <c r="D113" s="21" t="s">
        <v>79</v>
      </c>
      <c r="E113" s="17" t="s">
        <v>14</v>
      </c>
      <c r="F113" s="18">
        <f>F114+F116+F118</f>
        <v>0</v>
      </c>
      <c r="G113" s="18">
        <f>G114+G116+G118</f>
        <v>0</v>
      </c>
      <c r="H113" s="18">
        <f t="shared" si="5"/>
        <v>0</v>
      </c>
      <c r="I113" s="18">
        <f>I114+I116+I118</f>
        <v>0</v>
      </c>
      <c r="J113" s="18">
        <f t="shared" si="6"/>
        <v>0</v>
      </c>
      <c r="K113" s="18">
        <f>K114+K116+K118</f>
        <v>0</v>
      </c>
      <c r="L113" s="18">
        <f t="shared" si="7"/>
        <v>0</v>
      </c>
    </row>
    <row r="114" spans="1:12" ht="66" hidden="1" x14ac:dyDescent="0.25">
      <c r="A114" s="7" t="s">
        <v>23</v>
      </c>
      <c r="B114" s="17" t="s">
        <v>11</v>
      </c>
      <c r="C114" s="17">
        <v>13</v>
      </c>
      <c r="D114" s="21" t="s">
        <v>79</v>
      </c>
      <c r="E114" s="17">
        <v>100</v>
      </c>
      <c r="F114" s="18">
        <f>F115</f>
        <v>0</v>
      </c>
      <c r="G114" s="18">
        <f>G115</f>
        <v>0</v>
      </c>
      <c r="H114" s="18">
        <f t="shared" si="5"/>
        <v>0</v>
      </c>
      <c r="I114" s="18">
        <f>I115</f>
        <v>0</v>
      </c>
      <c r="J114" s="18">
        <f t="shared" si="6"/>
        <v>0</v>
      </c>
      <c r="K114" s="18">
        <f>K115</f>
        <v>0</v>
      </c>
      <c r="L114" s="18">
        <f t="shared" si="7"/>
        <v>0</v>
      </c>
    </row>
    <row r="115" spans="1:12" ht="26.45" hidden="1" x14ac:dyDescent="0.25">
      <c r="A115" s="7" t="s">
        <v>24</v>
      </c>
      <c r="B115" s="17" t="s">
        <v>11</v>
      </c>
      <c r="C115" s="17">
        <v>13</v>
      </c>
      <c r="D115" s="21" t="s">
        <v>79</v>
      </c>
      <c r="E115" s="17">
        <v>120</v>
      </c>
      <c r="F115" s="18">
        <v>0</v>
      </c>
      <c r="G115" s="18">
        <v>0</v>
      </c>
      <c r="H115" s="18">
        <f t="shared" si="5"/>
        <v>0</v>
      </c>
      <c r="I115" s="18">
        <v>0</v>
      </c>
      <c r="J115" s="18">
        <f t="shared" si="6"/>
        <v>0</v>
      </c>
      <c r="K115" s="18">
        <v>0</v>
      </c>
      <c r="L115" s="18">
        <f t="shared" si="7"/>
        <v>0</v>
      </c>
    </row>
    <row r="116" spans="1:12" ht="26.45" hidden="1" x14ac:dyDescent="0.25">
      <c r="A116" s="7" t="s">
        <v>35</v>
      </c>
      <c r="B116" s="17" t="s">
        <v>11</v>
      </c>
      <c r="C116" s="17">
        <v>13</v>
      </c>
      <c r="D116" s="21" t="s">
        <v>79</v>
      </c>
      <c r="E116" s="17">
        <v>200</v>
      </c>
      <c r="F116" s="18">
        <f>F117</f>
        <v>0</v>
      </c>
      <c r="G116" s="18">
        <f>G117</f>
        <v>0</v>
      </c>
      <c r="H116" s="18">
        <f t="shared" si="5"/>
        <v>0</v>
      </c>
      <c r="I116" s="18">
        <f>I117</f>
        <v>0</v>
      </c>
      <c r="J116" s="18">
        <f t="shared" si="6"/>
        <v>0</v>
      </c>
      <c r="K116" s="18">
        <f>K117</f>
        <v>0</v>
      </c>
      <c r="L116" s="18">
        <f t="shared" si="7"/>
        <v>0</v>
      </c>
    </row>
    <row r="117" spans="1:12" ht="28.15" hidden="1" customHeight="1" x14ac:dyDescent="0.25">
      <c r="A117" s="7" t="s">
        <v>36</v>
      </c>
      <c r="B117" s="17" t="s">
        <v>11</v>
      </c>
      <c r="C117" s="17">
        <v>13</v>
      </c>
      <c r="D117" s="21" t="s">
        <v>79</v>
      </c>
      <c r="E117" s="17">
        <v>240</v>
      </c>
      <c r="F117" s="18">
        <v>0</v>
      </c>
      <c r="G117" s="18">
        <v>0</v>
      </c>
      <c r="H117" s="18">
        <f t="shared" si="5"/>
        <v>0</v>
      </c>
      <c r="I117" s="18">
        <v>0</v>
      </c>
      <c r="J117" s="18">
        <f t="shared" si="6"/>
        <v>0</v>
      </c>
      <c r="K117" s="18">
        <v>0</v>
      </c>
      <c r="L117" s="18">
        <f t="shared" si="7"/>
        <v>0</v>
      </c>
    </row>
    <row r="118" spans="1:12" ht="13.15" hidden="1" x14ac:dyDescent="0.25">
      <c r="A118" s="7" t="s">
        <v>37</v>
      </c>
      <c r="B118" s="17" t="s">
        <v>11</v>
      </c>
      <c r="C118" s="17">
        <v>13</v>
      </c>
      <c r="D118" s="21" t="s">
        <v>79</v>
      </c>
      <c r="E118" s="17">
        <v>800</v>
      </c>
      <c r="F118" s="18">
        <f>F119</f>
        <v>0</v>
      </c>
      <c r="G118" s="18">
        <f>G119</f>
        <v>0</v>
      </c>
      <c r="H118" s="18">
        <f t="shared" si="5"/>
        <v>0</v>
      </c>
      <c r="I118" s="18">
        <f>I119</f>
        <v>0</v>
      </c>
      <c r="J118" s="18">
        <f t="shared" si="6"/>
        <v>0</v>
      </c>
      <c r="K118" s="18">
        <f>K119</f>
        <v>0</v>
      </c>
      <c r="L118" s="18">
        <f t="shared" si="7"/>
        <v>0</v>
      </c>
    </row>
    <row r="119" spans="1:12" ht="13.5" hidden="1" customHeight="1" x14ac:dyDescent="0.25">
      <c r="A119" s="7" t="s">
        <v>38</v>
      </c>
      <c r="B119" s="17" t="s">
        <v>11</v>
      </c>
      <c r="C119" s="17">
        <v>13</v>
      </c>
      <c r="D119" s="21" t="s">
        <v>79</v>
      </c>
      <c r="E119" s="17">
        <v>850</v>
      </c>
      <c r="F119" s="18">
        <v>0</v>
      </c>
      <c r="G119" s="18">
        <v>0</v>
      </c>
      <c r="H119" s="18">
        <f t="shared" si="5"/>
        <v>0</v>
      </c>
      <c r="I119" s="18">
        <v>0</v>
      </c>
      <c r="J119" s="18">
        <f t="shared" si="6"/>
        <v>0</v>
      </c>
      <c r="K119" s="18">
        <v>0</v>
      </c>
      <c r="L119" s="18">
        <f t="shared" si="7"/>
        <v>0</v>
      </c>
    </row>
    <row r="120" spans="1:12" s="32" customFormat="1" ht="45" customHeight="1" x14ac:dyDescent="0.3">
      <c r="A120" s="7" t="s">
        <v>669</v>
      </c>
      <c r="B120" s="16" t="s">
        <v>11</v>
      </c>
      <c r="C120" s="16" t="s">
        <v>88</v>
      </c>
      <c r="D120" s="30" t="s">
        <v>603</v>
      </c>
      <c r="E120" s="16" t="s">
        <v>14</v>
      </c>
      <c r="F120" s="31">
        <f t="shared" ref="F120:K123" si="11">F121</f>
        <v>880</v>
      </c>
      <c r="G120" s="31">
        <f t="shared" si="11"/>
        <v>0</v>
      </c>
      <c r="H120" s="18">
        <f t="shared" si="5"/>
        <v>880</v>
      </c>
      <c r="I120" s="31">
        <f t="shared" si="11"/>
        <v>0</v>
      </c>
      <c r="J120" s="18">
        <f t="shared" si="6"/>
        <v>880</v>
      </c>
      <c r="K120" s="31">
        <f t="shared" si="11"/>
        <v>0</v>
      </c>
      <c r="L120" s="18">
        <f t="shared" si="7"/>
        <v>880</v>
      </c>
    </row>
    <row r="121" spans="1:12" s="32" customFormat="1" ht="73.5" customHeight="1" x14ac:dyDescent="0.3">
      <c r="A121" s="7" t="s">
        <v>605</v>
      </c>
      <c r="B121" s="16" t="s">
        <v>11</v>
      </c>
      <c r="C121" s="16" t="s">
        <v>88</v>
      </c>
      <c r="D121" s="30" t="s">
        <v>604</v>
      </c>
      <c r="E121" s="16" t="s">
        <v>14</v>
      </c>
      <c r="F121" s="31">
        <f t="shared" si="11"/>
        <v>880</v>
      </c>
      <c r="G121" s="31">
        <f t="shared" si="11"/>
        <v>0</v>
      </c>
      <c r="H121" s="18">
        <f t="shared" si="5"/>
        <v>880</v>
      </c>
      <c r="I121" s="31">
        <f t="shared" si="11"/>
        <v>0</v>
      </c>
      <c r="J121" s="18">
        <f t="shared" si="6"/>
        <v>880</v>
      </c>
      <c r="K121" s="31">
        <f t="shared" si="11"/>
        <v>0</v>
      </c>
      <c r="L121" s="18">
        <f t="shared" si="7"/>
        <v>880</v>
      </c>
    </row>
    <row r="122" spans="1:12" s="32" customFormat="1" ht="46.5" customHeight="1" x14ac:dyDescent="0.3">
      <c r="A122" s="7" t="s">
        <v>606</v>
      </c>
      <c r="B122" s="16" t="s">
        <v>11</v>
      </c>
      <c r="C122" s="16" t="s">
        <v>88</v>
      </c>
      <c r="D122" s="30" t="s">
        <v>607</v>
      </c>
      <c r="E122" s="16" t="s">
        <v>14</v>
      </c>
      <c r="F122" s="31">
        <f t="shared" si="11"/>
        <v>880</v>
      </c>
      <c r="G122" s="31">
        <f t="shared" si="11"/>
        <v>0</v>
      </c>
      <c r="H122" s="18">
        <f t="shared" si="5"/>
        <v>880</v>
      </c>
      <c r="I122" s="31">
        <f t="shared" si="11"/>
        <v>0</v>
      </c>
      <c r="J122" s="18">
        <f t="shared" si="6"/>
        <v>880</v>
      </c>
      <c r="K122" s="31">
        <f t="shared" si="11"/>
        <v>0</v>
      </c>
      <c r="L122" s="18">
        <f t="shared" si="7"/>
        <v>880</v>
      </c>
    </row>
    <row r="123" spans="1:12" s="32" customFormat="1" ht="32.25" customHeight="1" x14ac:dyDescent="0.3">
      <c r="A123" s="7" t="s">
        <v>35</v>
      </c>
      <c r="B123" s="16" t="s">
        <v>11</v>
      </c>
      <c r="C123" s="16">
        <v>13</v>
      </c>
      <c r="D123" s="30" t="s">
        <v>607</v>
      </c>
      <c r="E123" s="16">
        <v>200</v>
      </c>
      <c r="F123" s="31">
        <f t="shared" si="11"/>
        <v>880</v>
      </c>
      <c r="G123" s="31">
        <f t="shared" si="11"/>
        <v>0</v>
      </c>
      <c r="H123" s="18">
        <f t="shared" si="5"/>
        <v>880</v>
      </c>
      <c r="I123" s="31">
        <f t="shared" si="11"/>
        <v>0</v>
      </c>
      <c r="J123" s="18">
        <f t="shared" si="6"/>
        <v>880</v>
      </c>
      <c r="K123" s="31">
        <f t="shared" si="11"/>
        <v>0</v>
      </c>
      <c r="L123" s="18">
        <f t="shared" si="7"/>
        <v>880</v>
      </c>
    </row>
    <row r="124" spans="1:12" s="32" customFormat="1" ht="33.75" customHeight="1" x14ac:dyDescent="0.3">
      <c r="A124" s="7" t="s">
        <v>36</v>
      </c>
      <c r="B124" s="16" t="s">
        <v>11</v>
      </c>
      <c r="C124" s="16">
        <v>13</v>
      </c>
      <c r="D124" s="30" t="s">
        <v>607</v>
      </c>
      <c r="E124" s="16">
        <v>240</v>
      </c>
      <c r="F124" s="31">
        <v>880</v>
      </c>
      <c r="G124" s="31"/>
      <c r="H124" s="18">
        <f t="shared" si="5"/>
        <v>880</v>
      </c>
      <c r="I124" s="31"/>
      <c r="J124" s="18">
        <f t="shared" si="6"/>
        <v>880</v>
      </c>
      <c r="K124" s="31"/>
      <c r="L124" s="18">
        <f t="shared" si="7"/>
        <v>880</v>
      </c>
    </row>
    <row r="125" spans="1:12" s="32" customFormat="1" ht="48.75" customHeight="1" x14ac:dyDescent="0.3">
      <c r="A125" s="19" t="s">
        <v>627</v>
      </c>
      <c r="B125" s="17" t="s">
        <v>11</v>
      </c>
      <c r="C125" s="17">
        <v>13</v>
      </c>
      <c r="D125" s="22" t="s">
        <v>630</v>
      </c>
      <c r="E125" s="17" t="s">
        <v>14</v>
      </c>
      <c r="F125" s="18">
        <f t="shared" ref="F125:K128" si="12">F126</f>
        <v>5</v>
      </c>
      <c r="G125" s="18">
        <f t="shared" si="12"/>
        <v>0</v>
      </c>
      <c r="H125" s="18">
        <f t="shared" si="5"/>
        <v>5</v>
      </c>
      <c r="I125" s="18">
        <f t="shared" si="12"/>
        <v>0</v>
      </c>
      <c r="J125" s="18">
        <f t="shared" si="6"/>
        <v>5</v>
      </c>
      <c r="K125" s="18">
        <f t="shared" si="12"/>
        <v>0</v>
      </c>
      <c r="L125" s="18">
        <f t="shared" si="7"/>
        <v>5</v>
      </c>
    </row>
    <row r="126" spans="1:12" s="32" customFormat="1" ht="61.15" customHeight="1" x14ac:dyDescent="0.3">
      <c r="A126" s="19" t="s">
        <v>628</v>
      </c>
      <c r="B126" s="17" t="s">
        <v>11</v>
      </c>
      <c r="C126" s="17">
        <v>13</v>
      </c>
      <c r="D126" s="22" t="s">
        <v>631</v>
      </c>
      <c r="E126" s="17" t="s">
        <v>14</v>
      </c>
      <c r="F126" s="18">
        <f t="shared" si="12"/>
        <v>5</v>
      </c>
      <c r="G126" s="18">
        <f t="shared" si="12"/>
        <v>0</v>
      </c>
      <c r="H126" s="18">
        <f t="shared" si="5"/>
        <v>5</v>
      </c>
      <c r="I126" s="18">
        <f t="shared" si="12"/>
        <v>0</v>
      </c>
      <c r="J126" s="18">
        <f t="shared" si="6"/>
        <v>5</v>
      </c>
      <c r="K126" s="18">
        <f t="shared" si="12"/>
        <v>0</v>
      </c>
      <c r="L126" s="18">
        <f t="shared" si="7"/>
        <v>5</v>
      </c>
    </row>
    <row r="127" spans="1:12" s="32" customFormat="1" ht="47.25" customHeight="1" x14ac:dyDescent="0.3">
      <c r="A127" s="19" t="s">
        <v>629</v>
      </c>
      <c r="B127" s="17" t="s">
        <v>11</v>
      </c>
      <c r="C127" s="17">
        <v>13</v>
      </c>
      <c r="D127" s="22" t="s">
        <v>632</v>
      </c>
      <c r="E127" s="17" t="s">
        <v>14</v>
      </c>
      <c r="F127" s="18">
        <f t="shared" si="12"/>
        <v>5</v>
      </c>
      <c r="G127" s="18">
        <f t="shared" si="12"/>
        <v>0</v>
      </c>
      <c r="H127" s="18">
        <f t="shared" si="5"/>
        <v>5</v>
      </c>
      <c r="I127" s="18">
        <f t="shared" si="12"/>
        <v>0</v>
      </c>
      <c r="J127" s="18">
        <f t="shared" si="6"/>
        <v>5</v>
      </c>
      <c r="K127" s="18">
        <f t="shared" si="12"/>
        <v>0</v>
      </c>
      <c r="L127" s="18">
        <f t="shared" si="7"/>
        <v>5</v>
      </c>
    </row>
    <row r="128" spans="1:12" s="32" customFormat="1" ht="35.450000000000003" customHeight="1" x14ac:dyDescent="0.3">
      <c r="A128" s="19" t="s">
        <v>559</v>
      </c>
      <c r="B128" s="17" t="s">
        <v>11</v>
      </c>
      <c r="C128" s="17">
        <v>13</v>
      </c>
      <c r="D128" s="22" t="s">
        <v>632</v>
      </c>
      <c r="E128" s="17">
        <v>200</v>
      </c>
      <c r="F128" s="18">
        <f t="shared" si="12"/>
        <v>5</v>
      </c>
      <c r="G128" s="18">
        <f t="shared" si="12"/>
        <v>0</v>
      </c>
      <c r="H128" s="18">
        <f t="shared" si="5"/>
        <v>5</v>
      </c>
      <c r="I128" s="18">
        <f t="shared" si="12"/>
        <v>0</v>
      </c>
      <c r="J128" s="18">
        <f t="shared" si="6"/>
        <v>5</v>
      </c>
      <c r="K128" s="18">
        <f t="shared" si="12"/>
        <v>0</v>
      </c>
      <c r="L128" s="18">
        <f t="shared" si="7"/>
        <v>5</v>
      </c>
    </row>
    <row r="129" spans="1:12" s="32" customFormat="1" ht="35.450000000000003" customHeight="1" x14ac:dyDescent="0.3">
      <c r="A129" s="19" t="s">
        <v>36</v>
      </c>
      <c r="B129" s="17" t="s">
        <v>11</v>
      </c>
      <c r="C129" s="17">
        <v>13</v>
      </c>
      <c r="D129" s="22" t="s">
        <v>632</v>
      </c>
      <c r="E129" s="17">
        <v>240</v>
      </c>
      <c r="F129" s="18">
        <v>5</v>
      </c>
      <c r="G129" s="18"/>
      <c r="H129" s="18">
        <f t="shared" si="5"/>
        <v>5</v>
      </c>
      <c r="I129" s="18"/>
      <c r="J129" s="18">
        <f t="shared" si="6"/>
        <v>5</v>
      </c>
      <c r="K129" s="18"/>
      <c r="L129" s="18">
        <f t="shared" si="7"/>
        <v>5</v>
      </c>
    </row>
    <row r="130" spans="1:12" ht="30" x14ac:dyDescent="0.3">
      <c r="A130" s="7" t="s">
        <v>59</v>
      </c>
      <c r="B130" s="17" t="s">
        <v>11</v>
      </c>
      <c r="C130" s="17">
        <v>13</v>
      </c>
      <c r="D130" s="21" t="s">
        <v>60</v>
      </c>
      <c r="E130" s="17" t="s">
        <v>14</v>
      </c>
      <c r="F130" s="18">
        <f>F131+F137</f>
        <v>4898.1000000000004</v>
      </c>
      <c r="G130" s="18">
        <f>G131+G137</f>
        <v>0</v>
      </c>
      <c r="H130" s="18">
        <f t="shared" si="5"/>
        <v>4898.1000000000004</v>
      </c>
      <c r="I130" s="18">
        <f>I131+I137</f>
        <v>0</v>
      </c>
      <c r="J130" s="18">
        <f t="shared" si="6"/>
        <v>4898.1000000000004</v>
      </c>
      <c r="K130" s="18">
        <f>K131+K137</f>
        <v>0</v>
      </c>
      <c r="L130" s="18">
        <f t="shared" si="7"/>
        <v>4898.1000000000004</v>
      </c>
    </row>
    <row r="131" spans="1:12" ht="30" x14ac:dyDescent="0.3">
      <c r="A131" s="7" t="s">
        <v>80</v>
      </c>
      <c r="B131" s="17" t="s">
        <v>11</v>
      </c>
      <c r="C131" s="17">
        <v>13</v>
      </c>
      <c r="D131" s="21" t="s">
        <v>81</v>
      </c>
      <c r="E131" s="17" t="s">
        <v>14</v>
      </c>
      <c r="F131" s="18">
        <f>F132</f>
        <v>683</v>
      </c>
      <c r="G131" s="18">
        <f>G132</f>
        <v>0</v>
      </c>
      <c r="H131" s="18">
        <f t="shared" si="5"/>
        <v>683</v>
      </c>
      <c r="I131" s="18">
        <f>I132</f>
        <v>0</v>
      </c>
      <c r="J131" s="18">
        <f t="shared" si="6"/>
        <v>683</v>
      </c>
      <c r="K131" s="18">
        <f>K132</f>
        <v>0</v>
      </c>
      <c r="L131" s="18">
        <f t="shared" si="7"/>
        <v>683</v>
      </c>
    </row>
    <row r="132" spans="1:12" ht="60.75" customHeight="1" x14ac:dyDescent="0.3">
      <c r="A132" s="7" t="s">
        <v>82</v>
      </c>
      <c r="B132" s="17" t="s">
        <v>11</v>
      </c>
      <c r="C132" s="17">
        <v>13</v>
      </c>
      <c r="D132" s="21" t="s">
        <v>83</v>
      </c>
      <c r="E132" s="17" t="s">
        <v>14</v>
      </c>
      <c r="F132" s="18">
        <f>F133+F135</f>
        <v>683</v>
      </c>
      <c r="G132" s="18">
        <f>G133+G135</f>
        <v>0</v>
      </c>
      <c r="H132" s="18">
        <f t="shared" si="5"/>
        <v>683</v>
      </c>
      <c r="I132" s="18">
        <f>I133+I135</f>
        <v>0</v>
      </c>
      <c r="J132" s="18">
        <f t="shared" si="6"/>
        <v>683</v>
      </c>
      <c r="K132" s="18">
        <f>K133+K135</f>
        <v>0</v>
      </c>
      <c r="L132" s="18">
        <f t="shared" si="7"/>
        <v>683</v>
      </c>
    </row>
    <row r="133" spans="1:12" ht="75" x14ac:dyDescent="0.3">
      <c r="A133" s="7" t="s">
        <v>23</v>
      </c>
      <c r="B133" s="17" t="s">
        <v>11</v>
      </c>
      <c r="C133" s="17">
        <v>13</v>
      </c>
      <c r="D133" s="21" t="s">
        <v>83</v>
      </c>
      <c r="E133" s="17">
        <v>100</v>
      </c>
      <c r="F133" s="18">
        <f>F134</f>
        <v>673</v>
      </c>
      <c r="G133" s="18">
        <f>G134</f>
        <v>0</v>
      </c>
      <c r="H133" s="18">
        <f t="shared" si="5"/>
        <v>673</v>
      </c>
      <c r="I133" s="18">
        <f>I134</f>
        <v>0</v>
      </c>
      <c r="J133" s="18">
        <f t="shared" si="6"/>
        <v>673</v>
      </c>
      <c r="K133" s="18">
        <f>K134</f>
        <v>0</v>
      </c>
      <c r="L133" s="18">
        <f t="shared" si="7"/>
        <v>673</v>
      </c>
    </row>
    <row r="134" spans="1:12" ht="30" x14ac:dyDescent="0.3">
      <c r="A134" s="7" t="s">
        <v>24</v>
      </c>
      <c r="B134" s="17" t="s">
        <v>11</v>
      </c>
      <c r="C134" s="17">
        <v>13</v>
      </c>
      <c r="D134" s="21" t="s">
        <v>83</v>
      </c>
      <c r="E134" s="17">
        <v>120</v>
      </c>
      <c r="F134" s="18">
        <v>673</v>
      </c>
      <c r="G134" s="18"/>
      <c r="H134" s="18">
        <f t="shared" si="5"/>
        <v>673</v>
      </c>
      <c r="I134" s="18"/>
      <c r="J134" s="18">
        <f t="shared" si="6"/>
        <v>673</v>
      </c>
      <c r="K134" s="18"/>
      <c r="L134" s="18">
        <f t="shared" si="7"/>
        <v>673</v>
      </c>
    </row>
    <row r="135" spans="1:12" ht="30" x14ac:dyDescent="0.3">
      <c r="A135" s="7" t="s">
        <v>35</v>
      </c>
      <c r="B135" s="17" t="s">
        <v>11</v>
      </c>
      <c r="C135" s="17">
        <v>13</v>
      </c>
      <c r="D135" s="21" t="s">
        <v>83</v>
      </c>
      <c r="E135" s="17">
        <v>200</v>
      </c>
      <c r="F135" s="18">
        <f>F136</f>
        <v>10</v>
      </c>
      <c r="G135" s="18">
        <f>G136</f>
        <v>0</v>
      </c>
      <c r="H135" s="18">
        <f t="shared" si="5"/>
        <v>10</v>
      </c>
      <c r="I135" s="18">
        <f>I136</f>
        <v>0</v>
      </c>
      <c r="J135" s="18">
        <f t="shared" si="6"/>
        <v>10</v>
      </c>
      <c r="K135" s="18">
        <f>K136</f>
        <v>0</v>
      </c>
      <c r="L135" s="18">
        <f t="shared" si="7"/>
        <v>10</v>
      </c>
    </row>
    <row r="136" spans="1:12" ht="35.25" customHeight="1" x14ac:dyDescent="0.3">
      <c r="A136" s="7" t="s">
        <v>36</v>
      </c>
      <c r="B136" s="17" t="s">
        <v>11</v>
      </c>
      <c r="C136" s="17">
        <v>13</v>
      </c>
      <c r="D136" s="21" t="s">
        <v>83</v>
      </c>
      <c r="E136" s="17">
        <v>240</v>
      </c>
      <c r="F136" s="18">
        <v>10</v>
      </c>
      <c r="G136" s="18"/>
      <c r="H136" s="18">
        <f t="shared" si="5"/>
        <v>10</v>
      </c>
      <c r="I136" s="18"/>
      <c r="J136" s="18">
        <f t="shared" si="6"/>
        <v>10</v>
      </c>
      <c r="K136" s="18"/>
      <c r="L136" s="18">
        <f t="shared" si="7"/>
        <v>10</v>
      </c>
    </row>
    <row r="137" spans="1:12" x14ac:dyDescent="0.3">
      <c r="A137" s="7" t="s">
        <v>61</v>
      </c>
      <c r="B137" s="17" t="s">
        <v>11</v>
      </c>
      <c r="C137" s="17">
        <v>13</v>
      </c>
      <c r="D137" s="21" t="s">
        <v>62</v>
      </c>
      <c r="E137" s="17" t="s">
        <v>14</v>
      </c>
      <c r="F137" s="18">
        <f>F138+F146</f>
        <v>4215.1000000000004</v>
      </c>
      <c r="G137" s="18">
        <f>G138+G146</f>
        <v>0</v>
      </c>
      <c r="H137" s="18">
        <f t="shared" ref="H137:H200" si="13">F137+G137</f>
        <v>4215.1000000000004</v>
      </c>
      <c r="I137" s="18">
        <f>I138+I146</f>
        <v>0</v>
      </c>
      <c r="J137" s="18">
        <f t="shared" ref="J137:J200" si="14">H137+I137</f>
        <v>4215.1000000000004</v>
      </c>
      <c r="K137" s="18">
        <f>K138+K146</f>
        <v>0</v>
      </c>
      <c r="L137" s="18">
        <f t="shared" ref="L137:L200" si="15">J137+K137</f>
        <v>4215.1000000000004</v>
      </c>
    </row>
    <row r="138" spans="1:12" ht="60" x14ac:dyDescent="0.3">
      <c r="A138" s="7" t="s">
        <v>611</v>
      </c>
      <c r="B138" s="17" t="s">
        <v>11</v>
      </c>
      <c r="C138" s="17">
        <v>13</v>
      </c>
      <c r="D138" s="21" t="s">
        <v>84</v>
      </c>
      <c r="E138" s="17" t="s">
        <v>14</v>
      </c>
      <c r="F138" s="18">
        <f>F139+F141</f>
        <v>3694.1</v>
      </c>
      <c r="G138" s="18">
        <f>G139+G141</f>
        <v>0</v>
      </c>
      <c r="H138" s="18">
        <f t="shared" si="13"/>
        <v>3694.1</v>
      </c>
      <c r="I138" s="18">
        <f>I139+I141</f>
        <v>0</v>
      </c>
      <c r="J138" s="18">
        <f t="shared" si="14"/>
        <v>3694.1</v>
      </c>
      <c r="K138" s="18">
        <f>K139+K141</f>
        <v>0</v>
      </c>
      <c r="L138" s="18">
        <f t="shared" si="15"/>
        <v>3694.1</v>
      </c>
    </row>
    <row r="139" spans="1:12" ht="75" x14ac:dyDescent="0.3">
      <c r="A139" s="7" t="s">
        <v>23</v>
      </c>
      <c r="B139" s="17" t="s">
        <v>11</v>
      </c>
      <c r="C139" s="17">
        <v>13</v>
      </c>
      <c r="D139" s="21" t="s">
        <v>84</v>
      </c>
      <c r="E139" s="17">
        <v>100</v>
      </c>
      <c r="F139" s="18">
        <f>F140</f>
        <v>3225.4</v>
      </c>
      <c r="G139" s="18">
        <f>G140</f>
        <v>0</v>
      </c>
      <c r="H139" s="18">
        <f t="shared" si="13"/>
        <v>3225.4</v>
      </c>
      <c r="I139" s="18">
        <f>I140</f>
        <v>0</v>
      </c>
      <c r="J139" s="18">
        <f t="shared" si="14"/>
        <v>3225.4</v>
      </c>
      <c r="K139" s="18">
        <f>K140</f>
        <v>0</v>
      </c>
      <c r="L139" s="18">
        <f t="shared" si="15"/>
        <v>3225.4</v>
      </c>
    </row>
    <row r="140" spans="1:12" ht="24" customHeight="1" x14ac:dyDescent="0.3">
      <c r="A140" s="7" t="s">
        <v>85</v>
      </c>
      <c r="B140" s="17" t="s">
        <v>11</v>
      </c>
      <c r="C140" s="17">
        <v>13</v>
      </c>
      <c r="D140" s="21" t="s">
        <v>84</v>
      </c>
      <c r="E140" s="17">
        <v>110</v>
      </c>
      <c r="F140" s="18">
        <v>3225.4</v>
      </c>
      <c r="G140" s="18"/>
      <c r="H140" s="18">
        <f t="shared" si="13"/>
        <v>3225.4</v>
      </c>
      <c r="I140" s="18"/>
      <c r="J140" s="18">
        <f t="shared" si="14"/>
        <v>3225.4</v>
      </c>
      <c r="K140" s="18"/>
      <c r="L140" s="18">
        <f t="shared" si="15"/>
        <v>3225.4</v>
      </c>
    </row>
    <row r="141" spans="1:12" ht="30" x14ac:dyDescent="0.3">
      <c r="A141" s="7" t="s">
        <v>35</v>
      </c>
      <c r="B141" s="17" t="s">
        <v>11</v>
      </c>
      <c r="C141" s="17">
        <v>13</v>
      </c>
      <c r="D141" s="21" t="s">
        <v>84</v>
      </c>
      <c r="E141" s="17">
        <v>200</v>
      </c>
      <c r="F141" s="18">
        <f>F142</f>
        <v>468.7</v>
      </c>
      <c r="G141" s="18">
        <f>G142</f>
        <v>0</v>
      </c>
      <c r="H141" s="18">
        <f t="shared" si="13"/>
        <v>468.7</v>
      </c>
      <c r="I141" s="18">
        <f>I142</f>
        <v>0</v>
      </c>
      <c r="J141" s="18">
        <f t="shared" si="14"/>
        <v>468.7</v>
      </c>
      <c r="K141" s="18">
        <f>K142</f>
        <v>0</v>
      </c>
      <c r="L141" s="18">
        <f t="shared" si="15"/>
        <v>468.7</v>
      </c>
    </row>
    <row r="142" spans="1:12" ht="36" customHeight="1" x14ac:dyDescent="0.3">
      <c r="A142" s="7" t="s">
        <v>36</v>
      </c>
      <c r="B142" s="17" t="s">
        <v>11</v>
      </c>
      <c r="C142" s="17">
        <v>13</v>
      </c>
      <c r="D142" s="21" t="s">
        <v>84</v>
      </c>
      <c r="E142" s="17">
        <v>240</v>
      </c>
      <c r="F142" s="18">
        <v>468.7</v>
      </c>
      <c r="G142" s="18"/>
      <c r="H142" s="18">
        <f t="shared" si="13"/>
        <v>468.7</v>
      </c>
      <c r="I142" s="18"/>
      <c r="J142" s="18">
        <f t="shared" si="14"/>
        <v>468.7</v>
      </c>
      <c r="K142" s="18"/>
      <c r="L142" s="18">
        <f t="shared" si="15"/>
        <v>468.7</v>
      </c>
    </row>
    <row r="143" spans="1:12" ht="39.6" hidden="1" x14ac:dyDescent="0.25">
      <c r="A143" s="7" t="s">
        <v>86</v>
      </c>
      <c r="B143" s="17" t="s">
        <v>11</v>
      </c>
      <c r="C143" s="17">
        <v>13</v>
      </c>
      <c r="D143" s="21" t="s">
        <v>87</v>
      </c>
      <c r="E143" s="17" t="s">
        <v>14</v>
      </c>
      <c r="F143" s="18">
        <f>F144</f>
        <v>0</v>
      </c>
      <c r="G143" s="18">
        <f>G144</f>
        <v>0</v>
      </c>
      <c r="H143" s="18">
        <f t="shared" si="13"/>
        <v>0</v>
      </c>
      <c r="I143" s="18">
        <f>I144</f>
        <v>0</v>
      </c>
      <c r="J143" s="18">
        <f t="shared" si="14"/>
        <v>0</v>
      </c>
      <c r="K143" s="18">
        <f>K144</f>
        <v>0</v>
      </c>
      <c r="L143" s="18">
        <f t="shared" si="15"/>
        <v>0</v>
      </c>
    </row>
    <row r="144" spans="1:12" ht="26.45" hidden="1" x14ac:dyDescent="0.25">
      <c r="A144" s="7" t="s">
        <v>35</v>
      </c>
      <c r="B144" s="17" t="s">
        <v>11</v>
      </c>
      <c r="C144" s="17">
        <v>13</v>
      </c>
      <c r="D144" s="21" t="s">
        <v>87</v>
      </c>
      <c r="E144" s="17">
        <v>200</v>
      </c>
      <c r="F144" s="18">
        <f>F145</f>
        <v>0</v>
      </c>
      <c r="G144" s="18">
        <f>G145</f>
        <v>0</v>
      </c>
      <c r="H144" s="18">
        <f t="shared" si="13"/>
        <v>0</v>
      </c>
      <c r="I144" s="18">
        <f>I145</f>
        <v>0</v>
      </c>
      <c r="J144" s="18">
        <f t="shared" si="14"/>
        <v>0</v>
      </c>
      <c r="K144" s="18">
        <f>K145</f>
        <v>0</v>
      </c>
      <c r="L144" s="18">
        <f t="shared" si="15"/>
        <v>0</v>
      </c>
    </row>
    <row r="145" spans="1:12" ht="50.25" hidden="1" customHeight="1" x14ac:dyDescent="0.25">
      <c r="A145" s="7" t="s">
        <v>36</v>
      </c>
      <c r="B145" s="17" t="s">
        <v>11</v>
      </c>
      <c r="C145" s="17">
        <v>13</v>
      </c>
      <c r="D145" s="21" t="s">
        <v>87</v>
      </c>
      <c r="E145" s="17">
        <v>240</v>
      </c>
      <c r="F145" s="18">
        <v>0</v>
      </c>
      <c r="G145" s="18">
        <v>0</v>
      </c>
      <c r="H145" s="18">
        <f t="shared" si="13"/>
        <v>0</v>
      </c>
      <c r="I145" s="18">
        <v>0</v>
      </c>
      <c r="J145" s="18">
        <f t="shared" si="14"/>
        <v>0</v>
      </c>
      <c r="K145" s="18">
        <v>0</v>
      </c>
      <c r="L145" s="18">
        <f t="shared" si="15"/>
        <v>0</v>
      </c>
    </row>
    <row r="146" spans="1:12" ht="30" customHeight="1" x14ac:dyDescent="0.3">
      <c r="A146" s="7" t="s">
        <v>526</v>
      </c>
      <c r="B146" s="17" t="s">
        <v>11</v>
      </c>
      <c r="C146" s="17" t="s">
        <v>88</v>
      </c>
      <c r="D146" s="21" t="s">
        <v>527</v>
      </c>
      <c r="E146" s="17" t="s">
        <v>14</v>
      </c>
      <c r="F146" s="18">
        <f>F147</f>
        <v>521</v>
      </c>
      <c r="G146" s="18">
        <f>G147</f>
        <v>0</v>
      </c>
      <c r="H146" s="18">
        <f t="shared" si="13"/>
        <v>521</v>
      </c>
      <c r="I146" s="18">
        <f>I147</f>
        <v>0</v>
      </c>
      <c r="J146" s="18">
        <f t="shared" si="14"/>
        <v>521</v>
      </c>
      <c r="K146" s="18">
        <f>K147</f>
        <v>0</v>
      </c>
      <c r="L146" s="18">
        <f t="shared" si="15"/>
        <v>521</v>
      </c>
    </row>
    <row r="147" spans="1:12" ht="33" customHeight="1" x14ac:dyDescent="0.3">
      <c r="A147" s="7" t="s">
        <v>35</v>
      </c>
      <c r="B147" s="17" t="s">
        <v>11</v>
      </c>
      <c r="C147" s="17" t="s">
        <v>88</v>
      </c>
      <c r="D147" s="21" t="s">
        <v>527</v>
      </c>
      <c r="E147" s="17">
        <v>200</v>
      </c>
      <c r="F147" s="18">
        <f>F148</f>
        <v>521</v>
      </c>
      <c r="G147" s="18">
        <f>G148</f>
        <v>0</v>
      </c>
      <c r="H147" s="18">
        <f t="shared" si="13"/>
        <v>521</v>
      </c>
      <c r="I147" s="18">
        <f>I148</f>
        <v>0</v>
      </c>
      <c r="J147" s="18">
        <f t="shared" si="14"/>
        <v>521</v>
      </c>
      <c r="K147" s="18">
        <f>K148</f>
        <v>0</v>
      </c>
      <c r="L147" s="18">
        <f t="shared" si="15"/>
        <v>521</v>
      </c>
    </row>
    <row r="148" spans="1:12" ht="33.75" customHeight="1" x14ac:dyDescent="0.3">
      <c r="A148" s="7" t="s">
        <v>36</v>
      </c>
      <c r="B148" s="17" t="s">
        <v>11</v>
      </c>
      <c r="C148" s="17" t="s">
        <v>88</v>
      </c>
      <c r="D148" s="21" t="s">
        <v>527</v>
      </c>
      <c r="E148" s="17">
        <v>240</v>
      </c>
      <c r="F148" s="18">
        <v>521</v>
      </c>
      <c r="G148" s="18"/>
      <c r="H148" s="18">
        <f t="shared" si="13"/>
        <v>521</v>
      </c>
      <c r="I148" s="18"/>
      <c r="J148" s="18">
        <f t="shared" si="14"/>
        <v>521</v>
      </c>
      <c r="K148" s="18"/>
      <c r="L148" s="18">
        <f t="shared" si="15"/>
        <v>521</v>
      </c>
    </row>
    <row r="149" spans="1:12" x14ac:dyDescent="0.3">
      <c r="A149" s="6" t="s">
        <v>89</v>
      </c>
      <c r="B149" s="15" t="s">
        <v>16</v>
      </c>
      <c r="C149" s="15" t="s">
        <v>12</v>
      </c>
      <c r="D149" s="29" t="s">
        <v>13</v>
      </c>
      <c r="E149" s="15" t="s">
        <v>14</v>
      </c>
      <c r="F149" s="14">
        <f t="shared" ref="F149:K154" si="16">F150</f>
        <v>2348</v>
      </c>
      <c r="G149" s="14">
        <f t="shared" si="16"/>
        <v>0</v>
      </c>
      <c r="H149" s="14">
        <f t="shared" si="13"/>
        <v>2348</v>
      </c>
      <c r="I149" s="14">
        <f t="shared" si="16"/>
        <v>0</v>
      </c>
      <c r="J149" s="14">
        <f t="shared" si="14"/>
        <v>2348</v>
      </c>
      <c r="K149" s="14">
        <f t="shared" si="16"/>
        <v>0</v>
      </c>
      <c r="L149" s="14">
        <f t="shared" si="15"/>
        <v>2348</v>
      </c>
    </row>
    <row r="150" spans="1:12" x14ac:dyDescent="0.3">
      <c r="A150" s="7" t="s">
        <v>90</v>
      </c>
      <c r="B150" s="17" t="s">
        <v>16</v>
      </c>
      <c r="C150" s="17" t="s">
        <v>28</v>
      </c>
      <c r="D150" s="21" t="s">
        <v>13</v>
      </c>
      <c r="E150" s="17" t="s">
        <v>14</v>
      </c>
      <c r="F150" s="18">
        <f t="shared" si="16"/>
        <v>2348</v>
      </c>
      <c r="G150" s="18">
        <f t="shared" si="16"/>
        <v>0</v>
      </c>
      <c r="H150" s="18">
        <f t="shared" si="13"/>
        <v>2348</v>
      </c>
      <c r="I150" s="18">
        <f t="shared" si="16"/>
        <v>0</v>
      </c>
      <c r="J150" s="18">
        <f t="shared" si="14"/>
        <v>2348</v>
      </c>
      <c r="K150" s="18">
        <f t="shared" si="16"/>
        <v>0</v>
      </c>
      <c r="L150" s="18">
        <f t="shared" si="15"/>
        <v>2348</v>
      </c>
    </row>
    <row r="151" spans="1:12" ht="33" customHeight="1" x14ac:dyDescent="0.3">
      <c r="A151" s="7" t="s">
        <v>59</v>
      </c>
      <c r="B151" s="17" t="s">
        <v>16</v>
      </c>
      <c r="C151" s="17" t="s">
        <v>28</v>
      </c>
      <c r="D151" s="21" t="s">
        <v>60</v>
      </c>
      <c r="E151" s="17" t="s">
        <v>14</v>
      </c>
      <c r="F151" s="18">
        <f t="shared" si="16"/>
        <v>2348</v>
      </c>
      <c r="G151" s="18">
        <f t="shared" si="16"/>
        <v>0</v>
      </c>
      <c r="H151" s="18">
        <f t="shared" si="13"/>
        <v>2348</v>
      </c>
      <c r="I151" s="18">
        <f t="shared" si="16"/>
        <v>0</v>
      </c>
      <c r="J151" s="18">
        <f t="shared" si="14"/>
        <v>2348</v>
      </c>
      <c r="K151" s="18">
        <f t="shared" si="16"/>
        <v>0</v>
      </c>
      <c r="L151" s="18">
        <f t="shared" si="15"/>
        <v>2348</v>
      </c>
    </row>
    <row r="152" spans="1:12" ht="30" x14ac:dyDescent="0.3">
      <c r="A152" s="7" t="s">
        <v>80</v>
      </c>
      <c r="B152" s="17" t="s">
        <v>16</v>
      </c>
      <c r="C152" s="17" t="s">
        <v>28</v>
      </c>
      <c r="D152" s="21" t="s">
        <v>81</v>
      </c>
      <c r="E152" s="17" t="s">
        <v>14</v>
      </c>
      <c r="F152" s="18">
        <f t="shared" si="16"/>
        <v>2348</v>
      </c>
      <c r="G152" s="18">
        <f t="shared" si="16"/>
        <v>0</v>
      </c>
      <c r="H152" s="18">
        <f t="shared" si="13"/>
        <v>2348</v>
      </c>
      <c r="I152" s="18">
        <f t="shared" si="16"/>
        <v>0</v>
      </c>
      <c r="J152" s="18">
        <f t="shared" si="14"/>
        <v>2348</v>
      </c>
      <c r="K152" s="18">
        <f t="shared" si="16"/>
        <v>0</v>
      </c>
      <c r="L152" s="18">
        <f t="shared" si="15"/>
        <v>2348</v>
      </c>
    </row>
    <row r="153" spans="1:12" ht="32.450000000000003" customHeight="1" x14ac:dyDescent="0.3">
      <c r="A153" s="7" t="s">
        <v>91</v>
      </c>
      <c r="B153" s="17" t="s">
        <v>16</v>
      </c>
      <c r="C153" s="17" t="s">
        <v>28</v>
      </c>
      <c r="D153" s="21" t="s">
        <v>92</v>
      </c>
      <c r="E153" s="17" t="s">
        <v>14</v>
      </c>
      <c r="F153" s="18">
        <f t="shared" si="16"/>
        <v>2348</v>
      </c>
      <c r="G153" s="18">
        <f t="shared" si="16"/>
        <v>0</v>
      </c>
      <c r="H153" s="18">
        <f t="shared" si="13"/>
        <v>2348</v>
      </c>
      <c r="I153" s="18">
        <f t="shared" si="16"/>
        <v>0</v>
      </c>
      <c r="J153" s="18">
        <f t="shared" si="14"/>
        <v>2348</v>
      </c>
      <c r="K153" s="18">
        <f t="shared" si="16"/>
        <v>0</v>
      </c>
      <c r="L153" s="18">
        <f t="shared" si="15"/>
        <v>2348</v>
      </c>
    </row>
    <row r="154" spans="1:12" x14ac:dyDescent="0.3">
      <c r="A154" s="7" t="s">
        <v>93</v>
      </c>
      <c r="B154" s="17" t="s">
        <v>16</v>
      </c>
      <c r="C154" s="17" t="s">
        <v>28</v>
      </c>
      <c r="D154" s="21" t="s">
        <v>92</v>
      </c>
      <c r="E154" s="17">
        <v>500</v>
      </c>
      <c r="F154" s="18">
        <f t="shared" si="16"/>
        <v>2348</v>
      </c>
      <c r="G154" s="18">
        <f t="shared" si="16"/>
        <v>0</v>
      </c>
      <c r="H154" s="18">
        <f t="shared" si="13"/>
        <v>2348</v>
      </c>
      <c r="I154" s="18">
        <f t="shared" si="16"/>
        <v>0</v>
      </c>
      <c r="J154" s="18">
        <f t="shared" si="14"/>
        <v>2348</v>
      </c>
      <c r="K154" s="18">
        <f t="shared" si="16"/>
        <v>0</v>
      </c>
      <c r="L154" s="18">
        <f t="shared" si="15"/>
        <v>2348</v>
      </c>
    </row>
    <row r="155" spans="1:12" x14ac:dyDescent="0.3">
      <c r="A155" s="7" t="s">
        <v>94</v>
      </c>
      <c r="B155" s="17" t="s">
        <v>16</v>
      </c>
      <c r="C155" s="17" t="s">
        <v>28</v>
      </c>
      <c r="D155" s="21" t="s">
        <v>92</v>
      </c>
      <c r="E155" s="17">
        <v>530</v>
      </c>
      <c r="F155" s="18">
        <v>2348</v>
      </c>
      <c r="G155" s="18"/>
      <c r="H155" s="18">
        <f t="shared" si="13"/>
        <v>2348</v>
      </c>
      <c r="I155" s="18"/>
      <c r="J155" s="18">
        <f t="shared" si="14"/>
        <v>2348</v>
      </c>
      <c r="K155" s="18"/>
      <c r="L155" s="18">
        <f t="shared" si="15"/>
        <v>2348</v>
      </c>
    </row>
    <row r="156" spans="1:12" ht="25.5" x14ac:dyDescent="0.3">
      <c r="A156" s="6" t="s">
        <v>95</v>
      </c>
      <c r="B156" s="15" t="s">
        <v>28</v>
      </c>
      <c r="C156" s="15" t="s">
        <v>12</v>
      </c>
      <c r="D156" s="29" t="s">
        <v>13</v>
      </c>
      <c r="E156" s="15" t="s">
        <v>14</v>
      </c>
      <c r="F156" s="14">
        <f>F157+F179</f>
        <v>4906.8999999999996</v>
      </c>
      <c r="G156" s="14">
        <f>G157+G179</f>
        <v>0</v>
      </c>
      <c r="H156" s="14">
        <f t="shared" si="13"/>
        <v>4906.8999999999996</v>
      </c>
      <c r="I156" s="14">
        <f>I157+I179</f>
        <v>0</v>
      </c>
      <c r="J156" s="14">
        <f t="shared" si="14"/>
        <v>4906.8999999999996</v>
      </c>
      <c r="K156" s="14">
        <f>K157+K179</f>
        <v>0</v>
      </c>
      <c r="L156" s="14">
        <f t="shared" si="15"/>
        <v>4906.8999999999996</v>
      </c>
    </row>
    <row r="157" spans="1:12" ht="45" x14ac:dyDescent="0.3">
      <c r="A157" s="7" t="s">
        <v>96</v>
      </c>
      <c r="B157" s="17" t="s">
        <v>28</v>
      </c>
      <c r="C157" s="17" t="s">
        <v>97</v>
      </c>
      <c r="D157" s="21" t="s">
        <v>13</v>
      </c>
      <c r="E157" s="17" t="s">
        <v>14</v>
      </c>
      <c r="F157" s="18">
        <f>F158</f>
        <v>3224.5</v>
      </c>
      <c r="G157" s="18">
        <f>G158</f>
        <v>0</v>
      </c>
      <c r="H157" s="18">
        <f t="shared" si="13"/>
        <v>3224.5</v>
      </c>
      <c r="I157" s="18">
        <f>I158</f>
        <v>0</v>
      </c>
      <c r="J157" s="18">
        <f t="shared" si="14"/>
        <v>3224.5</v>
      </c>
      <c r="K157" s="18">
        <f>K158</f>
        <v>0</v>
      </c>
      <c r="L157" s="18">
        <f t="shared" si="15"/>
        <v>3224.5</v>
      </c>
    </row>
    <row r="158" spans="1:12" ht="60" customHeight="1" x14ac:dyDescent="0.3">
      <c r="A158" s="7" t="s">
        <v>679</v>
      </c>
      <c r="B158" s="17" t="s">
        <v>28</v>
      </c>
      <c r="C158" s="17" t="s">
        <v>97</v>
      </c>
      <c r="D158" s="21" t="s">
        <v>98</v>
      </c>
      <c r="E158" s="17" t="s">
        <v>14</v>
      </c>
      <c r="F158" s="18">
        <f>F159+F170</f>
        <v>3224.5</v>
      </c>
      <c r="G158" s="18">
        <f>G159+G170</f>
        <v>0</v>
      </c>
      <c r="H158" s="18">
        <f t="shared" si="13"/>
        <v>3224.5</v>
      </c>
      <c r="I158" s="18">
        <f>I159+I170</f>
        <v>0</v>
      </c>
      <c r="J158" s="18">
        <f t="shared" si="14"/>
        <v>3224.5</v>
      </c>
      <c r="K158" s="18">
        <f>K159+K170</f>
        <v>0</v>
      </c>
      <c r="L158" s="18">
        <f t="shared" si="15"/>
        <v>3224.5</v>
      </c>
    </row>
    <row r="159" spans="1:12" ht="61.5" customHeight="1" x14ac:dyDescent="0.3">
      <c r="A159" s="7" t="s">
        <v>378</v>
      </c>
      <c r="B159" s="17" t="s">
        <v>28</v>
      </c>
      <c r="C159" s="17" t="s">
        <v>97</v>
      </c>
      <c r="D159" s="21" t="s">
        <v>99</v>
      </c>
      <c r="E159" s="17" t="s">
        <v>14</v>
      </c>
      <c r="F159" s="18">
        <f>F160</f>
        <v>100</v>
      </c>
      <c r="G159" s="18">
        <f>G160</f>
        <v>0</v>
      </c>
      <c r="H159" s="18">
        <f t="shared" si="13"/>
        <v>100</v>
      </c>
      <c r="I159" s="18">
        <f>I160</f>
        <v>0</v>
      </c>
      <c r="J159" s="18">
        <f t="shared" si="14"/>
        <v>100</v>
      </c>
      <c r="K159" s="18">
        <f>K160</f>
        <v>0</v>
      </c>
      <c r="L159" s="18">
        <f t="shared" si="15"/>
        <v>100</v>
      </c>
    </row>
    <row r="160" spans="1:12" ht="45" customHeight="1" x14ac:dyDescent="0.3">
      <c r="A160" s="7" t="s">
        <v>100</v>
      </c>
      <c r="B160" s="17" t="s">
        <v>28</v>
      </c>
      <c r="C160" s="17" t="s">
        <v>97</v>
      </c>
      <c r="D160" s="21" t="s">
        <v>101</v>
      </c>
      <c r="E160" s="17" t="s">
        <v>14</v>
      </c>
      <c r="F160" s="18">
        <f>F161+F164+F167</f>
        <v>100</v>
      </c>
      <c r="G160" s="18">
        <f>G161+G164+G167</f>
        <v>0</v>
      </c>
      <c r="H160" s="18">
        <f t="shared" si="13"/>
        <v>100</v>
      </c>
      <c r="I160" s="18">
        <f>I161+I164+I167</f>
        <v>0</v>
      </c>
      <c r="J160" s="18">
        <f t="shared" si="14"/>
        <v>100</v>
      </c>
      <c r="K160" s="18">
        <f>K161+K164+K167</f>
        <v>0</v>
      </c>
      <c r="L160" s="18">
        <f t="shared" si="15"/>
        <v>100</v>
      </c>
    </row>
    <row r="161" spans="1:12" ht="30.75" customHeight="1" x14ac:dyDescent="0.3">
      <c r="A161" s="7" t="s">
        <v>102</v>
      </c>
      <c r="B161" s="17" t="s">
        <v>28</v>
      </c>
      <c r="C161" s="17" t="s">
        <v>97</v>
      </c>
      <c r="D161" s="21" t="s">
        <v>103</v>
      </c>
      <c r="E161" s="17" t="s">
        <v>14</v>
      </c>
      <c r="F161" s="18">
        <f>F162</f>
        <v>30</v>
      </c>
      <c r="G161" s="18">
        <f>G162</f>
        <v>0</v>
      </c>
      <c r="H161" s="18">
        <f t="shared" si="13"/>
        <v>30</v>
      </c>
      <c r="I161" s="18">
        <f>I162</f>
        <v>0</v>
      </c>
      <c r="J161" s="18">
        <f t="shared" si="14"/>
        <v>30</v>
      </c>
      <c r="K161" s="18">
        <f>K162</f>
        <v>0</v>
      </c>
      <c r="L161" s="18">
        <f t="shared" si="15"/>
        <v>30</v>
      </c>
    </row>
    <row r="162" spans="1:12" ht="30" x14ac:dyDescent="0.3">
      <c r="A162" s="7" t="s">
        <v>35</v>
      </c>
      <c r="B162" s="17" t="s">
        <v>28</v>
      </c>
      <c r="C162" s="17" t="s">
        <v>97</v>
      </c>
      <c r="D162" s="21" t="s">
        <v>103</v>
      </c>
      <c r="E162" s="17">
        <v>200</v>
      </c>
      <c r="F162" s="18">
        <f>F163</f>
        <v>30</v>
      </c>
      <c r="G162" s="18">
        <f>G163</f>
        <v>0</v>
      </c>
      <c r="H162" s="18">
        <f t="shared" si="13"/>
        <v>30</v>
      </c>
      <c r="I162" s="18">
        <f>I163</f>
        <v>0</v>
      </c>
      <c r="J162" s="18">
        <f t="shared" si="14"/>
        <v>30</v>
      </c>
      <c r="K162" s="18">
        <f>K163</f>
        <v>0</v>
      </c>
      <c r="L162" s="18">
        <f t="shared" si="15"/>
        <v>30</v>
      </c>
    </row>
    <row r="163" spans="1:12" ht="33" customHeight="1" x14ac:dyDescent="0.3">
      <c r="A163" s="7" t="s">
        <v>36</v>
      </c>
      <c r="B163" s="17" t="s">
        <v>28</v>
      </c>
      <c r="C163" s="17" t="s">
        <v>97</v>
      </c>
      <c r="D163" s="21" t="s">
        <v>103</v>
      </c>
      <c r="E163" s="17">
        <v>240</v>
      </c>
      <c r="F163" s="18">
        <v>30</v>
      </c>
      <c r="G163" s="18"/>
      <c r="H163" s="18">
        <f t="shared" si="13"/>
        <v>30</v>
      </c>
      <c r="I163" s="18"/>
      <c r="J163" s="18">
        <f t="shared" si="14"/>
        <v>30</v>
      </c>
      <c r="K163" s="18"/>
      <c r="L163" s="18">
        <f t="shared" si="15"/>
        <v>30</v>
      </c>
    </row>
    <row r="164" spans="1:12" ht="60" x14ac:dyDescent="0.3">
      <c r="A164" s="7" t="s">
        <v>104</v>
      </c>
      <c r="B164" s="17" t="s">
        <v>28</v>
      </c>
      <c r="C164" s="17" t="s">
        <v>97</v>
      </c>
      <c r="D164" s="21" t="s">
        <v>105</v>
      </c>
      <c r="E164" s="17" t="s">
        <v>14</v>
      </c>
      <c r="F164" s="18">
        <f>F165</f>
        <v>70</v>
      </c>
      <c r="G164" s="18">
        <f>G165</f>
        <v>0</v>
      </c>
      <c r="H164" s="18">
        <f t="shared" si="13"/>
        <v>70</v>
      </c>
      <c r="I164" s="18">
        <f>I165</f>
        <v>0</v>
      </c>
      <c r="J164" s="18">
        <f t="shared" si="14"/>
        <v>70</v>
      </c>
      <c r="K164" s="18">
        <f>K165</f>
        <v>0</v>
      </c>
      <c r="L164" s="18">
        <f t="shared" si="15"/>
        <v>70</v>
      </c>
    </row>
    <row r="165" spans="1:12" ht="30" x14ac:dyDescent="0.3">
      <c r="A165" s="7" t="s">
        <v>35</v>
      </c>
      <c r="B165" s="17" t="s">
        <v>28</v>
      </c>
      <c r="C165" s="17" t="s">
        <v>97</v>
      </c>
      <c r="D165" s="21" t="s">
        <v>105</v>
      </c>
      <c r="E165" s="17">
        <v>200</v>
      </c>
      <c r="F165" s="18">
        <f>F166</f>
        <v>70</v>
      </c>
      <c r="G165" s="18">
        <f>G166</f>
        <v>0</v>
      </c>
      <c r="H165" s="18">
        <f t="shared" si="13"/>
        <v>70</v>
      </c>
      <c r="I165" s="18">
        <f>I166</f>
        <v>0</v>
      </c>
      <c r="J165" s="18">
        <f t="shared" si="14"/>
        <v>70</v>
      </c>
      <c r="K165" s="18">
        <f>K166</f>
        <v>0</v>
      </c>
      <c r="L165" s="18">
        <f t="shared" si="15"/>
        <v>70</v>
      </c>
    </row>
    <row r="166" spans="1:12" ht="36.75" customHeight="1" x14ac:dyDescent="0.3">
      <c r="A166" s="7" t="s">
        <v>36</v>
      </c>
      <c r="B166" s="17" t="s">
        <v>28</v>
      </c>
      <c r="C166" s="17" t="s">
        <v>97</v>
      </c>
      <c r="D166" s="21" t="s">
        <v>105</v>
      </c>
      <c r="E166" s="17">
        <v>240</v>
      </c>
      <c r="F166" s="18">
        <v>70</v>
      </c>
      <c r="G166" s="18"/>
      <c r="H166" s="18">
        <f t="shared" si="13"/>
        <v>70</v>
      </c>
      <c r="I166" s="18"/>
      <c r="J166" s="18">
        <f t="shared" si="14"/>
        <v>70</v>
      </c>
      <c r="K166" s="18"/>
      <c r="L166" s="18">
        <f t="shared" si="15"/>
        <v>70</v>
      </c>
    </row>
    <row r="167" spans="1:12" ht="39.6" hidden="1" x14ac:dyDescent="0.25">
      <c r="A167" s="7" t="s">
        <v>106</v>
      </c>
      <c r="B167" s="17" t="s">
        <v>28</v>
      </c>
      <c r="C167" s="17" t="s">
        <v>97</v>
      </c>
      <c r="D167" s="21" t="s">
        <v>107</v>
      </c>
      <c r="E167" s="17" t="s">
        <v>14</v>
      </c>
      <c r="F167" s="18">
        <f>F168</f>
        <v>0</v>
      </c>
      <c r="G167" s="18">
        <f>G168</f>
        <v>0</v>
      </c>
      <c r="H167" s="18">
        <f t="shared" si="13"/>
        <v>0</v>
      </c>
      <c r="I167" s="18">
        <f>I168</f>
        <v>0</v>
      </c>
      <c r="J167" s="18">
        <f t="shared" si="14"/>
        <v>0</v>
      </c>
      <c r="K167" s="18">
        <f>K168</f>
        <v>0</v>
      </c>
      <c r="L167" s="18">
        <f t="shared" si="15"/>
        <v>0</v>
      </c>
    </row>
    <row r="168" spans="1:12" ht="26.45" hidden="1" x14ac:dyDescent="0.25">
      <c r="A168" s="7" t="s">
        <v>35</v>
      </c>
      <c r="B168" s="17" t="s">
        <v>28</v>
      </c>
      <c r="C168" s="17" t="s">
        <v>97</v>
      </c>
      <c r="D168" s="21" t="s">
        <v>107</v>
      </c>
      <c r="E168" s="17">
        <v>200</v>
      </c>
      <c r="F168" s="18">
        <f>F169</f>
        <v>0</v>
      </c>
      <c r="G168" s="18">
        <f>G169</f>
        <v>0</v>
      </c>
      <c r="H168" s="18">
        <f t="shared" si="13"/>
        <v>0</v>
      </c>
      <c r="I168" s="18">
        <f>I169</f>
        <v>0</v>
      </c>
      <c r="J168" s="18">
        <f t="shared" si="14"/>
        <v>0</v>
      </c>
      <c r="K168" s="18">
        <f>K169</f>
        <v>0</v>
      </c>
      <c r="L168" s="18">
        <f t="shared" si="15"/>
        <v>0</v>
      </c>
    </row>
    <row r="169" spans="1:12" ht="0.75" customHeight="1" x14ac:dyDescent="0.3">
      <c r="A169" s="7" t="s">
        <v>36</v>
      </c>
      <c r="B169" s="17" t="s">
        <v>28</v>
      </c>
      <c r="C169" s="17" t="s">
        <v>97</v>
      </c>
      <c r="D169" s="21" t="s">
        <v>107</v>
      </c>
      <c r="E169" s="17">
        <v>240</v>
      </c>
      <c r="F169" s="18"/>
      <c r="G169" s="18"/>
      <c r="H169" s="18">
        <f t="shared" si="13"/>
        <v>0</v>
      </c>
      <c r="I169" s="18"/>
      <c r="J169" s="18">
        <f t="shared" si="14"/>
        <v>0</v>
      </c>
      <c r="K169" s="18"/>
      <c r="L169" s="18">
        <f t="shared" si="15"/>
        <v>0</v>
      </c>
    </row>
    <row r="170" spans="1:12" ht="77.25" customHeight="1" x14ac:dyDescent="0.3">
      <c r="A170" s="7" t="s">
        <v>670</v>
      </c>
      <c r="B170" s="17" t="s">
        <v>28</v>
      </c>
      <c r="C170" s="17" t="s">
        <v>97</v>
      </c>
      <c r="D170" s="21" t="s">
        <v>108</v>
      </c>
      <c r="E170" s="17" t="s">
        <v>14</v>
      </c>
      <c r="F170" s="18">
        <f>F171</f>
        <v>3124.5</v>
      </c>
      <c r="G170" s="18">
        <f>G171</f>
        <v>0</v>
      </c>
      <c r="H170" s="18">
        <f t="shared" si="13"/>
        <v>3124.5</v>
      </c>
      <c r="I170" s="18">
        <f>I171</f>
        <v>0</v>
      </c>
      <c r="J170" s="18">
        <f t="shared" si="14"/>
        <v>3124.5</v>
      </c>
      <c r="K170" s="18">
        <f>K171</f>
        <v>0</v>
      </c>
      <c r="L170" s="18">
        <f t="shared" si="15"/>
        <v>3124.5</v>
      </c>
    </row>
    <row r="171" spans="1:12" ht="48.75" customHeight="1" x14ac:dyDescent="0.3">
      <c r="A171" s="7" t="s">
        <v>109</v>
      </c>
      <c r="B171" s="17" t="s">
        <v>28</v>
      </c>
      <c r="C171" s="17" t="s">
        <v>97</v>
      </c>
      <c r="D171" s="21" t="s">
        <v>110</v>
      </c>
      <c r="E171" s="17" t="s">
        <v>14</v>
      </c>
      <c r="F171" s="18">
        <f>F172</f>
        <v>3124.5</v>
      </c>
      <c r="G171" s="18">
        <f>G172</f>
        <v>0</v>
      </c>
      <c r="H171" s="18">
        <f t="shared" si="13"/>
        <v>3124.5</v>
      </c>
      <c r="I171" s="18">
        <f>I172</f>
        <v>0</v>
      </c>
      <c r="J171" s="18">
        <f t="shared" si="14"/>
        <v>3124.5</v>
      </c>
      <c r="K171" s="18">
        <f>K172</f>
        <v>0</v>
      </c>
      <c r="L171" s="18">
        <f t="shared" si="15"/>
        <v>3124.5</v>
      </c>
    </row>
    <row r="172" spans="1:12" ht="30" x14ac:dyDescent="0.3">
      <c r="A172" s="7" t="s">
        <v>111</v>
      </c>
      <c r="B172" s="17" t="s">
        <v>28</v>
      </c>
      <c r="C172" s="17" t="s">
        <v>97</v>
      </c>
      <c r="D172" s="21" t="s">
        <v>112</v>
      </c>
      <c r="E172" s="17" t="s">
        <v>14</v>
      </c>
      <c r="F172" s="18">
        <f>F173+F175+F177</f>
        <v>3124.5</v>
      </c>
      <c r="G172" s="18">
        <f>G173+G175+G177</f>
        <v>0</v>
      </c>
      <c r="H172" s="18">
        <f t="shared" si="13"/>
        <v>3124.5</v>
      </c>
      <c r="I172" s="18">
        <f>I173+I175+I177</f>
        <v>0</v>
      </c>
      <c r="J172" s="18">
        <f t="shared" si="14"/>
        <v>3124.5</v>
      </c>
      <c r="K172" s="18">
        <f>K173+K175+K177</f>
        <v>0</v>
      </c>
      <c r="L172" s="18">
        <f t="shared" si="15"/>
        <v>3124.5</v>
      </c>
    </row>
    <row r="173" spans="1:12" ht="75" x14ac:dyDescent="0.3">
      <c r="A173" s="7" t="s">
        <v>113</v>
      </c>
      <c r="B173" s="17" t="s">
        <v>28</v>
      </c>
      <c r="C173" s="17" t="s">
        <v>97</v>
      </c>
      <c r="D173" s="21" t="s">
        <v>112</v>
      </c>
      <c r="E173" s="17">
        <v>100</v>
      </c>
      <c r="F173" s="18">
        <f>F174</f>
        <v>2558</v>
      </c>
      <c r="G173" s="18">
        <f>G174</f>
        <v>0</v>
      </c>
      <c r="H173" s="18">
        <f t="shared" si="13"/>
        <v>2558</v>
      </c>
      <c r="I173" s="18">
        <f>I174</f>
        <v>0</v>
      </c>
      <c r="J173" s="18">
        <f t="shared" si="14"/>
        <v>2558</v>
      </c>
      <c r="K173" s="18">
        <f>K174</f>
        <v>0</v>
      </c>
      <c r="L173" s="18">
        <f t="shared" si="15"/>
        <v>2558</v>
      </c>
    </row>
    <row r="174" spans="1:12" ht="30" customHeight="1" x14ac:dyDescent="0.3">
      <c r="A174" s="7" t="s">
        <v>85</v>
      </c>
      <c r="B174" s="17" t="s">
        <v>28</v>
      </c>
      <c r="C174" s="17" t="s">
        <v>97</v>
      </c>
      <c r="D174" s="21" t="s">
        <v>112</v>
      </c>
      <c r="E174" s="17">
        <v>110</v>
      </c>
      <c r="F174" s="18">
        <v>2558</v>
      </c>
      <c r="G174" s="18"/>
      <c r="H174" s="18">
        <f t="shared" si="13"/>
        <v>2558</v>
      </c>
      <c r="I174" s="18"/>
      <c r="J174" s="18">
        <f t="shared" si="14"/>
        <v>2558</v>
      </c>
      <c r="K174" s="18"/>
      <c r="L174" s="18">
        <f t="shared" si="15"/>
        <v>2558</v>
      </c>
    </row>
    <row r="175" spans="1:12" ht="30" x14ac:dyDescent="0.3">
      <c r="A175" s="7" t="s">
        <v>35</v>
      </c>
      <c r="B175" s="17" t="s">
        <v>28</v>
      </c>
      <c r="C175" s="17" t="s">
        <v>97</v>
      </c>
      <c r="D175" s="21" t="s">
        <v>112</v>
      </c>
      <c r="E175" s="17">
        <v>200</v>
      </c>
      <c r="F175" s="18">
        <f>F176</f>
        <v>562.5</v>
      </c>
      <c r="G175" s="18">
        <f>G176</f>
        <v>0</v>
      </c>
      <c r="H175" s="18">
        <f t="shared" si="13"/>
        <v>562.5</v>
      </c>
      <c r="I175" s="18">
        <f>I176</f>
        <v>0</v>
      </c>
      <c r="J175" s="18">
        <f t="shared" si="14"/>
        <v>562.5</v>
      </c>
      <c r="K175" s="18">
        <f>K176</f>
        <v>0</v>
      </c>
      <c r="L175" s="18">
        <f t="shared" si="15"/>
        <v>562.5</v>
      </c>
    </row>
    <row r="176" spans="1:12" ht="30.6" customHeight="1" x14ac:dyDescent="0.3">
      <c r="A176" s="7" t="s">
        <v>36</v>
      </c>
      <c r="B176" s="17" t="s">
        <v>28</v>
      </c>
      <c r="C176" s="17" t="s">
        <v>97</v>
      </c>
      <c r="D176" s="21" t="s">
        <v>112</v>
      </c>
      <c r="E176" s="17">
        <v>240</v>
      </c>
      <c r="F176" s="18">
        <v>562.5</v>
      </c>
      <c r="G176" s="18"/>
      <c r="H176" s="18">
        <f t="shared" si="13"/>
        <v>562.5</v>
      </c>
      <c r="I176" s="18"/>
      <c r="J176" s="18">
        <f t="shared" si="14"/>
        <v>562.5</v>
      </c>
      <c r="K176" s="18"/>
      <c r="L176" s="18">
        <f t="shared" si="15"/>
        <v>562.5</v>
      </c>
    </row>
    <row r="177" spans="1:12" x14ac:dyDescent="0.3">
      <c r="A177" s="7" t="s">
        <v>37</v>
      </c>
      <c r="B177" s="17" t="s">
        <v>28</v>
      </c>
      <c r="C177" s="17" t="s">
        <v>97</v>
      </c>
      <c r="D177" s="21" t="s">
        <v>112</v>
      </c>
      <c r="E177" s="17">
        <v>800</v>
      </c>
      <c r="F177" s="18">
        <f>F178</f>
        <v>4</v>
      </c>
      <c r="G177" s="18">
        <f>G178</f>
        <v>0</v>
      </c>
      <c r="H177" s="18">
        <f t="shared" si="13"/>
        <v>4</v>
      </c>
      <c r="I177" s="18">
        <f>I178</f>
        <v>0</v>
      </c>
      <c r="J177" s="18">
        <f t="shared" si="14"/>
        <v>4</v>
      </c>
      <c r="K177" s="18">
        <f>K178</f>
        <v>0</v>
      </c>
      <c r="L177" s="18">
        <f t="shared" si="15"/>
        <v>4</v>
      </c>
    </row>
    <row r="178" spans="1:12" x14ac:dyDescent="0.3">
      <c r="A178" s="7" t="s">
        <v>38</v>
      </c>
      <c r="B178" s="17" t="s">
        <v>28</v>
      </c>
      <c r="C178" s="17" t="s">
        <v>97</v>
      </c>
      <c r="D178" s="21" t="s">
        <v>112</v>
      </c>
      <c r="E178" s="17">
        <v>850</v>
      </c>
      <c r="F178" s="18">
        <v>4</v>
      </c>
      <c r="G178" s="18"/>
      <c r="H178" s="18">
        <f t="shared" si="13"/>
        <v>4</v>
      </c>
      <c r="I178" s="18"/>
      <c r="J178" s="18">
        <f t="shared" si="14"/>
        <v>4</v>
      </c>
      <c r="K178" s="18"/>
      <c r="L178" s="18">
        <f t="shared" si="15"/>
        <v>4</v>
      </c>
    </row>
    <row r="179" spans="1:12" ht="33" customHeight="1" x14ac:dyDescent="0.3">
      <c r="A179" s="7" t="s">
        <v>114</v>
      </c>
      <c r="B179" s="17" t="s">
        <v>28</v>
      </c>
      <c r="C179" s="17" t="s">
        <v>115</v>
      </c>
      <c r="D179" s="21" t="s">
        <v>13</v>
      </c>
      <c r="E179" s="17" t="s">
        <v>14</v>
      </c>
      <c r="F179" s="18">
        <f>F180+F191+F196+F203</f>
        <v>1682.4</v>
      </c>
      <c r="G179" s="18">
        <f>G180+G191+G196+G203</f>
        <v>0</v>
      </c>
      <c r="H179" s="18">
        <f t="shared" si="13"/>
        <v>1682.4</v>
      </c>
      <c r="I179" s="18">
        <f>I180+I191+I196+I203</f>
        <v>0</v>
      </c>
      <c r="J179" s="18">
        <f t="shared" si="14"/>
        <v>1682.4</v>
      </c>
      <c r="K179" s="18">
        <f>K180+K191+K196+K203</f>
        <v>0</v>
      </c>
      <c r="L179" s="18">
        <f t="shared" si="15"/>
        <v>1682.4</v>
      </c>
    </row>
    <row r="180" spans="1:12" ht="45" x14ac:dyDescent="0.3">
      <c r="A180" s="7" t="s">
        <v>634</v>
      </c>
      <c r="B180" s="17" t="s">
        <v>28</v>
      </c>
      <c r="C180" s="17" t="s">
        <v>115</v>
      </c>
      <c r="D180" s="21" t="s">
        <v>116</v>
      </c>
      <c r="E180" s="17" t="s">
        <v>14</v>
      </c>
      <c r="F180" s="18">
        <f>F181+F186</f>
        <v>964.4</v>
      </c>
      <c r="G180" s="18">
        <f>G181+G186</f>
        <v>0</v>
      </c>
      <c r="H180" s="18">
        <f t="shared" si="13"/>
        <v>964.4</v>
      </c>
      <c r="I180" s="18">
        <f>I181+I186</f>
        <v>0</v>
      </c>
      <c r="J180" s="18">
        <f t="shared" si="14"/>
        <v>964.4</v>
      </c>
      <c r="K180" s="18">
        <f>K181+K186</f>
        <v>0</v>
      </c>
      <c r="L180" s="18">
        <f t="shared" si="15"/>
        <v>964.4</v>
      </c>
    </row>
    <row r="181" spans="1:12" ht="46.5" customHeight="1" x14ac:dyDescent="0.3">
      <c r="A181" s="7" t="s">
        <v>117</v>
      </c>
      <c r="B181" s="17" t="s">
        <v>28</v>
      </c>
      <c r="C181" s="17" t="s">
        <v>115</v>
      </c>
      <c r="D181" s="21" t="s">
        <v>118</v>
      </c>
      <c r="E181" s="17" t="s">
        <v>14</v>
      </c>
      <c r="F181" s="18">
        <f t="shared" ref="F181:K184" si="17">F182</f>
        <v>914.4</v>
      </c>
      <c r="G181" s="18">
        <f t="shared" si="17"/>
        <v>0</v>
      </c>
      <c r="H181" s="18">
        <f t="shared" si="13"/>
        <v>914.4</v>
      </c>
      <c r="I181" s="18">
        <f t="shared" si="17"/>
        <v>0</v>
      </c>
      <c r="J181" s="18">
        <f t="shared" si="14"/>
        <v>914.4</v>
      </c>
      <c r="K181" s="18">
        <f t="shared" si="17"/>
        <v>0</v>
      </c>
      <c r="L181" s="18">
        <f t="shared" si="15"/>
        <v>914.4</v>
      </c>
    </row>
    <row r="182" spans="1:12" ht="45.6" customHeight="1" x14ac:dyDescent="0.3">
      <c r="A182" s="7" t="s">
        <v>119</v>
      </c>
      <c r="B182" s="17" t="s">
        <v>28</v>
      </c>
      <c r="C182" s="17" t="s">
        <v>115</v>
      </c>
      <c r="D182" s="21" t="s">
        <v>120</v>
      </c>
      <c r="E182" s="17" t="s">
        <v>14</v>
      </c>
      <c r="F182" s="18">
        <f t="shared" si="17"/>
        <v>914.4</v>
      </c>
      <c r="G182" s="18">
        <f t="shared" si="17"/>
        <v>0</v>
      </c>
      <c r="H182" s="18">
        <f t="shared" si="13"/>
        <v>914.4</v>
      </c>
      <c r="I182" s="18">
        <f t="shared" si="17"/>
        <v>0</v>
      </c>
      <c r="J182" s="18">
        <f t="shared" si="14"/>
        <v>914.4</v>
      </c>
      <c r="K182" s="18">
        <f t="shared" si="17"/>
        <v>0</v>
      </c>
      <c r="L182" s="18">
        <f t="shared" si="15"/>
        <v>914.4</v>
      </c>
    </row>
    <row r="183" spans="1:12" ht="45" x14ac:dyDescent="0.3">
      <c r="A183" s="7" t="s">
        <v>121</v>
      </c>
      <c r="B183" s="17" t="s">
        <v>28</v>
      </c>
      <c r="C183" s="17" t="s">
        <v>115</v>
      </c>
      <c r="D183" s="21" t="s">
        <v>122</v>
      </c>
      <c r="E183" s="17" t="s">
        <v>14</v>
      </c>
      <c r="F183" s="18">
        <f t="shared" si="17"/>
        <v>914.4</v>
      </c>
      <c r="G183" s="18">
        <f t="shared" si="17"/>
        <v>0</v>
      </c>
      <c r="H183" s="18">
        <f t="shared" si="13"/>
        <v>914.4</v>
      </c>
      <c r="I183" s="18">
        <f t="shared" si="17"/>
        <v>0</v>
      </c>
      <c r="J183" s="18">
        <f t="shared" si="14"/>
        <v>914.4</v>
      </c>
      <c r="K183" s="18">
        <f t="shared" si="17"/>
        <v>0</v>
      </c>
      <c r="L183" s="18">
        <f t="shared" si="15"/>
        <v>914.4</v>
      </c>
    </row>
    <row r="184" spans="1:12" ht="33" customHeight="1" x14ac:dyDescent="0.3">
      <c r="A184" s="7" t="s">
        <v>123</v>
      </c>
      <c r="B184" s="17" t="s">
        <v>28</v>
      </c>
      <c r="C184" s="17" t="s">
        <v>115</v>
      </c>
      <c r="D184" s="21" t="s">
        <v>122</v>
      </c>
      <c r="E184" s="17">
        <v>600</v>
      </c>
      <c r="F184" s="18">
        <f t="shared" si="17"/>
        <v>914.4</v>
      </c>
      <c r="G184" s="18">
        <f t="shared" si="17"/>
        <v>0</v>
      </c>
      <c r="H184" s="18">
        <f t="shared" si="13"/>
        <v>914.4</v>
      </c>
      <c r="I184" s="18">
        <f t="shared" si="17"/>
        <v>0</v>
      </c>
      <c r="J184" s="18">
        <f t="shared" si="14"/>
        <v>914.4</v>
      </c>
      <c r="K184" s="18">
        <f t="shared" si="17"/>
        <v>0</v>
      </c>
      <c r="L184" s="18">
        <f t="shared" si="15"/>
        <v>914.4</v>
      </c>
    </row>
    <row r="185" spans="1:12" x14ac:dyDescent="0.3">
      <c r="A185" s="7" t="s">
        <v>124</v>
      </c>
      <c r="B185" s="17" t="s">
        <v>28</v>
      </c>
      <c r="C185" s="17" t="s">
        <v>115</v>
      </c>
      <c r="D185" s="21" t="s">
        <v>122</v>
      </c>
      <c r="E185" s="17">
        <v>610</v>
      </c>
      <c r="F185" s="18">
        <v>914.4</v>
      </c>
      <c r="G185" s="18"/>
      <c r="H185" s="18">
        <f t="shared" si="13"/>
        <v>914.4</v>
      </c>
      <c r="I185" s="18"/>
      <c r="J185" s="18">
        <f t="shared" si="14"/>
        <v>914.4</v>
      </c>
      <c r="K185" s="18"/>
      <c r="L185" s="18">
        <f t="shared" si="15"/>
        <v>914.4</v>
      </c>
    </row>
    <row r="186" spans="1:12" ht="45" x14ac:dyDescent="0.3">
      <c r="A186" s="7" t="s">
        <v>464</v>
      </c>
      <c r="B186" s="17" t="s">
        <v>28</v>
      </c>
      <c r="C186" s="17" t="s">
        <v>115</v>
      </c>
      <c r="D186" s="21" t="s">
        <v>468</v>
      </c>
      <c r="E186" s="17" t="s">
        <v>14</v>
      </c>
      <c r="F186" s="18">
        <f t="shared" ref="F186:K189" si="18">F187</f>
        <v>50</v>
      </c>
      <c r="G186" s="18">
        <f t="shared" si="18"/>
        <v>0</v>
      </c>
      <c r="H186" s="18">
        <f t="shared" si="13"/>
        <v>50</v>
      </c>
      <c r="I186" s="18">
        <f t="shared" si="18"/>
        <v>0</v>
      </c>
      <c r="J186" s="18">
        <f t="shared" si="14"/>
        <v>50</v>
      </c>
      <c r="K186" s="18">
        <f t="shared" si="18"/>
        <v>0</v>
      </c>
      <c r="L186" s="18">
        <f t="shared" si="15"/>
        <v>50</v>
      </c>
    </row>
    <row r="187" spans="1:12" ht="30" x14ac:dyDescent="0.3">
      <c r="A187" s="7" t="s">
        <v>465</v>
      </c>
      <c r="B187" s="17" t="s">
        <v>28</v>
      </c>
      <c r="C187" s="17" t="s">
        <v>115</v>
      </c>
      <c r="D187" s="21" t="s">
        <v>469</v>
      </c>
      <c r="E187" s="17" t="s">
        <v>14</v>
      </c>
      <c r="F187" s="18">
        <f t="shared" si="18"/>
        <v>50</v>
      </c>
      <c r="G187" s="18">
        <f t="shared" si="18"/>
        <v>0</v>
      </c>
      <c r="H187" s="18">
        <f t="shared" si="13"/>
        <v>50</v>
      </c>
      <c r="I187" s="18">
        <f t="shared" si="18"/>
        <v>0</v>
      </c>
      <c r="J187" s="18">
        <f t="shared" si="14"/>
        <v>50</v>
      </c>
      <c r="K187" s="18">
        <f t="shared" si="18"/>
        <v>0</v>
      </c>
      <c r="L187" s="18">
        <f t="shared" si="15"/>
        <v>50</v>
      </c>
    </row>
    <row r="188" spans="1:12" ht="45" x14ac:dyDescent="0.3">
      <c r="A188" s="7" t="s">
        <v>466</v>
      </c>
      <c r="B188" s="17" t="s">
        <v>28</v>
      </c>
      <c r="C188" s="17" t="s">
        <v>115</v>
      </c>
      <c r="D188" s="21" t="s">
        <v>470</v>
      </c>
      <c r="E188" s="17" t="s">
        <v>14</v>
      </c>
      <c r="F188" s="18">
        <f t="shared" si="18"/>
        <v>50</v>
      </c>
      <c r="G188" s="18">
        <f t="shared" si="18"/>
        <v>0</v>
      </c>
      <c r="H188" s="18">
        <f t="shared" si="13"/>
        <v>50</v>
      </c>
      <c r="I188" s="18">
        <f t="shared" si="18"/>
        <v>0</v>
      </c>
      <c r="J188" s="18">
        <f t="shared" si="14"/>
        <v>50</v>
      </c>
      <c r="K188" s="18">
        <f t="shared" si="18"/>
        <v>0</v>
      </c>
      <c r="L188" s="18">
        <f t="shared" si="15"/>
        <v>50</v>
      </c>
    </row>
    <row r="189" spans="1:12" ht="30" x14ac:dyDescent="0.3">
      <c r="A189" s="7" t="s">
        <v>35</v>
      </c>
      <c r="B189" s="17" t="s">
        <v>28</v>
      </c>
      <c r="C189" s="17" t="s">
        <v>115</v>
      </c>
      <c r="D189" s="21" t="s">
        <v>470</v>
      </c>
      <c r="E189" s="17" t="s">
        <v>467</v>
      </c>
      <c r="F189" s="18">
        <f t="shared" si="18"/>
        <v>50</v>
      </c>
      <c r="G189" s="18">
        <f t="shared" si="18"/>
        <v>0</v>
      </c>
      <c r="H189" s="18">
        <f t="shared" si="13"/>
        <v>50</v>
      </c>
      <c r="I189" s="18">
        <f t="shared" si="18"/>
        <v>0</v>
      </c>
      <c r="J189" s="18">
        <f t="shared" si="14"/>
        <v>50</v>
      </c>
      <c r="K189" s="18">
        <f t="shared" si="18"/>
        <v>0</v>
      </c>
      <c r="L189" s="18">
        <f t="shared" si="15"/>
        <v>50</v>
      </c>
    </row>
    <row r="190" spans="1:12" ht="30.75" customHeight="1" x14ac:dyDescent="0.3">
      <c r="A190" s="7" t="s">
        <v>36</v>
      </c>
      <c r="B190" s="17" t="s">
        <v>28</v>
      </c>
      <c r="C190" s="17" t="s">
        <v>115</v>
      </c>
      <c r="D190" s="21" t="s">
        <v>470</v>
      </c>
      <c r="E190" s="17" t="s">
        <v>463</v>
      </c>
      <c r="F190" s="18">
        <v>50</v>
      </c>
      <c r="G190" s="18"/>
      <c r="H190" s="18">
        <f t="shared" si="13"/>
        <v>50</v>
      </c>
      <c r="I190" s="18"/>
      <c r="J190" s="18">
        <f t="shared" si="14"/>
        <v>50</v>
      </c>
      <c r="K190" s="18"/>
      <c r="L190" s="18">
        <f t="shared" si="15"/>
        <v>50</v>
      </c>
    </row>
    <row r="191" spans="1:12" ht="45" x14ac:dyDescent="0.3">
      <c r="A191" s="7" t="s">
        <v>707</v>
      </c>
      <c r="B191" s="17" t="s">
        <v>28</v>
      </c>
      <c r="C191" s="17" t="s">
        <v>115</v>
      </c>
      <c r="D191" s="21" t="s">
        <v>528</v>
      </c>
      <c r="E191" s="17" t="s">
        <v>14</v>
      </c>
      <c r="F191" s="18">
        <f t="shared" ref="F191:K194" si="19">F192</f>
        <v>20</v>
      </c>
      <c r="G191" s="18">
        <f t="shared" si="19"/>
        <v>0</v>
      </c>
      <c r="H191" s="18">
        <f t="shared" si="13"/>
        <v>20</v>
      </c>
      <c r="I191" s="18">
        <f t="shared" si="19"/>
        <v>0</v>
      </c>
      <c r="J191" s="18">
        <f t="shared" si="14"/>
        <v>20</v>
      </c>
      <c r="K191" s="18">
        <f t="shared" si="19"/>
        <v>0</v>
      </c>
      <c r="L191" s="18">
        <f t="shared" si="15"/>
        <v>20</v>
      </c>
    </row>
    <row r="192" spans="1:12" ht="75" x14ac:dyDescent="0.3">
      <c r="A192" s="7" t="s">
        <v>529</v>
      </c>
      <c r="B192" s="17" t="s">
        <v>28</v>
      </c>
      <c r="C192" s="17" t="s">
        <v>115</v>
      </c>
      <c r="D192" s="21" t="s">
        <v>530</v>
      </c>
      <c r="E192" s="17" t="s">
        <v>14</v>
      </c>
      <c r="F192" s="18">
        <f t="shared" si="19"/>
        <v>20</v>
      </c>
      <c r="G192" s="18">
        <f t="shared" si="19"/>
        <v>0</v>
      </c>
      <c r="H192" s="18">
        <f t="shared" si="13"/>
        <v>20</v>
      </c>
      <c r="I192" s="18">
        <f t="shared" si="19"/>
        <v>0</v>
      </c>
      <c r="J192" s="18">
        <f t="shared" si="14"/>
        <v>20</v>
      </c>
      <c r="K192" s="18">
        <f t="shared" si="19"/>
        <v>0</v>
      </c>
      <c r="L192" s="18">
        <f t="shared" si="15"/>
        <v>20</v>
      </c>
    </row>
    <row r="193" spans="1:12" ht="48.75" customHeight="1" x14ac:dyDescent="0.3">
      <c r="A193" s="7" t="s">
        <v>531</v>
      </c>
      <c r="B193" s="17" t="s">
        <v>28</v>
      </c>
      <c r="C193" s="17" t="s">
        <v>115</v>
      </c>
      <c r="D193" s="21" t="s">
        <v>532</v>
      </c>
      <c r="E193" s="17" t="s">
        <v>14</v>
      </c>
      <c r="F193" s="18">
        <f t="shared" si="19"/>
        <v>20</v>
      </c>
      <c r="G193" s="18">
        <f t="shared" si="19"/>
        <v>0</v>
      </c>
      <c r="H193" s="18">
        <f t="shared" si="13"/>
        <v>20</v>
      </c>
      <c r="I193" s="18">
        <f t="shared" si="19"/>
        <v>0</v>
      </c>
      <c r="J193" s="18">
        <f t="shared" si="14"/>
        <v>20</v>
      </c>
      <c r="K193" s="18">
        <f t="shared" si="19"/>
        <v>0</v>
      </c>
      <c r="L193" s="18">
        <f t="shared" si="15"/>
        <v>20</v>
      </c>
    </row>
    <row r="194" spans="1:12" ht="30" x14ac:dyDescent="0.3">
      <c r="A194" s="7" t="s">
        <v>35</v>
      </c>
      <c r="B194" s="17" t="s">
        <v>28</v>
      </c>
      <c r="C194" s="17" t="s">
        <v>115</v>
      </c>
      <c r="D194" s="21" t="s">
        <v>532</v>
      </c>
      <c r="E194" s="17" t="s">
        <v>467</v>
      </c>
      <c r="F194" s="18">
        <f t="shared" si="19"/>
        <v>20</v>
      </c>
      <c r="G194" s="18">
        <f t="shared" si="19"/>
        <v>0</v>
      </c>
      <c r="H194" s="18">
        <f t="shared" si="13"/>
        <v>20</v>
      </c>
      <c r="I194" s="18">
        <f t="shared" si="19"/>
        <v>0</v>
      </c>
      <c r="J194" s="18">
        <f t="shared" si="14"/>
        <v>20</v>
      </c>
      <c r="K194" s="18">
        <f t="shared" si="19"/>
        <v>0</v>
      </c>
      <c r="L194" s="18">
        <f t="shared" si="15"/>
        <v>20</v>
      </c>
    </row>
    <row r="195" spans="1:12" ht="31.9" customHeight="1" x14ac:dyDescent="0.3">
      <c r="A195" s="7" t="s">
        <v>36</v>
      </c>
      <c r="B195" s="17" t="s">
        <v>28</v>
      </c>
      <c r="C195" s="17" t="s">
        <v>115</v>
      </c>
      <c r="D195" s="21" t="s">
        <v>532</v>
      </c>
      <c r="E195" s="17" t="s">
        <v>463</v>
      </c>
      <c r="F195" s="18">
        <v>20</v>
      </c>
      <c r="G195" s="18"/>
      <c r="H195" s="18">
        <f t="shared" si="13"/>
        <v>20</v>
      </c>
      <c r="I195" s="18"/>
      <c r="J195" s="18">
        <f t="shared" si="14"/>
        <v>20</v>
      </c>
      <c r="K195" s="18"/>
      <c r="L195" s="18">
        <f t="shared" si="15"/>
        <v>20</v>
      </c>
    </row>
    <row r="196" spans="1:12" ht="59.25" customHeight="1" x14ac:dyDescent="0.3">
      <c r="A196" s="7" t="s">
        <v>756</v>
      </c>
      <c r="B196" s="17" t="s">
        <v>28</v>
      </c>
      <c r="C196" s="17" t="s">
        <v>115</v>
      </c>
      <c r="D196" s="21" t="s">
        <v>534</v>
      </c>
      <c r="E196" s="17" t="s">
        <v>14</v>
      </c>
      <c r="F196" s="18">
        <f t="shared" ref="F196:K199" si="20">F197</f>
        <v>50</v>
      </c>
      <c r="G196" s="18">
        <f t="shared" si="20"/>
        <v>0</v>
      </c>
      <c r="H196" s="18">
        <f t="shared" si="13"/>
        <v>50</v>
      </c>
      <c r="I196" s="18">
        <f t="shared" si="20"/>
        <v>0</v>
      </c>
      <c r="J196" s="18">
        <f t="shared" si="14"/>
        <v>50</v>
      </c>
      <c r="K196" s="18">
        <f t="shared" si="20"/>
        <v>0</v>
      </c>
      <c r="L196" s="18">
        <f t="shared" si="15"/>
        <v>50</v>
      </c>
    </row>
    <row r="197" spans="1:12" ht="73.900000000000006" customHeight="1" x14ac:dyDescent="0.3">
      <c r="A197" s="7" t="s">
        <v>533</v>
      </c>
      <c r="B197" s="17" t="s">
        <v>28</v>
      </c>
      <c r="C197" s="17" t="s">
        <v>115</v>
      </c>
      <c r="D197" s="21" t="s">
        <v>535</v>
      </c>
      <c r="E197" s="17" t="s">
        <v>14</v>
      </c>
      <c r="F197" s="18">
        <f t="shared" si="20"/>
        <v>50</v>
      </c>
      <c r="G197" s="18">
        <f t="shared" si="20"/>
        <v>0</v>
      </c>
      <c r="H197" s="18">
        <f t="shared" si="13"/>
        <v>50</v>
      </c>
      <c r="I197" s="18">
        <f t="shared" si="20"/>
        <v>0</v>
      </c>
      <c r="J197" s="18">
        <f t="shared" si="14"/>
        <v>50</v>
      </c>
      <c r="K197" s="18">
        <f t="shared" si="20"/>
        <v>0</v>
      </c>
      <c r="L197" s="18">
        <f t="shared" si="15"/>
        <v>50</v>
      </c>
    </row>
    <row r="198" spans="1:12" ht="74.25" customHeight="1" x14ac:dyDescent="0.3">
      <c r="A198" s="7" t="s">
        <v>536</v>
      </c>
      <c r="B198" s="17" t="s">
        <v>28</v>
      </c>
      <c r="C198" s="17" t="s">
        <v>115</v>
      </c>
      <c r="D198" s="21" t="s">
        <v>537</v>
      </c>
      <c r="E198" s="17" t="s">
        <v>14</v>
      </c>
      <c r="F198" s="18">
        <f t="shared" si="20"/>
        <v>50</v>
      </c>
      <c r="G198" s="18">
        <f t="shared" si="20"/>
        <v>0</v>
      </c>
      <c r="H198" s="18">
        <f t="shared" si="13"/>
        <v>50</v>
      </c>
      <c r="I198" s="18">
        <f t="shared" si="20"/>
        <v>0</v>
      </c>
      <c r="J198" s="18">
        <f t="shared" si="14"/>
        <v>50</v>
      </c>
      <c r="K198" s="18">
        <f t="shared" si="20"/>
        <v>0</v>
      </c>
      <c r="L198" s="18">
        <f t="shared" si="15"/>
        <v>50</v>
      </c>
    </row>
    <row r="199" spans="1:12" ht="33" customHeight="1" x14ac:dyDescent="0.3">
      <c r="A199" s="7" t="s">
        <v>35</v>
      </c>
      <c r="B199" s="17" t="s">
        <v>28</v>
      </c>
      <c r="C199" s="17" t="s">
        <v>115</v>
      </c>
      <c r="D199" s="21" t="s">
        <v>537</v>
      </c>
      <c r="E199" s="17" t="s">
        <v>467</v>
      </c>
      <c r="F199" s="18">
        <f t="shared" si="20"/>
        <v>50</v>
      </c>
      <c r="G199" s="18">
        <f t="shared" si="20"/>
        <v>0</v>
      </c>
      <c r="H199" s="18">
        <f t="shared" si="13"/>
        <v>50</v>
      </c>
      <c r="I199" s="18">
        <f t="shared" si="20"/>
        <v>0</v>
      </c>
      <c r="J199" s="18">
        <f t="shared" si="14"/>
        <v>50</v>
      </c>
      <c r="K199" s="18">
        <f t="shared" si="20"/>
        <v>0</v>
      </c>
      <c r="L199" s="18">
        <f t="shared" si="15"/>
        <v>50</v>
      </c>
    </row>
    <row r="200" spans="1:12" ht="33" customHeight="1" x14ac:dyDescent="0.3">
      <c r="A200" s="7" t="s">
        <v>36</v>
      </c>
      <c r="B200" s="17" t="s">
        <v>28</v>
      </c>
      <c r="C200" s="17" t="s">
        <v>115</v>
      </c>
      <c r="D200" s="21" t="s">
        <v>537</v>
      </c>
      <c r="E200" s="17" t="s">
        <v>463</v>
      </c>
      <c r="F200" s="18">
        <v>50</v>
      </c>
      <c r="G200" s="18"/>
      <c r="H200" s="18">
        <f t="shared" si="13"/>
        <v>50</v>
      </c>
      <c r="I200" s="18"/>
      <c r="J200" s="18">
        <f t="shared" si="14"/>
        <v>50</v>
      </c>
      <c r="K200" s="18"/>
      <c r="L200" s="18">
        <f t="shared" si="15"/>
        <v>50</v>
      </c>
    </row>
    <row r="201" spans="1:12" ht="47.25" customHeight="1" x14ac:dyDescent="0.3">
      <c r="A201" s="19" t="s">
        <v>648</v>
      </c>
      <c r="B201" s="17" t="s">
        <v>28</v>
      </c>
      <c r="C201" s="17">
        <v>14</v>
      </c>
      <c r="D201" s="22" t="s">
        <v>649</v>
      </c>
      <c r="E201" s="17" t="s">
        <v>14</v>
      </c>
      <c r="F201" s="3">
        <f>F202</f>
        <v>648</v>
      </c>
      <c r="G201" s="3">
        <f>G202</f>
        <v>0</v>
      </c>
      <c r="H201" s="18">
        <f t="shared" ref="H201:H264" si="21">F201+G201</f>
        <v>648</v>
      </c>
      <c r="I201" s="3">
        <f>I202</f>
        <v>0</v>
      </c>
      <c r="J201" s="18">
        <f t="shared" ref="J201:J264" si="22">H201+I201</f>
        <v>648</v>
      </c>
      <c r="K201" s="3">
        <f>K202</f>
        <v>0</v>
      </c>
      <c r="L201" s="18">
        <f t="shared" ref="L201:L264" si="23">J201+K201</f>
        <v>648</v>
      </c>
    </row>
    <row r="202" spans="1:12" ht="33" customHeight="1" x14ac:dyDescent="0.3">
      <c r="A202" s="7" t="s">
        <v>123</v>
      </c>
      <c r="B202" s="17" t="s">
        <v>28</v>
      </c>
      <c r="C202" s="17">
        <v>14</v>
      </c>
      <c r="D202" s="22" t="s">
        <v>649</v>
      </c>
      <c r="E202" s="17">
        <v>600</v>
      </c>
      <c r="F202" s="3">
        <f>F203</f>
        <v>648</v>
      </c>
      <c r="G202" s="3">
        <f>G203</f>
        <v>0</v>
      </c>
      <c r="H202" s="18">
        <f t="shared" si="21"/>
        <v>648</v>
      </c>
      <c r="I202" s="3">
        <f>I203</f>
        <v>0</v>
      </c>
      <c r="J202" s="18">
        <f t="shared" si="22"/>
        <v>648</v>
      </c>
      <c r="K202" s="3">
        <f>K203</f>
        <v>0</v>
      </c>
      <c r="L202" s="18">
        <f t="shared" si="23"/>
        <v>648</v>
      </c>
    </row>
    <row r="203" spans="1:12" ht="16.149999999999999" customHeight="1" x14ac:dyDescent="0.3">
      <c r="A203" s="7" t="s">
        <v>132</v>
      </c>
      <c r="B203" s="17" t="s">
        <v>28</v>
      </c>
      <c r="C203" s="17">
        <v>14</v>
      </c>
      <c r="D203" s="22" t="s">
        <v>649</v>
      </c>
      <c r="E203" s="17">
        <v>610</v>
      </c>
      <c r="F203" s="3">
        <v>648</v>
      </c>
      <c r="G203" s="3"/>
      <c r="H203" s="18">
        <f t="shared" si="21"/>
        <v>648</v>
      </c>
      <c r="I203" s="3"/>
      <c r="J203" s="18">
        <f t="shared" si="22"/>
        <v>648</v>
      </c>
      <c r="K203" s="3"/>
      <c r="L203" s="18">
        <f t="shared" si="23"/>
        <v>648</v>
      </c>
    </row>
    <row r="204" spans="1:12" x14ac:dyDescent="0.3">
      <c r="A204" s="6" t="s">
        <v>125</v>
      </c>
      <c r="B204" s="15" t="s">
        <v>40</v>
      </c>
      <c r="C204" s="15" t="s">
        <v>12</v>
      </c>
      <c r="D204" s="29" t="s">
        <v>13</v>
      </c>
      <c r="E204" s="15" t="s">
        <v>14</v>
      </c>
      <c r="F204" s="14">
        <f>F205+F219+F244</f>
        <v>155365.29999999999</v>
      </c>
      <c r="G204" s="14">
        <f>G205+G219+G244</f>
        <v>2726.4</v>
      </c>
      <c r="H204" s="14">
        <f t="shared" si="21"/>
        <v>158091.69999999998</v>
      </c>
      <c r="I204" s="14">
        <f>I205+I219+I244</f>
        <v>0</v>
      </c>
      <c r="J204" s="14">
        <f t="shared" si="22"/>
        <v>158091.69999999998</v>
      </c>
      <c r="K204" s="14">
        <f>K205+K219+K244</f>
        <v>367</v>
      </c>
      <c r="L204" s="14">
        <f t="shared" si="23"/>
        <v>158458.69999999998</v>
      </c>
    </row>
    <row r="205" spans="1:12" x14ac:dyDescent="0.3">
      <c r="A205" s="7" t="s">
        <v>126</v>
      </c>
      <c r="B205" s="17" t="s">
        <v>40</v>
      </c>
      <c r="C205" s="17" t="s">
        <v>11</v>
      </c>
      <c r="D205" s="21" t="s">
        <v>13</v>
      </c>
      <c r="E205" s="17" t="s">
        <v>14</v>
      </c>
      <c r="F205" s="18">
        <f>F206+F213</f>
        <v>949.6</v>
      </c>
      <c r="G205" s="18">
        <f>G206+G213</f>
        <v>0</v>
      </c>
      <c r="H205" s="18">
        <f t="shared" si="21"/>
        <v>949.6</v>
      </c>
      <c r="I205" s="18">
        <f>I206+I213</f>
        <v>0</v>
      </c>
      <c r="J205" s="18">
        <f t="shared" si="22"/>
        <v>949.6</v>
      </c>
      <c r="K205" s="18">
        <f>K206+K213</f>
        <v>10</v>
      </c>
      <c r="L205" s="18">
        <f t="shared" si="23"/>
        <v>959.6</v>
      </c>
    </row>
    <row r="206" spans="1:12" ht="30" x14ac:dyDescent="0.3">
      <c r="A206" s="7" t="s">
        <v>636</v>
      </c>
      <c r="B206" s="17" t="s">
        <v>40</v>
      </c>
      <c r="C206" s="17" t="s">
        <v>11</v>
      </c>
      <c r="D206" s="21" t="s">
        <v>127</v>
      </c>
      <c r="E206" s="17" t="s">
        <v>14</v>
      </c>
      <c r="F206" s="18">
        <f>F207</f>
        <v>819.6</v>
      </c>
      <c r="G206" s="18">
        <f>G207</f>
        <v>0</v>
      </c>
      <c r="H206" s="18">
        <f t="shared" si="21"/>
        <v>819.6</v>
      </c>
      <c r="I206" s="18">
        <f>I207</f>
        <v>0</v>
      </c>
      <c r="J206" s="18">
        <f t="shared" si="22"/>
        <v>819.6</v>
      </c>
      <c r="K206" s="18">
        <f>K207</f>
        <v>10</v>
      </c>
      <c r="L206" s="18">
        <f t="shared" si="23"/>
        <v>829.6</v>
      </c>
    </row>
    <row r="207" spans="1:12" ht="28.15" customHeight="1" x14ac:dyDescent="0.3">
      <c r="A207" s="7" t="s">
        <v>129</v>
      </c>
      <c r="B207" s="17" t="s">
        <v>40</v>
      </c>
      <c r="C207" s="17" t="s">
        <v>11</v>
      </c>
      <c r="D207" s="21" t="s">
        <v>547</v>
      </c>
      <c r="E207" s="17" t="s">
        <v>14</v>
      </c>
      <c r="F207" s="18">
        <f>F208</f>
        <v>819.6</v>
      </c>
      <c r="G207" s="18">
        <f>G208</f>
        <v>0</v>
      </c>
      <c r="H207" s="18">
        <f t="shared" si="21"/>
        <v>819.6</v>
      </c>
      <c r="I207" s="18">
        <f>I208</f>
        <v>0</v>
      </c>
      <c r="J207" s="18">
        <f t="shared" si="22"/>
        <v>819.6</v>
      </c>
      <c r="K207" s="18">
        <f>K208</f>
        <v>10</v>
      </c>
      <c r="L207" s="18">
        <f t="shared" si="23"/>
        <v>829.6</v>
      </c>
    </row>
    <row r="208" spans="1:12" ht="32.25" customHeight="1" x14ac:dyDescent="0.3">
      <c r="A208" s="7" t="s">
        <v>130</v>
      </c>
      <c r="B208" s="17" t="s">
        <v>40</v>
      </c>
      <c r="C208" s="17" t="s">
        <v>11</v>
      </c>
      <c r="D208" s="21" t="s">
        <v>548</v>
      </c>
      <c r="E208" s="17" t="s">
        <v>14</v>
      </c>
      <c r="F208" s="18">
        <f>F209+F211</f>
        <v>819.6</v>
      </c>
      <c r="G208" s="18">
        <f>G209+G211</f>
        <v>0</v>
      </c>
      <c r="H208" s="18">
        <f t="shared" si="21"/>
        <v>819.6</v>
      </c>
      <c r="I208" s="18">
        <f>I209+I211</f>
        <v>0</v>
      </c>
      <c r="J208" s="18">
        <f t="shared" si="22"/>
        <v>819.6</v>
      </c>
      <c r="K208" s="18">
        <f>K209+K211</f>
        <v>10</v>
      </c>
      <c r="L208" s="18">
        <f t="shared" si="23"/>
        <v>829.6</v>
      </c>
    </row>
    <row r="209" spans="1:12" ht="32.25" customHeight="1" x14ac:dyDescent="0.3">
      <c r="A209" s="7" t="s">
        <v>35</v>
      </c>
      <c r="B209" s="17" t="s">
        <v>40</v>
      </c>
      <c r="C209" s="17" t="s">
        <v>11</v>
      </c>
      <c r="D209" s="21" t="s">
        <v>548</v>
      </c>
      <c r="E209" s="17" t="s">
        <v>467</v>
      </c>
      <c r="F209" s="18">
        <f>F210</f>
        <v>542</v>
      </c>
      <c r="G209" s="18">
        <f>G210</f>
        <v>0</v>
      </c>
      <c r="H209" s="18">
        <f t="shared" si="21"/>
        <v>542</v>
      </c>
      <c r="I209" s="18">
        <f>I210</f>
        <v>0</v>
      </c>
      <c r="J209" s="18">
        <f t="shared" si="22"/>
        <v>542</v>
      </c>
      <c r="K209" s="18">
        <f>K210</f>
        <v>0</v>
      </c>
      <c r="L209" s="18">
        <f t="shared" si="23"/>
        <v>542</v>
      </c>
    </row>
    <row r="210" spans="1:12" ht="32.25" customHeight="1" x14ac:dyDescent="0.3">
      <c r="A210" s="7" t="s">
        <v>36</v>
      </c>
      <c r="B210" s="17" t="s">
        <v>40</v>
      </c>
      <c r="C210" s="17" t="s">
        <v>11</v>
      </c>
      <c r="D210" s="21" t="s">
        <v>548</v>
      </c>
      <c r="E210" s="17" t="s">
        <v>463</v>
      </c>
      <c r="F210" s="18">
        <v>542</v>
      </c>
      <c r="G210" s="18"/>
      <c r="H210" s="18">
        <f t="shared" si="21"/>
        <v>542</v>
      </c>
      <c r="I210" s="18"/>
      <c r="J210" s="18">
        <f t="shared" si="22"/>
        <v>542</v>
      </c>
      <c r="K210" s="18"/>
      <c r="L210" s="18">
        <f t="shared" si="23"/>
        <v>542</v>
      </c>
    </row>
    <row r="211" spans="1:12" ht="30.6" customHeight="1" x14ac:dyDescent="0.3">
      <c r="A211" s="7" t="s">
        <v>123</v>
      </c>
      <c r="B211" s="17" t="s">
        <v>40</v>
      </c>
      <c r="C211" s="17" t="s">
        <v>11</v>
      </c>
      <c r="D211" s="21" t="s">
        <v>548</v>
      </c>
      <c r="E211" s="17">
        <v>600</v>
      </c>
      <c r="F211" s="18">
        <f>F212</f>
        <v>277.60000000000002</v>
      </c>
      <c r="G211" s="18">
        <f>G212</f>
        <v>0</v>
      </c>
      <c r="H211" s="18">
        <f t="shared" si="21"/>
        <v>277.60000000000002</v>
      </c>
      <c r="I211" s="18">
        <f>I212</f>
        <v>0</v>
      </c>
      <c r="J211" s="18">
        <f t="shared" si="22"/>
        <v>277.60000000000002</v>
      </c>
      <c r="K211" s="18">
        <f>K212</f>
        <v>10</v>
      </c>
      <c r="L211" s="18">
        <f t="shared" si="23"/>
        <v>287.60000000000002</v>
      </c>
    </row>
    <row r="212" spans="1:12" x14ac:dyDescent="0.3">
      <c r="A212" s="7" t="s">
        <v>132</v>
      </c>
      <c r="B212" s="17" t="s">
        <v>40</v>
      </c>
      <c r="C212" s="17" t="s">
        <v>11</v>
      </c>
      <c r="D212" s="21" t="s">
        <v>548</v>
      </c>
      <c r="E212" s="17">
        <v>610</v>
      </c>
      <c r="F212" s="18">
        <v>277.60000000000002</v>
      </c>
      <c r="G212" s="18"/>
      <c r="H212" s="18">
        <f t="shared" si="21"/>
        <v>277.60000000000002</v>
      </c>
      <c r="I212" s="18"/>
      <c r="J212" s="18">
        <f t="shared" si="22"/>
        <v>277.60000000000002</v>
      </c>
      <c r="K212" s="18">
        <v>10</v>
      </c>
      <c r="L212" s="18">
        <f t="shared" si="23"/>
        <v>287.60000000000002</v>
      </c>
    </row>
    <row r="213" spans="1:12" ht="45" x14ac:dyDescent="0.3">
      <c r="A213" s="7" t="s">
        <v>673</v>
      </c>
      <c r="B213" s="17" t="s">
        <v>40</v>
      </c>
      <c r="C213" s="17" t="s">
        <v>11</v>
      </c>
      <c r="D213" s="21" t="s">
        <v>133</v>
      </c>
      <c r="E213" s="17" t="s">
        <v>14</v>
      </c>
      <c r="F213" s="18">
        <f t="shared" ref="F213:K217" si="24">F214</f>
        <v>130</v>
      </c>
      <c r="G213" s="18">
        <f t="shared" si="24"/>
        <v>0</v>
      </c>
      <c r="H213" s="18">
        <f t="shared" si="21"/>
        <v>130</v>
      </c>
      <c r="I213" s="18">
        <f t="shared" si="24"/>
        <v>0</v>
      </c>
      <c r="J213" s="18">
        <f t="shared" si="22"/>
        <v>130</v>
      </c>
      <c r="K213" s="18">
        <f t="shared" si="24"/>
        <v>0</v>
      </c>
      <c r="L213" s="18">
        <f t="shared" si="23"/>
        <v>130</v>
      </c>
    </row>
    <row r="214" spans="1:12" ht="45" x14ac:dyDescent="0.3">
      <c r="A214" s="7" t="s">
        <v>134</v>
      </c>
      <c r="B214" s="17" t="s">
        <v>40</v>
      </c>
      <c r="C214" s="17" t="s">
        <v>11</v>
      </c>
      <c r="D214" s="21" t="s">
        <v>135</v>
      </c>
      <c r="E214" s="17" t="s">
        <v>14</v>
      </c>
      <c r="F214" s="18">
        <f t="shared" si="24"/>
        <v>130</v>
      </c>
      <c r="G214" s="18">
        <f t="shared" si="24"/>
        <v>0</v>
      </c>
      <c r="H214" s="18">
        <f t="shared" si="21"/>
        <v>130</v>
      </c>
      <c r="I214" s="18">
        <f t="shared" si="24"/>
        <v>0</v>
      </c>
      <c r="J214" s="18">
        <f t="shared" si="22"/>
        <v>130</v>
      </c>
      <c r="K214" s="18">
        <f t="shared" si="24"/>
        <v>0</v>
      </c>
      <c r="L214" s="18">
        <f t="shared" si="23"/>
        <v>130</v>
      </c>
    </row>
    <row r="215" spans="1:12" ht="30" x14ac:dyDescent="0.3">
      <c r="A215" s="7" t="s">
        <v>136</v>
      </c>
      <c r="B215" s="17" t="s">
        <v>40</v>
      </c>
      <c r="C215" s="17" t="s">
        <v>11</v>
      </c>
      <c r="D215" s="21" t="s">
        <v>137</v>
      </c>
      <c r="E215" s="17" t="s">
        <v>14</v>
      </c>
      <c r="F215" s="18">
        <f t="shared" si="24"/>
        <v>130</v>
      </c>
      <c r="G215" s="18">
        <f t="shared" si="24"/>
        <v>0</v>
      </c>
      <c r="H215" s="18">
        <f t="shared" si="21"/>
        <v>130</v>
      </c>
      <c r="I215" s="18">
        <f t="shared" si="24"/>
        <v>0</v>
      </c>
      <c r="J215" s="18">
        <f t="shared" si="22"/>
        <v>130</v>
      </c>
      <c r="K215" s="18">
        <f t="shared" si="24"/>
        <v>0</v>
      </c>
      <c r="L215" s="18">
        <f t="shared" si="23"/>
        <v>130</v>
      </c>
    </row>
    <row r="216" spans="1:12" ht="45" x14ac:dyDescent="0.3">
      <c r="A216" s="7" t="s">
        <v>138</v>
      </c>
      <c r="B216" s="17" t="s">
        <v>40</v>
      </c>
      <c r="C216" s="17" t="s">
        <v>11</v>
      </c>
      <c r="D216" s="21" t="s">
        <v>139</v>
      </c>
      <c r="E216" s="17" t="s">
        <v>14</v>
      </c>
      <c r="F216" s="18">
        <f t="shared" si="24"/>
        <v>130</v>
      </c>
      <c r="G216" s="18">
        <f t="shared" si="24"/>
        <v>0</v>
      </c>
      <c r="H216" s="18">
        <f t="shared" si="21"/>
        <v>130</v>
      </c>
      <c r="I216" s="18">
        <f t="shared" si="24"/>
        <v>0</v>
      </c>
      <c r="J216" s="18">
        <f t="shared" si="22"/>
        <v>130</v>
      </c>
      <c r="K216" s="18">
        <f t="shared" si="24"/>
        <v>0</v>
      </c>
      <c r="L216" s="18">
        <f t="shared" si="23"/>
        <v>130</v>
      </c>
    </row>
    <row r="217" spans="1:12" ht="30.6" customHeight="1" x14ac:dyDescent="0.3">
      <c r="A217" s="7" t="s">
        <v>123</v>
      </c>
      <c r="B217" s="17" t="s">
        <v>40</v>
      </c>
      <c r="C217" s="17" t="s">
        <v>11</v>
      </c>
      <c r="D217" s="21" t="s">
        <v>139</v>
      </c>
      <c r="E217" s="17">
        <v>600</v>
      </c>
      <c r="F217" s="18">
        <f t="shared" si="24"/>
        <v>130</v>
      </c>
      <c r="G217" s="18">
        <f t="shared" si="24"/>
        <v>0</v>
      </c>
      <c r="H217" s="18">
        <f t="shared" si="21"/>
        <v>130</v>
      </c>
      <c r="I217" s="18">
        <f t="shared" si="24"/>
        <v>0</v>
      </c>
      <c r="J217" s="18">
        <f t="shared" si="22"/>
        <v>130</v>
      </c>
      <c r="K217" s="18">
        <f t="shared" si="24"/>
        <v>0</v>
      </c>
      <c r="L217" s="18">
        <f t="shared" si="23"/>
        <v>130</v>
      </c>
    </row>
    <row r="218" spans="1:12" x14ac:dyDescent="0.3">
      <c r="A218" s="7" t="s">
        <v>132</v>
      </c>
      <c r="B218" s="17" t="s">
        <v>40</v>
      </c>
      <c r="C218" s="17" t="s">
        <v>11</v>
      </c>
      <c r="D218" s="21" t="s">
        <v>139</v>
      </c>
      <c r="E218" s="17">
        <v>610</v>
      </c>
      <c r="F218" s="18">
        <v>130</v>
      </c>
      <c r="G218" s="18"/>
      <c r="H218" s="18">
        <f t="shared" si="21"/>
        <v>130</v>
      </c>
      <c r="I218" s="18"/>
      <c r="J218" s="18">
        <f t="shared" si="22"/>
        <v>130</v>
      </c>
      <c r="K218" s="18"/>
      <c r="L218" s="18">
        <f t="shared" si="23"/>
        <v>130</v>
      </c>
    </row>
    <row r="219" spans="1:12" x14ac:dyDescent="0.3">
      <c r="A219" s="7" t="s">
        <v>143</v>
      </c>
      <c r="B219" s="17" t="s">
        <v>40</v>
      </c>
      <c r="C219" s="17" t="s">
        <v>97</v>
      </c>
      <c r="D219" s="21" t="s">
        <v>13</v>
      </c>
      <c r="E219" s="17" t="s">
        <v>14</v>
      </c>
      <c r="F219" s="18">
        <f>F220</f>
        <v>152459.69999999998</v>
      </c>
      <c r="G219" s="18">
        <f>G220</f>
        <v>2726.4</v>
      </c>
      <c r="H219" s="18">
        <f t="shared" si="21"/>
        <v>155186.09999999998</v>
      </c>
      <c r="I219" s="18">
        <f>I220</f>
        <v>0</v>
      </c>
      <c r="J219" s="18">
        <f t="shared" si="22"/>
        <v>155186.09999999998</v>
      </c>
      <c r="K219" s="18">
        <f>K220</f>
        <v>0</v>
      </c>
      <c r="L219" s="18">
        <f t="shared" si="23"/>
        <v>155186.09999999998</v>
      </c>
    </row>
    <row r="220" spans="1:12" ht="45" x14ac:dyDescent="0.3">
      <c r="A220" s="7" t="s">
        <v>666</v>
      </c>
      <c r="B220" s="17" t="s">
        <v>40</v>
      </c>
      <c r="C220" s="17" t="s">
        <v>97</v>
      </c>
      <c r="D220" s="21" t="s">
        <v>144</v>
      </c>
      <c r="E220" s="17" t="s">
        <v>14</v>
      </c>
      <c r="F220" s="18">
        <f>F221</f>
        <v>152459.69999999998</v>
      </c>
      <c r="G220" s="18">
        <f>G221</f>
        <v>2726.4</v>
      </c>
      <c r="H220" s="18">
        <f t="shared" si="21"/>
        <v>155186.09999999998</v>
      </c>
      <c r="I220" s="18">
        <f>I221</f>
        <v>0</v>
      </c>
      <c r="J220" s="18">
        <f t="shared" si="22"/>
        <v>155186.09999999998</v>
      </c>
      <c r="K220" s="18">
        <f>K221</f>
        <v>0</v>
      </c>
      <c r="L220" s="18">
        <f t="shared" si="23"/>
        <v>155186.09999999998</v>
      </c>
    </row>
    <row r="221" spans="1:12" ht="30" x14ac:dyDescent="0.3">
      <c r="A221" s="7" t="s">
        <v>146</v>
      </c>
      <c r="B221" s="17" t="s">
        <v>40</v>
      </c>
      <c r="C221" s="17" t="s">
        <v>97</v>
      </c>
      <c r="D221" s="21" t="s">
        <v>549</v>
      </c>
      <c r="E221" s="17" t="s">
        <v>14</v>
      </c>
      <c r="F221" s="18">
        <f>F222+F225+F228+F231+F234+F239</f>
        <v>152459.69999999998</v>
      </c>
      <c r="G221" s="18">
        <f>G222+G225+G228+G231+G234+G239</f>
        <v>2726.4</v>
      </c>
      <c r="H221" s="18">
        <f t="shared" si="21"/>
        <v>155186.09999999998</v>
      </c>
      <c r="I221" s="18">
        <f>I222+I225+I228+I231+I234+I239</f>
        <v>0</v>
      </c>
      <c r="J221" s="18">
        <f t="shared" si="22"/>
        <v>155186.09999999998</v>
      </c>
      <c r="K221" s="18">
        <f>K222+K225+K228+K231+K234+K239</f>
        <v>0</v>
      </c>
      <c r="L221" s="18">
        <f t="shared" si="23"/>
        <v>155186.09999999998</v>
      </c>
    </row>
    <row r="222" spans="1:12" ht="30" x14ac:dyDescent="0.3">
      <c r="A222" s="7" t="s">
        <v>147</v>
      </c>
      <c r="B222" s="17" t="s">
        <v>40</v>
      </c>
      <c r="C222" s="17" t="s">
        <v>97</v>
      </c>
      <c r="D222" s="21" t="s">
        <v>550</v>
      </c>
      <c r="E222" s="17" t="s">
        <v>14</v>
      </c>
      <c r="F222" s="18">
        <f>F223</f>
        <v>21172.9</v>
      </c>
      <c r="G222" s="18">
        <f>G223</f>
        <v>2726.4</v>
      </c>
      <c r="H222" s="18">
        <f t="shared" si="21"/>
        <v>23899.300000000003</v>
      </c>
      <c r="I222" s="18">
        <f>I223</f>
        <v>0</v>
      </c>
      <c r="J222" s="18">
        <f t="shared" si="22"/>
        <v>23899.300000000003</v>
      </c>
      <c r="K222" s="18">
        <f>K223</f>
        <v>0</v>
      </c>
      <c r="L222" s="18">
        <f t="shared" si="23"/>
        <v>23899.300000000003</v>
      </c>
    </row>
    <row r="223" spans="1:12" ht="30" x14ac:dyDescent="0.3">
      <c r="A223" s="7" t="s">
        <v>35</v>
      </c>
      <c r="B223" s="17" t="s">
        <v>40</v>
      </c>
      <c r="C223" s="17" t="s">
        <v>97</v>
      </c>
      <c r="D223" s="21" t="s">
        <v>550</v>
      </c>
      <c r="E223" s="17">
        <v>200</v>
      </c>
      <c r="F223" s="18">
        <f>F224</f>
        <v>21172.9</v>
      </c>
      <c r="G223" s="18">
        <f>G224</f>
        <v>2726.4</v>
      </c>
      <c r="H223" s="18">
        <f t="shared" si="21"/>
        <v>23899.300000000003</v>
      </c>
      <c r="I223" s="18">
        <f>I224</f>
        <v>0</v>
      </c>
      <c r="J223" s="18">
        <f t="shared" si="22"/>
        <v>23899.300000000003</v>
      </c>
      <c r="K223" s="18">
        <f>K224</f>
        <v>0</v>
      </c>
      <c r="L223" s="18">
        <f t="shared" si="23"/>
        <v>23899.300000000003</v>
      </c>
    </row>
    <row r="224" spans="1:12" ht="30.75" customHeight="1" x14ac:dyDescent="0.3">
      <c r="A224" s="7" t="s">
        <v>36</v>
      </c>
      <c r="B224" s="17" t="s">
        <v>40</v>
      </c>
      <c r="C224" s="17" t="s">
        <v>97</v>
      </c>
      <c r="D224" s="21" t="s">
        <v>550</v>
      </c>
      <c r="E224" s="17">
        <v>240</v>
      </c>
      <c r="F224" s="18">
        <v>21172.9</v>
      </c>
      <c r="G224" s="18">
        <v>2726.4</v>
      </c>
      <c r="H224" s="18">
        <f t="shared" si="21"/>
        <v>23899.300000000003</v>
      </c>
      <c r="I224" s="18">
        <v>0</v>
      </c>
      <c r="J224" s="18">
        <f t="shared" si="22"/>
        <v>23899.300000000003</v>
      </c>
      <c r="K224" s="18">
        <v>0</v>
      </c>
      <c r="L224" s="18">
        <f t="shared" si="23"/>
        <v>23899.300000000003</v>
      </c>
    </row>
    <row r="225" spans="1:12" ht="30" x14ac:dyDescent="0.3">
      <c r="A225" s="8" t="s">
        <v>149</v>
      </c>
      <c r="B225" s="17" t="s">
        <v>40</v>
      </c>
      <c r="C225" s="17" t="s">
        <v>97</v>
      </c>
      <c r="D225" s="21" t="s">
        <v>551</v>
      </c>
      <c r="E225" s="17" t="s">
        <v>14</v>
      </c>
      <c r="F225" s="18">
        <f>F226</f>
        <v>3710</v>
      </c>
      <c r="G225" s="18">
        <f>G226</f>
        <v>0</v>
      </c>
      <c r="H225" s="18">
        <f t="shared" si="21"/>
        <v>3710</v>
      </c>
      <c r="I225" s="18">
        <f>I226</f>
        <v>0</v>
      </c>
      <c r="J225" s="18">
        <f t="shared" si="22"/>
        <v>3710</v>
      </c>
      <c r="K225" s="18">
        <f>K226</f>
        <v>0</v>
      </c>
      <c r="L225" s="18">
        <f t="shared" si="23"/>
        <v>3710</v>
      </c>
    </row>
    <row r="226" spans="1:12" ht="30" x14ac:dyDescent="0.3">
      <c r="A226" s="7" t="s">
        <v>35</v>
      </c>
      <c r="B226" s="17" t="s">
        <v>40</v>
      </c>
      <c r="C226" s="17" t="s">
        <v>97</v>
      </c>
      <c r="D226" s="21" t="s">
        <v>551</v>
      </c>
      <c r="E226" s="17">
        <v>200</v>
      </c>
      <c r="F226" s="18">
        <f>F227</f>
        <v>3710</v>
      </c>
      <c r="G226" s="18">
        <f>G227</f>
        <v>0</v>
      </c>
      <c r="H226" s="18">
        <f t="shared" si="21"/>
        <v>3710</v>
      </c>
      <c r="I226" s="18">
        <f>I227</f>
        <v>0</v>
      </c>
      <c r="J226" s="18">
        <f t="shared" si="22"/>
        <v>3710</v>
      </c>
      <c r="K226" s="18">
        <f>K227</f>
        <v>0</v>
      </c>
      <c r="L226" s="18">
        <f t="shared" si="23"/>
        <v>3710</v>
      </c>
    </row>
    <row r="227" spans="1:12" ht="31.15" customHeight="1" x14ac:dyDescent="0.3">
      <c r="A227" s="7" t="s">
        <v>36</v>
      </c>
      <c r="B227" s="17" t="s">
        <v>40</v>
      </c>
      <c r="C227" s="17" t="s">
        <v>97</v>
      </c>
      <c r="D227" s="21" t="s">
        <v>551</v>
      </c>
      <c r="E227" s="17">
        <v>240</v>
      </c>
      <c r="F227" s="18">
        <v>3710</v>
      </c>
      <c r="G227" s="18"/>
      <c r="H227" s="18">
        <f t="shared" si="21"/>
        <v>3710</v>
      </c>
      <c r="I227" s="18"/>
      <c r="J227" s="18">
        <f t="shared" si="22"/>
        <v>3710</v>
      </c>
      <c r="K227" s="18"/>
      <c r="L227" s="18">
        <f t="shared" si="23"/>
        <v>3710</v>
      </c>
    </row>
    <row r="228" spans="1:12" ht="30" x14ac:dyDescent="0.3">
      <c r="A228" s="7" t="s">
        <v>151</v>
      </c>
      <c r="B228" s="17" t="s">
        <v>40</v>
      </c>
      <c r="C228" s="17" t="s">
        <v>97</v>
      </c>
      <c r="D228" s="21" t="s">
        <v>552</v>
      </c>
      <c r="E228" s="17" t="s">
        <v>14</v>
      </c>
      <c r="F228" s="18">
        <f>F229</f>
        <v>1050</v>
      </c>
      <c r="G228" s="18">
        <f>G229</f>
        <v>0</v>
      </c>
      <c r="H228" s="18">
        <f t="shared" si="21"/>
        <v>1050</v>
      </c>
      <c r="I228" s="18">
        <f>I229</f>
        <v>0</v>
      </c>
      <c r="J228" s="18">
        <f t="shared" si="22"/>
        <v>1050</v>
      </c>
      <c r="K228" s="18">
        <f>K229</f>
        <v>0</v>
      </c>
      <c r="L228" s="18">
        <f t="shared" si="23"/>
        <v>1050</v>
      </c>
    </row>
    <row r="229" spans="1:12" ht="30" x14ac:dyDescent="0.3">
      <c r="A229" s="7" t="s">
        <v>35</v>
      </c>
      <c r="B229" s="17" t="s">
        <v>40</v>
      </c>
      <c r="C229" s="17" t="s">
        <v>97</v>
      </c>
      <c r="D229" s="21" t="s">
        <v>552</v>
      </c>
      <c r="E229" s="17">
        <v>200</v>
      </c>
      <c r="F229" s="18">
        <f>F230</f>
        <v>1050</v>
      </c>
      <c r="G229" s="18">
        <f>G230</f>
        <v>0</v>
      </c>
      <c r="H229" s="18">
        <f t="shared" si="21"/>
        <v>1050</v>
      </c>
      <c r="I229" s="18">
        <f>I230</f>
        <v>0</v>
      </c>
      <c r="J229" s="18">
        <f t="shared" si="22"/>
        <v>1050</v>
      </c>
      <c r="K229" s="18">
        <f>K230</f>
        <v>0</v>
      </c>
      <c r="L229" s="18">
        <f t="shared" si="23"/>
        <v>1050</v>
      </c>
    </row>
    <row r="230" spans="1:12" ht="34.9" customHeight="1" x14ac:dyDescent="0.3">
      <c r="A230" s="7" t="s">
        <v>36</v>
      </c>
      <c r="B230" s="17" t="s">
        <v>40</v>
      </c>
      <c r="C230" s="17" t="s">
        <v>97</v>
      </c>
      <c r="D230" s="21" t="s">
        <v>552</v>
      </c>
      <c r="E230" s="17">
        <v>240</v>
      </c>
      <c r="F230" s="18">
        <v>1050</v>
      </c>
      <c r="G230" s="18"/>
      <c r="H230" s="18">
        <f t="shared" si="21"/>
        <v>1050</v>
      </c>
      <c r="I230" s="18"/>
      <c r="J230" s="18">
        <f t="shared" si="22"/>
        <v>1050</v>
      </c>
      <c r="K230" s="18"/>
      <c r="L230" s="18">
        <f t="shared" si="23"/>
        <v>1050</v>
      </c>
    </row>
    <row r="231" spans="1:12" ht="30.75" customHeight="1" x14ac:dyDescent="0.3">
      <c r="A231" s="7" t="s">
        <v>608</v>
      </c>
      <c r="B231" s="17" t="s">
        <v>40</v>
      </c>
      <c r="C231" s="17" t="s">
        <v>97</v>
      </c>
      <c r="D231" s="16" t="s">
        <v>609</v>
      </c>
      <c r="E231" s="17" t="s">
        <v>14</v>
      </c>
      <c r="F231" s="33">
        <f>F232</f>
        <v>210</v>
      </c>
      <c r="G231" s="33">
        <f>G232</f>
        <v>0</v>
      </c>
      <c r="H231" s="18">
        <f t="shared" si="21"/>
        <v>210</v>
      </c>
      <c r="I231" s="33">
        <f>I232</f>
        <v>0</v>
      </c>
      <c r="J231" s="18">
        <f t="shared" si="22"/>
        <v>210</v>
      </c>
      <c r="K231" s="33">
        <f>K232</f>
        <v>0</v>
      </c>
      <c r="L231" s="18">
        <f t="shared" si="23"/>
        <v>210</v>
      </c>
    </row>
    <row r="232" spans="1:12" ht="31.5" customHeight="1" x14ac:dyDescent="0.3">
      <c r="A232" s="7" t="s">
        <v>35</v>
      </c>
      <c r="B232" s="17" t="s">
        <v>40</v>
      </c>
      <c r="C232" s="17" t="s">
        <v>97</v>
      </c>
      <c r="D232" s="16" t="s">
        <v>609</v>
      </c>
      <c r="E232" s="17" t="s">
        <v>467</v>
      </c>
      <c r="F232" s="33">
        <f>F233</f>
        <v>210</v>
      </c>
      <c r="G232" s="33">
        <f>G233</f>
        <v>0</v>
      </c>
      <c r="H232" s="18">
        <f t="shared" si="21"/>
        <v>210</v>
      </c>
      <c r="I232" s="33">
        <f>I233</f>
        <v>0</v>
      </c>
      <c r="J232" s="18">
        <f t="shared" si="22"/>
        <v>210</v>
      </c>
      <c r="K232" s="33">
        <f>K233</f>
        <v>0</v>
      </c>
      <c r="L232" s="18">
        <f t="shared" si="23"/>
        <v>210</v>
      </c>
    </row>
    <row r="233" spans="1:12" ht="32.25" customHeight="1" x14ac:dyDescent="0.3">
      <c r="A233" s="7" t="s">
        <v>36</v>
      </c>
      <c r="B233" s="17" t="s">
        <v>40</v>
      </c>
      <c r="C233" s="17" t="s">
        <v>97</v>
      </c>
      <c r="D233" s="16" t="s">
        <v>609</v>
      </c>
      <c r="E233" s="17" t="s">
        <v>463</v>
      </c>
      <c r="F233" s="33">
        <v>210</v>
      </c>
      <c r="G233" s="33"/>
      <c r="H233" s="18">
        <f t="shared" si="21"/>
        <v>210</v>
      </c>
      <c r="I233" s="33"/>
      <c r="J233" s="18">
        <f t="shared" si="22"/>
        <v>210</v>
      </c>
      <c r="K233" s="33"/>
      <c r="L233" s="18">
        <f t="shared" si="23"/>
        <v>210</v>
      </c>
    </row>
    <row r="234" spans="1:12" ht="77.25" customHeight="1" x14ac:dyDescent="0.3">
      <c r="A234" s="24" t="s">
        <v>613</v>
      </c>
      <c r="B234" s="17" t="s">
        <v>40</v>
      </c>
      <c r="C234" s="17" t="s">
        <v>97</v>
      </c>
      <c r="D234" s="16" t="s">
        <v>614</v>
      </c>
      <c r="E234" s="17" t="s">
        <v>14</v>
      </c>
      <c r="F234" s="33">
        <f>F235+F237</f>
        <v>120000</v>
      </c>
      <c r="G234" s="33">
        <f>G235+G237</f>
        <v>0</v>
      </c>
      <c r="H234" s="18">
        <f t="shared" si="21"/>
        <v>120000</v>
      </c>
      <c r="I234" s="33">
        <f>I235+I237</f>
        <v>0</v>
      </c>
      <c r="J234" s="18">
        <f t="shared" si="22"/>
        <v>120000</v>
      </c>
      <c r="K234" s="33">
        <f>K235+K237</f>
        <v>0</v>
      </c>
      <c r="L234" s="18">
        <f t="shared" si="23"/>
        <v>120000</v>
      </c>
    </row>
    <row r="235" spans="1:12" ht="30.6" customHeight="1" x14ac:dyDescent="0.3">
      <c r="A235" s="7" t="s">
        <v>35</v>
      </c>
      <c r="B235" s="17" t="s">
        <v>40</v>
      </c>
      <c r="C235" s="17" t="s">
        <v>97</v>
      </c>
      <c r="D235" s="16" t="s">
        <v>614</v>
      </c>
      <c r="E235" s="17" t="s">
        <v>467</v>
      </c>
      <c r="F235" s="33">
        <f>F236</f>
        <v>85479.4</v>
      </c>
      <c r="G235" s="33">
        <f>G236</f>
        <v>0</v>
      </c>
      <c r="H235" s="18">
        <f t="shared" si="21"/>
        <v>85479.4</v>
      </c>
      <c r="I235" s="33">
        <f>I236</f>
        <v>-28418.6</v>
      </c>
      <c r="J235" s="18">
        <f t="shared" si="22"/>
        <v>57060.799999999996</v>
      </c>
      <c r="K235" s="33">
        <f>K236</f>
        <v>0</v>
      </c>
      <c r="L235" s="18">
        <f t="shared" si="23"/>
        <v>57060.799999999996</v>
      </c>
    </row>
    <row r="236" spans="1:12" ht="33.75" customHeight="1" x14ac:dyDescent="0.3">
      <c r="A236" s="7" t="s">
        <v>36</v>
      </c>
      <c r="B236" s="17" t="s">
        <v>40</v>
      </c>
      <c r="C236" s="17" t="s">
        <v>97</v>
      </c>
      <c r="D236" s="16" t="s">
        <v>614</v>
      </c>
      <c r="E236" s="17" t="s">
        <v>463</v>
      </c>
      <c r="F236" s="33">
        <v>85479.4</v>
      </c>
      <c r="G236" s="33">
        <f>G237</f>
        <v>0</v>
      </c>
      <c r="H236" s="18">
        <f t="shared" si="21"/>
        <v>85479.4</v>
      </c>
      <c r="I236" s="33">
        <v>-28418.6</v>
      </c>
      <c r="J236" s="18">
        <f t="shared" si="22"/>
        <v>57060.799999999996</v>
      </c>
      <c r="K236" s="33"/>
      <c r="L236" s="18">
        <f t="shared" si="23"/>
        <v>57060.799999999996</v>
      </c>
    </row>
    <row r="237" spans="1:12" ht="18.600000000000001" customHeight="1" x14ac:dyDescent="0.3">
      <c r="A237" s="7" t="s">
        <v>93</v>
      </c>
      <c r="B237" s="17" t="s">
        <v>40</v>
      </c>
      <c r="C237" s="17" t="s">
        <v>97</v>
      </c>
      <c r="D237" s="16" t="s">
        <v>614</v>
      </c>
      <c r="E237" s="17" t="s">
        <v>506</v>
      </c>
      <c r="F237" s="33">
        <f>F238</f>
        <v>34520.6</v>
      </c>
      <c r="G237" s="33">
        <f>G238</f>
        <v>0</v>
      </c>
      <c r="H237" s="18">
        <f t="shared" si="21"/>
        <v>34520.6</v>
      </c>
      <c r="I237" s="33">
        <f>I238</f>
        <v>28418.6</v>
      </c>
      <c r="J237" s="18">
        <f t="shared" si="22"/>
        <v>62939.199999999997</v>
      </c>
      <c r="K237" s="33">
        <f>K238</f>
        <v>0</v>
      </c>
      <c r="L237" s="18">
        <f t="shared" si="23"/>
        <v>62939.199999999997</v>
      </c>
    </row>
    <row r="238" spans="1:12" ht="18" customHeight="1" x14ac:dyDescent="0.3">
      <c r="A238" s="7" t="s">
        <v>3</v>
      </c>
      <c r="B238" s="17" t="s">
        <v>40</v>
      </c>
      <c r="C238" s="17" t="s">
        <v>97</v>
      </c>
      <c r="D238" s="16" t="s">
        <v>614</v>
      </c>
      <c r="E238" s="17" t="s">
        <v>543</v>
      </c>
      <c r="F238" s="33">
        <v>34520.6</v>
      </c>
      <c r="G238" s="33"/>
      <c r="H238" s="18">
        <f t="shared" si="21"/>
        <v>34520.6</v>
      </c>
      <c r="I238" s="33">
        <v>28418.6</v>
      </c>
      <c r="J238" s="18">
        <f t="shared" si="22"/>
        <v>62939.199999999997</v>
      </c>
      <c r="K238" s="33"/>
      <c r="L238" s="18">
        <f t="shared" si="23"/>
        <v>62939.199999999997</v>
      </c>
    </row>
    <row r="239" spans="1:12" ht="62.25" customHeight="1" x14ac:dyDescent="0.3">
      <c r="A239" s="34" t="s">
        <v>615</v>
      </c>
      <c r="B239" s="17" t="s">
        <v>40</v>
      </c>
      <c r="C239" s="17" t="s">
        <v>97</v>
      </c>
      <c r="D239" s="16" t="s">
        <v>616</v>
      </c>
      <c r="E239" s="17" t="s">
        <v>14</v>
      </c>
      <c r="F239" s="33">
        <f>F240+F242</f>
        <v>6316.7999999999993</v>
      </c>
      <c r="G239" s="33">
        <f>G240+G242</f>
        <v>0</v>
      </c>
      <c r="H239" s="18">
        <f t="shared" si="21"/>
        <v>6316.7999999999993</v>
      </c>
      <c r="I239" s="33">
        <f>I240+I242</f>
        <v>0</v>
      </c>
      <c r="J239" s="18">
        <f t="shared" si="22"/>
        <v>6316.7999999999993</v>
      </c>
      <c r="K239" s="33">
        <f>K240+K242</f>
        <v>0</v>
      </c>
      <c r="L239" s="18">
        <f t="shared" si="23"/>
        <v>6316.7999999999993</v>
      </c>
    </row>
    <row r="240" spans="1:12" ht="31.15" customHeight="1" x14ac:dyDescent="0.3">
      <c r="A240" s="7" t="s">
        <v>35</v>
      </c>
      <c r="B240" s="17" t="s">
        <v>40</v>
      </c>
      <c r="C240" s="17" t="s">
        <v>97</v>
      </c>
      <c r="D240" s="16" t="s">
        <v>616</v>
      </c>
      <c r="E240" s="17" t="s">
        <v>467</v>
      </c>
      <c r="F240" s="33">
        <f>F241</f>
        <v>3754.1</v>
      </c>
      <c r="G240" s="33">
        <f>G241</f>
        <v>0</v>
      </c>
      <c r="H240" s="18">
        <f t="shared" si="21"/>
        <v>3754.1</v>
      </c>
      <c r="I240" s="33">
        <f>I241</f>
        <v>-1495.7</v>
      </c>
      <c r="J240" s="18">
        <f t="shared" si="22"/>
        <v>2258.3999999999996</v>
      </c>
      <c r="K240" s="33">
        <f>K241</f>
        <v>0</v>
      </c>
      <c r="L240" s="18">
        <f t="shared" si="23"/>
        <v>2258.3999999999996</v>
      </c>
    </row>
    <row r="241" spans="1:12" ht="30.6" customHeight="1" x14ac:dyDescent="0.3">
      <c r="A241" s="7" t="s">
        <v>36</v>
      </c>
      <c r="B241" s="17" t="s">
        <v>40</v>
      </c>
      <c r="C241" s="17" t="s">
        <v>97</v>
      </c>
      <c r="D241" s="16" t="s">
        <v>616</v>
      </c>
      <c r="E241" s="17" t="s">
        <v>463</v>
      </c>
      <c r="F241" s="33">
        <v>3754.1</v>
      </c>
      <c r="G241" s="33"/>
      <c r="H241" s="18">
        <f t="shared" si="21"/>
        <v>3754.1</v>
      </c>
      <c r="I241" s="33">
        <v>-1495.7</v>
      </c>
      <c r="J241" s="18">
        <f t="shared" si="22"/>
        <v>2258.3999999999996</v>
      </c>
      <c r="K241" s="33"/>
      <c r="L241" s="18">
        <f t="shared" si="23"/>
        <v>2258.3999999999996</v>
      </c>
    </row>
    <row r="242" spans="1:12" ht="18" customHeight="1" x14ac:dyDescent="0.3">
      <c r="A242" s="7" t="s">
        <v>93</v>
      </c>
      <c r="B242" s="17" t="s">
        <v>40</v>
      </c>
      <c r="C242" s="17" t="s">
        <v>97</v>
      </c>
      <c r="D242" s="16" t="s">
        <v>616</v>
      </c>
      <c r="E242" s="17" t="s">
        <v>506</v>
      </c>
      <c r="F242" s="33">
        <f>F243</f>
        <v>2562.6999999999998</v>
      </c>
      <c r="G242" s="33">
        <f>G243</f>
        <v>0</v>
      </c>
      <c r="H242" s="18">
        <f t="shared" si="21"/>
        <v>2562.6999999999998</v>
      </c>
      <c r="I242" s="33">
        <f>I243</f>
        <v>1495.7</v>
      </c>
      <c r="J242" s="18">
        <f t="shared" si="22"/>
        <v>4058.3999999999996</v>
      </c>
      <c r="K242" s="33">
        <f>K243</f>
        <v>0</v>
      </c>
      <c r="L242" s="18">
        <f t="shared" si="23"/>
        <v>4058.3999999999996</v>
      </c>
    </row>
    <row r="243" spans="1:12" ht="18" customHeight="1" x14ac:dyDescent="0.3">
      <c r="A243" s="7" t="s">
        <v>3</v>
      </c>
      <c r="B243" s="17" t="s">
        <v>40</v>
      </c>
      <c r="C243" s="17" t="s">
        <v>97</v>
      </c>
      <c r="D243" s="16" t="s">
        <v>616</v>
      </c>
      <c r="E243" s="17" t="s">
        <v>543</v>
      </c>
      <c r="F243" s="33">
        <v>2562.6999999999998</v>
      </c>
      <c r="G243" s="33"/>
      <c r="H243" s="18">
        <f t="shared" si="21"/>
        <v>2562.6999999999998</v>
      </c>
      <c r="I243" s="33">
        <v>1495.7</v>
      </c>
      <c r="J243" s="18">
        <f t="shared" si="22"/>
        <v>4058.3999999999996</v>
      </c>
      <c r="K243" s="33"/>
      <c r="L243" s="18">
        <f t="shared" si="23"/>
        <v>4058.3999999999996</v>
      </c>
    </row>
    <row r="244" spans="1:12" ht="15.75" customHeight="1" x14ac:dyDescent="0.3">
      <c r="A244" s="7" t="s">
        <v>152</v>
      </c>
      <c r="B244" s="17" t="s">
        <v>40</v>
      </c>
      <c r="C244" s="17" t="s">
        <v>153</v>
      </c>
      <c r="D244" s="21" t="s">
        <v>13</v>
      </c>
      <c r="E244" s="17" t="s">
        <v>14</v>
      </c>
      <c r="F244" s="18">
        <f>F245+F250+F272+F267+F262+F277</f>
        <v>1956</v>
      </c>
      <c r="G244" s="18">
        <f>G245+G250+G272+G267+G262+G277</f>
        <v>0</v>
      </c>
      <c r="H244" s="18">
        <f t="shared" si="21"/>
        <v>1956</v>
      </c>
      <c r="I244" s="18">
        <f>I245+I250+I272+I267+I262+I277</f>
        <v>0</v>
      </c>
      <c r="J244" s="18">
        <f t="shared" si="22"/>
        <v>1956</v>
      </c>
      <c r="K244" s="18">
        <f>K245+K250+K272+K267+K262+K277</f>
        <v>357</v>
      </c>
      <c r="L244" s="18">
        <f t="shared" si="23"/>
        <v>2313</v>
      </c>
    </row>
    <row r="245" spans="1:12" ht="44.45" customHeight="1" x14ac:dyDescent="0.3">
      <c r="A245" s="7" t="s">
        <v>659</v>
      </c>
      <c r="B245" s="17" t="s">
        <v>40</v>
      </c>
      <c r="C245" s="17" t="s">
        <v>153</v>
      </c>
      <c r="D245" s="21" t="s">
        <v>154</v>
      </c>
      <c r="E245" s="17" t="s">
        <v>14</v>
      </c>
      <c r="F245" s="18">
        <f t="shared" ref="F245:K248" si="25">F246</f>
        <v>1000</v>
      </c>
      <c r="G245" s="18">
        <f t="shared" si="25"/>
        <v>0</v>
      </c>
      <c r="H245" s="18">
        <f t="shared" si="21"/>
        <v>1000</v>
      </c>
      <c r="I245" s="18">
        <f t="shared" si="25"/>
        <v>0</v>
      </c>
      <c r="J245" s="18">
        <f t="shared" si="22"/>
        <v>1000</v>
      </c>
      <c r="K245" s="18">
        <f t="shared" si="25"/>
        <v>0</v>
      </c>
      <c r="L245" s="18">
        <f t="shared" si="23"/>
        <v>1000</v>
      </c>
    </row>
    <row r="246" spans="1:12" ht="30" x14ac:dyDescent="0.3">
      <c r="A246" s="7" t="s">
        <v>155</v>
      </c>
      <c r="B246" s="17" t="s">
        <v>40</v>
      </c>
      <c r="C246" s="17" t="s">
        <v>153</v>
      </c>
      <c r="D246" s="21" t="s">
        <v>553</v>
      </c>
      <c r="E246" s="17" t="s">
        <v>14</v>
      </c>
      <c r="F246" s="18">
        <f t="shared" si="25"/>
        <v>1000</v>
      </c>
      <c r="G246" s="18">
        <f t="shared" si="25"/>
        <v>0</v>
      </c>
      <c r="H246" s="18">
        <f t="shared" si="21"/>
        <v>1000</v>
      </c>
      <c r="I246" s="18">
        <f t="shared" si="25"/>
        <v>0</v>
      </c>
      <c r="J246" s="18">
        <f t="shared" si="22"/>
        <v>1000</v>
      </c>
      <c r="K246" s="18">
        <f t="shared" si="25"/>
        <v>0</v>
      </c>
      <c r="L246" s="18">
        <f t="shared" si="23"/>
        <v>1000</v>
      </c>
    </row>
    <row r="247" spans="1:12" ht="30" x14ac:dyDescent="0.3">
      <c r="A247" s="7" t="s">
        <v>156</v>
      </c>
      <c r="B247" s="17" t="s">
        <v>40</v>
      </c>
      <c r="C247" s="17" t="s">
        <v>153</v>
      </c>
      <c r="D247" s="21" t="s">
        <v>554</v>
      </c>
      <c r="E247" s="17" t="s">
        <v>14</v>
      </c>
      <c r="F247" s="18">
        <f t="shared" si="25"/>
        <v>1000</v>
      </c>
      <c r="G247" s="18">
        <f t="shared" si="25"/>
        <v>0</v>
      </c>
      <c r="H247" s="18">
        <f t="shared" si="21"/>
        <v>1000</v>
      </c>
      <c r="I247" s="18">
        <f t="shared" si="25"/>
        <v>0</v>
      </c>
      <c r="J247" s="18">
        <f t="shared" si="22"/>
        <v>1000</v>
      </c>
      <c r="K247" s="18">
        <f t="shared" si="25"/>
        <v>0</v>
      </c>
      <c r="L247" s="18">
        <f t="shared" si="23"/>
        <v>1000</v>
      </c>
    </row>
    <row r="248" spans="1:12" x14ac:dyDescent="0.3">
      <c r="A248" s="7" t="s">
        <v>37</v>
      </c>
      <c r="B248" s="17" t="s">
        <v>40</v>
      </c>
      <c r="C248" s="17" t="s">
        <v>153</v>
      </c>
      <c r="D248" s="21" t="s">
        <v>554</v>
      </c>
      <c r="E248" s="17">
        <v>800</v>
      </c>
      <c r="F248" s="18">
        <f t="shared" si="25"/>
        <v>1000</v>
      </c>
      <c r="G248" s="18">
        <f t="shared" si="25"/>
        <v>0</v>
      </c>
      <c r="H248" s="18">
        <f t="shared" si="21"/>
        <v>1000</v>
      </c>
      <c r="I248" s="18">
        <f t="shared" si="25"/>
        <v>0</v>
      </c>
      <c r="J248" s="18">
        <f t="shared" si="22"/>
        <v>1000</v>
      </c>
      <c r="K248" s="18">
        <f t="shared" si="25"/>
        <v>0</v>
      </c>
      <c r="L248" s="18">
        <f t="shared" si="23"/>
        <v>1000</v>
      </c>
    </row>
    <row r="249" spans="1:12" ht="63" customHeight="1" x14ac:dyDescent="0.3">
      <c r="A249" s="7" t="s">
        <v>142</v>
      </c>
      <c r="B249" s="17" t="s">
        <v>40</v>
      </c>
      <c r="C249" s="17" t="s">
        <v>153</v>
      </c>
      <c r="D249" s="21" t="s">
        <v>554</v>
      </c>
      <c r="E249" s="17">
        <v>810</v>
      </c>
      <c r="F249" s="18">
        <v>1000</v>
      </c>
      <c r="G249" s="18"/>
      <c r="H249" s="18">
        <f t="shared" si="21"/>
        <v>1000</v>
      </c>
      <c r="I249" s="18"/>
      <c r="J249" s="18">
        <f t="shared" si="22"/>
        <v>1000</v>
      </c>
      <c r="K249" s="18"/>
      <c r="L249" s="18">
        <f t="shared" si="23"/>
        <v>1000</v>
      </c>
    </row>
    <row r="250" spans="1:12" ht="52.9" hidden="1" x14ac:dyDescent="0.25">
      <c r="A250" s="7" t="s">
        <v>515</v>
      </c>
      <c r="B250" s="17" t="s">
        <v>40</v>
      </c>
      <c r="C250" s="17" t="s">
        <v>153</v>
      </c>
      <c r="D250" s="21" t="s">
        <v>157</v>
      </c>
      <c r="E250" s="17" t="s">
        <v>14</v>
      </c>
      <c r="F250" s="18">
        <f>F251</f>
        <v>0</v>
      </c>
      <c r="G250" s="18">
        <f>G251</f>
        <v>0</v>
      </c>
      <c r="H250" s="18">
        <f t="shared" si="21"/>
        <v>0</v>
      </c>
      <c r="I250" s="18">
        <f>I251</f>
        <v>0</v>
      </c>
      <c r="J250" s="18">
        <f t="shared" si="22"/>
        <v>0</v>
      </c>
      <c r="K250" s="18">
        <f>K251</f>
        <v>0</v>
      </c>
      <c r="L250" s="18">
        <f t="shared" si="23"/>
        <v>0</v>
      </c>
    </row>
    <row r="251" spans="1:12" ht="80.45" hidden="1" customHeight="1" x14ac:dyDescent="0.25">
      <c r="A251" s="7" t="s">
        <v>516</v>
      </c>
      <c r="B251" s="17" t="s">
        <v>40</v>
      </c>
      <c r="C251" s="17" t="s">
        <v>153</v>
      </c>
      <c r="D251" s="21" t="s">
        <v>158</v>
      </c>
      <c r="E251" s="17" t="s">
        <v>14</v>
      </c>
      <c r="F251" s="18">
        <f>F252</f>
        <v>0</v>
      </c>
      <c r="G251" s="18">
        <f>G252</f>
        <v>0</v>
      </c>
      <c r="H251" s="18">
        <f t="shared" si="21"/>
        <v>0</v>
      </c>
      <c r="I251" s="18">
        <f>I252</f>
        <v>0</v>
      </c>
      <c r="J251" s="18">
        <f t="shared" si="22"/>
        <v>0</v>
      </c>
      <c r="K251" s="18">
        <f>K252</f>
        <v>0</v>
      </c>
      <c r="L251" s="18">
        <f t="shared" si="23"/>
        <v>0</v>
      </c>
    </row>
    <row r="252" spans="1:12" ht="39.6" hidden="1" x14ac:dyDescent="0.25">
      <c r="A252" s="7" t="s">
        <v>159</v>
      </c>
      <c r="B252" s="17" t="s">
        <v>40</v>
      </c>
      <c r="C252" s="17" t="s">
        <v>153</v>
      </c>
      <c r="D252" s="21" t="s">
        <v>160</v>
      </c>
      <c r="E252" s="17" t="s">
        <v>14</v>
      </c>
      <c r="F252" s="18">
        <f>F253+F256+F259</f>
        <v>0</v>
      </c>
      <c r="G252" s="18">
        <f>G253+G256+G259</f>
        <v>0</v>
      </c>
      <c r="H252" s="18">
        <f t="shared" si="21"/>
        <v>0</v>
      </c>
      <c r="I252" s="18">
        <f>I253+I256+I259</f>
        <v>0</v>
      </c>
      <c r="J252" s="18">
        <f t="shared" si="22"/>
        <v>0</v>
      </c>
      <c r="K252" s="18">
        <f>K253+K256+K259</f>
        <v>0</v>
      </c>
      <c r="L252" s="18">
        <f t="shared" si="23"/>
        <v>0</v>
      </c>
    </row>
    <row r="253" spans="1:12" ht="45.6" hidden="1" customHeight="1" x14ac:dyDescent="0.25">
      <c r="A253" s="7" t="s">
        <v>161</v>
      </c>
      <c r="B253" s="17" t="s">
        <v>40</v>
      </c>
      <c r="C253" s="17" t="s">
        <v>153</v>
      </c>
      <c r="D253" s="21" t="s">
        <v>162</v>
      </c>
      <c r="E253" s="17" t="s">
        <v>14</v>
      </c>
      <c r="F253" s="18">
        <f>F254</f>
        <v>0</v>
      </c>
      <c r="G253" s="18">
        <f>G254</f>
        <v>0</v>
      </c>
      <c r="H253" s="18">
        <f t="shared" si="21"/>
        <v>0</v>
      </c>
      <c r="I253" s="18">
        <f>I254</f>
        <v>0</v>
      </c>
      <c r="J253" s="18">
        <f t="shared" si="22"/>
        <v>0</v>
      </c>
      <c r="K253" s="18">
        <f>K254</f>
        <v>0</v>
      </c>
      <c r="L253" s="18">
        <f t="shared" si="23"/>
        <v>0</v>
      </c>
    </row>
    <row r="254" spans="1:12" ht="26.45" hidden="1" x14ac:dyDescent="0.25">
      <c r="A254" s="7" t="s">
        <v>35</v>
      </c>
      <c r="B254" s="17" t="s">
        <v>40</v>
      </c>
      <c r="C254" s="17" t="s">
        <v>153</v>
      </c>
      <c r="D254" s="21" t="s">
        <v>162</v>
      </c>
      <c r="E254" s="17">
        <v>200</v>
      </c>
      <c r="F254" s="18">
        <f>F255</f>
        <v>0</v>
      </c>
      <c r="G254" s="18">
        <f>G255</f>
        <v>0</v>
      </c>
      <c r="H254" s="18">
        <f t="shared" si="21"/>
        <v>0</v>
      </c>
      <c r="I254" s="18">
        <f>I255</f>
        <v>0</v>
      </c>
      <c r="J254" s="18">
        <f t="shared" si="22"/>
        <v>0</v>
      </c>
      <c r="K254" s="18">
        <f>K255</f>
        <v>0</v>
      </c>
      <c r="L254" s="18">
        <f t="shared" si="23"/>
        <v>0</v>
      </c>
    </row>
    <row r="255" spans="1:12" ht="31.9" hidden="1" customHeight="1" x14ac:dyDescent="0.25">
      <c r="A255" s="7" t="s">
        <v>36</v>
      </c>
      <c r="B255" s="17" t="s">
        <v>40</v>
      </c>
      <c r="C255" s="17" t="s">
        <v>153</v>
      </c>
      <c r="D255" s="21" t="s">
        <v>162</v>
      </c>
      <c r="E255" s="17">
        <v>240</v>
      </c>
      <c r="F255" s="18">
        <v>0</v>
      </c>
      <c r="G255" s="18">
        <v>0</v>
      </c>
      <c r="H255" s="18">
        <f t="shared" si="21"/>
        <v>0</v>
      </c>
      <c r="I255" s="18">
        <v>0</v>
      </c>
      <c r="J255" s="18">
        <f t="shared" si="22"/>
        <v>0</v>
      </c>
      <c r="K255" s="18">
        <v>0</v>
      </c>
      <c r="L255" s="18">
        <f t="shared" si="23"/>
        <v>0</v>
      </c>
    </row>
    <row r="256" spans="1:12" ht="48" hidden="1" customHeight="1" x14ac:dyDescent="0.25">
      <c r="A256" s="7" t="s">
        <v>163</v>
      </c>
      <c r="B256" s="17" t="s">
        <v>40</v>
      </c>
      <c r="C256" s="17" t="s">
        <v>153</v>
      </c>
      <c r="D256" s="21" t="s">
        <v>164</v>
      </c>
      <c r="E256" s="17" t="s">
        <v>14</v>
      </c>
      <c r="F256" s="18">
        <f>F257</f>
        <v>0</v>
      </c>
      <c r="G256" s="18">
        <f>G257</f>
        <v>0</v>
      </c>
      <c r="H256" s="18">
        <f t="shared" si="21"/>
        <v>0</v>
      </c>
      <c r="I256" s="18">
        <f>I257</f>
        <v>0</v>
      </c>
      <c r="J256" s="18">
        <f t="shared" si="22"/>
        <v>0</v>
      </c>
      <c r="K256" s="18">
        <f>K257</f>
        <v>0</v>
      </c>
      <c r="L256" s="18">
        <f t="shared" si="23"/>
        <v>0</v>
      </c>
    </row>
    <row r="257" spans="1:12" ht="26.45" hidden="1" x14ac:dyDescent="0.25">
      <c r="A257" s="7" t="s">
        <v>35</v>
      </c>
      <c r="B257" s="17" t="s">
        <v>40</v>
      </c>
      <c r="C257" s="17" t="s">
        <v>153</v>
      </c>
      <c r="D257" s="21" t="s">
        <v>164</v>
      </c>
      <c r="E257" s="17">
        <v>200</v>
      </c>
      <c r="F257" s="18">
        <f>F258</f>
        <v>0</v>
      </c>
      <c r="G257" s="18">
        <f>G258</f>
        <v>0</v>
      </c>
      <c r="H257" s="18">
        <f t="shared" si="21"/>
        <v>0</v>
      </c>
      <c r="I257" s="18">
        <f>I258</f>
        <v>0</v>
      </c>
      <c r="J257" s="18">
        <f t="shared" si="22"/>
        <v>0</v>
      </c>
      <c r="K257" s="18">
        <f>K258</f>
        <v>0</v>
      </c>
      <c r="L257" s="18">
        <f t="shared" si="23"/>
        <v>0</v>
      </c>
    </row>
    <row r="258" spans="1:12" ht="47.25" hidden="1" customHeight="1" x14ac:dyDescent="0.25">
      <c r="A258" s="7" t="s">
        <v>36</v>
      </c>
      <c r="B258" s="17" t="s">
        <v>40</v>
      </c>
      <c r="C258" s="17" t="s">
        <v>153</v>
      </c>
      <c r="D258" s="21" t="s">
        <v>164</v>
      </c>
      <c r="E258" s="17">
        <v>240</v>
      </c>
      <c r="F258" s="18">
        <v>0</v>
      </c>
      <c r="G258" s="18">
        <v>0</v>
      </c>
      <c r="H258" s="18">
        <f t="shared" si="21"/>
        <v>0</v>
      </c>
      <c r="I258" s="18">
        <v>0</v>
      </c>
      <c r="J258" s="18">
        <f t="shared" si="22"/>
        <v>0</v>
      </c>
      <c r="K258" s="18">
        <v>0</v>
      </c>
      <c r="L258" s="18">
        <f t="shared" si="23"/>
        <v>0</v>
      </c>
    </row>
    <row r="259" spans="1:12" ht="39.6" hidden="1" x14ac:dyDescent="0.25">
      <c r="A259" s="7" t="s">
        <v>165</v>
      </c>
      <c r="B259" s="17" t="s">
        <v>40</v>
      </c>
      <c r="C259" s="17" t="s">
        <v>153</v>
      </c>
      <c r="D259" s="21" t="s">
        <v>166</v>
      </c>
      <c r="E259" s="17" t="s">
        <v>14</v>
      </c>
      <c r="F259" s="18">
        <f>F260</f>
        <v>0</v>
      </c>
      <c r="G259" s="18">
        <f>G260</f>
        <v>0</v>
      </c>
      <c r="H259" s="18">
        <f t="shared" si="21"/>
        <v>0</v>
      </c>
      <c r="I259" s="18">
        <f>I260</f>
        <v>0</v>
      </c>
      <c r="J259" s="18">
        <f t="shared" si="22"/>
        <v>0</v>
      </c>
      <c r="K259" s="18">
        <f>K260</f>
        <v>0</v>
      </c>
      <c r="L259" s="18">
        <f t="shared" si="23"/>
        <v>0</v>
      </c>
    </row>
    <row r="260" spans="1:12" ht="26.45" hidden="1" x14ac:dyDescent="0.25">
      <c r="A260" s="7" t="s">
        <v>35</v>
      </c>
      <c r="B260" s="17" t="s">
        <v>40</v>
      </c>
      <c r="C260" s="17" t="s">
        <v>153</v>
      </c>
      <c r="D260" s="21" t="s">
        <v>166</v>
      </c>
      <c r="E260" s="17">
        <v>200</v>
      </c>
      <c r="F260" s="18">
        <f>F261</f>
        <v>0</v>
      </c>
      <c r="G260" s="18">
        <f>G261</f>
        <v>0</v>
      </c>
      <c r="H260" s="18">
        <f t="shared" si="21"/>
        <v>0</v>
      </c>
      <c r="I260" s="18">
        <f>I261</f>
        <v>0</v>
      </c>
      <c r="J260" s="18">
        <f t="shared" si="22"/>
        <v>0</v>
      </c>
      <c r="K260" s="18">
        <f>K261</f>
        <v>0</v>
      </c>
      <c r="L260" s="18">
        <f t="shared" si="23"/>
        <v>0</v>
      </c>
    </row>
    <row r="261" spans="1:12" ht="20.45" hidden="1" customHeight="1" x14ac:dyDescent="0.25">
      <c r="A261" s="7" t="s">
        <v>36</v>
      </c>
      <c r="B261" s="17" t="s">
        <v>40</v>
      </c>
      <c r="C261" s="17" t="s">
        <v>153</v>
      </c>
      <c r="D261" s="21" t="s">
        <v>166</v>
      </c>
      <c r="E261" s="17">
        <v>240</v>
      </c>
      <c r="F261" s="18">
        <v>0</v>
      </c>
      <c r="G261" s="18">
        <v>0</v>
      </c>
      <c r="H261" s="18">
        <f t="shared" si="21"/>
        <v>0</v>
      </c>
      <c r="I261" s="18">
        <v>0</v>
      </c>
      <c r="J261" s="18">
        <f t="shared" si="22"/>
        <v>0</v>
      </c>
      <c r="K261" s="18">
        <v>0</v>
      </c>
      <c r="L261" s="18">
        <f t="shared" si="23"/>
        <v>0</v>
      </c>
    </row>
    <row r="262" spans="1:12" ht="47.25" customHeight="1" x14ac:dyDescent="0.3">
      <c r="A262" s="7" t="s">
        <v>712</v>
      </c>
      <c r="B262" s="17" t="s">
        <v>40</v>
      </c>
      <c r="C262" s="17" t="s">
        <v>153</v>
      </c>
      <c r="D262" s="21" t="s">
        <v>178</v>
      </c>
      <c r="E262" s="17" t="s">
        <v>14</v>
      </c>
      <c r="F262" s="18">
        <f t="shared" ref="F262:K265" si="26">F263</f>
        <v>391</v>
      </c>
      <c r="G262" s="18">
        <f t="shared" si="26"/>
        <v>0</v>
      </c>
      <c r="H262" s="18">
        <f t="shared" si="21"/>
        <v>391</v>
      </c>
      <c r="I262" s="18">
        <f t="shared" si="26"/>
        <v>0</v>
      </c>
      <c r="J262" s="18">
        <f t="shared" si="22"/>
        <v>391</v>
      </c>
      <c r="K262" s="18">
        <f t="shared" si="26"/>
        <v>387</v>
      </c>
      <c r="L262" s="18">
        <f t="shared" si="23"/>
        <v>778</v>
      </c>
    </row>
    <row r="263" spans="1:12" ht="57.75" customHeight="1" x14ac:dyDescent="0.3">
      <c r="A263" s="7" t="s">
        <v>713</v>
      </c>
      <c r="B263" s="17" t="s">
        <v>40</v>
      </c>
      <c r="C263" s="17" t="s">
        <v>153</v>
      </c>
      <c r="D263" s="21" t="s">
        <v>517</v>
      </c>
      <c r="E263" s="17" t="s">
        <v>14</v>
      </c>
      <c r="F263" s="18">
        <f t="shared" si="26"/>
        <v>391</v>
      </c>
      <c r="G263" s="18">
        <f t="shared" si="26"/>
        <v>0</v>
      </c>
      <c r="H263" s="18">
        <f t="shared" si="21"/>
        <v>391</v>
      </c>
      <c r="I263" s="18">
        <f t="shared" si="26"/>
        <v>0</v>
      </c>
      <c r="J263" s="18">
        <f t="shared" si="22"/>
        <v>391</v>
      </c>
      <c r="K263" s="18">
        <f t="shared" si="26"/>
        <v>387</v>
      </c>
      <c r="L263" s="18">
        <f t="shared" si="23"/>
        <v>778</v>
      </c>
    </row>
    <row r="264" spans="1:12" ht="31.15" customHeight="1" x14ac:dyDescent="0.3">
      <c r="A264" s="7" t="s">
        <v>563</v>
      </c>
      <c r="B264" s="17" t="s">
        <v>40</v>
      </c>
      <c r="C264" s="17" t="s">
        <v>153</v>
      </c>
      <c r="D264" s="21" t="s">
        <v>564</v>
      </c>
      <c r="E264" s="17" t="s">
        <v>14</v>
      </c>
      <c r="F264" s="18">
        <f t="shared" si="26"/>
        <v>391</v>
      </c>
      <c r="G264" s="18">
        <f t="shared" si="26"/>
        <v>0</v>
      </c>
      <c r="H264" s="18">
        <f t="shared" si="21"/>
        <v>391</v>
      </c>
      <c r="I264" s="18">
        <f t="shared" si="26"/>
        <v>0</v>
      </c>
      <c r="J264" s="18">
        <f t="shared" si="22"/>
        <v>391</v>
      </c>
      <c r="K264" s="18">
        <f t="shared" si="26"/>
        <v>387</v>
      </c>
      <c r="L264" s="18">
        <f t="shared" si="23"/>
        <v>778</v>
      </c>
    </row>
    <row r="265" spans="1:12" ht="31.15" customHeight="1" x14ac:dyDescent="0.3">
      <c r="A265" s="7" t="s">
        <v>35</v>
      </c>
      <c r="B265" s="17" t="s">
        <v>40</v>
      </c>
      <c r="C265" s="17" t="s">
        <v>153</v>
      </c>
      <c r="D265" s="21" t="s">
        <v>564</v>
      </c>
      <c r="E265" s="17" t="s">
        <v>467</v>
      </c>
      <c r="F265" s="18">
        <f t="shared" si="26"/>
        <v>391</v>
      </c>
      <c r="G265" s="18">
        <f t="shared" si="26"/>
        <v>0</v>
      </c>
      <c r="H265" s="18">
        <f t="shared" ref="H265:H337" si="27">F265+G265</f>
        <v>391</v>
      </c>
      <c r="I265" s="18">
        <f t="shared" si="26"/>
        <v>0</v>
      </c>
      <c r="J265" s="18">
        <f t="shared" ref="J265:J337" si="28">H265+I265</f>
        <v>391</v>
      </c>
      <c r="K265" s="18">
        <f t="shared" si="26"/>
        <v>387</v>
      </c>
      <c r="L265" s="18">
        <f t="shared" ref="L265:L337" si="29">J265+K265</f>
        <v>778</v>
      </c>
    </row>
    <row r="266" spans="1:12" ht="31.15" customHeight="1" x14ac:dyDescent="0.3">
      <c r="A266" s="7" t="s">
        <v>36</v>
      </c>
      <c r="B266" s="17" t="s">
        <v>40</v>
      </c>
      <c r="C266" s="17" t="s">
        <v>153</v>
      </c>
      <c r="D266" s="21" t="s">
        <v>564</v>
      </c>
      <c r="E266" s="17" t="s">
        <v>463</v>
      </c>
      <c r="F266" s="18">
        <v>391</v>
      </c>
      <c r="G266" s="18"/>
      <c r="H266" s="18">
        <f t="shared" si="27"/>
        <v>391</v>
      </c>
      <c r="I266" s="18"/>
      <c r="J266" s="18">
        <f t="shared" si="28"/>
        <v>391</v>
      </c>
      <c r="K266" s="18">
        <v>387</v>
      </c>
      <c r="L266" s="18">
        <f t="shared" si="29"/>
        <v>778</v>
      </c>
    </row>
    <row r="267" spans="1:12" ht="59.25" customHeight="1" x14ac:dyDescent="0.3">
      <c r="A267" s="7" t="s">
        <v>711</v>
      </c>
      <c r="B267" s="17" t="s">
        <v>40</v>
      </c>
      <c r="C267" s="17" t="s">
        <v>153</v>
      </c>
      <c r="D267" s="21" t="s">
        <v>538</v>
      </c>
      <c r="E267" s="17" t="s">
        <v>14</v>
      </c>
      <c r="F267" s="18">
        <f t="shared" ref="F267:K270" si="30">F268</f>
        <v>170</v>
      </c>
      <c r="G267" s="18">
        <f t="shared" si="30"/>
        <v>0</v>
      </c>
      <c r="H267" s="18">
        <f t="shared" si="27"/>
        <v>170</v>
      </c>
      <c r="I267" s="18">
        <f t="shared" si="30"/>
        <v>0</v>
      </c>
      <c r="J267" s="18">
        <f t="shared" si="28"/>
        <v>170</v>
      </c>
      <c r="K267" s="18">
        <f t="shared" si="30"/>
        <v>0</v>
      </c>
      <c r="L267" s="18">
        <f t="shared" si="29"/>
        <v>170</v>
      </c>
    </row>
    <row r="268" spans="1:12" ht="75" customHeight="1" x14ac:dyDescent="0.3">
      <c r="A268" s="7" t="s">
        <v>709</v>
      </c>
      <c r="B268" s="17" t="s">
        <v>40</v>
      </c>
      <c r="C268" s="17" t="s">
        <v>153</v>
      </c>
      <c r="D268" s="21" t="s">
        <v>539</v>
      </c>
      <c r="E268" s="17" t="s">
        <v>14</v>
      </c>
      <c r="F268" s="18">
        <f t="shared" si="30"/>
        <v>170</v>
      </c>
      <c r="G268" s="18">
        <f t="shared" si="30"/>
        <v>0</v>
      </c>
      <c r="H268" s="18">
        <f t="shared" si="27"/>
        <v>170</v>
      </c>
      <c r="I268" s="18">
        <f t="shared" si="30"/>
        <v>0</v>
      </c>
      <c r="J268" s="18">
        <f t="shared" si="28"/>
        <v>170</v>
      </c>
      <c r="K268" s="18">
        <f t="shared" si="30"/>
        <v>0</v>
      </c>
      <c r="L268" s="18">
        <f t="shared" si="29"/>
        <v>170</v>
      </c>
    </row>
    <row r="269" spans="1:12" ht="61.5" customHeight="1" x14ac:dyDescent="0.3">
      <c r="A269" s="7" t="s">
        <v>540</v>
      </c>
      <c r="B269" s="17" t="s">
        <v>40</v>
      </c>
      <c r="C269" s="17" t="s">
        <v>153</v>
      </c>
      <c r="D269" s="21" t="s">
        <v>541</v>
      </c>
      <c r="E269" s="17" t="s">
        <v>14</v>
      </c>
      <c r="F269" s="18">
        <f t="shared" si="30"/>
        <v>170</v>
      </c>
      <c r="G269" s="18">
        <f t="shared" si="30"/>
        <v>0</v>
      </c>
      <c r="H269" s="18">
        <f t="shared" si="27"/>
        <v>170</v>
      </c>
      <c r="I269" s="18">
        <f t="shared" si="30"/>
        <v>0</v>
      </c>
      <c r="J269" s="18">
        <f t="shared" si="28"/>
        <v>170</v>
      </c>
      <c r="K269" s="18">
        <f t="shared" si="30"/>
        <v>0</v>
      </c>
      <c r="L269" s="18">
        <f t="shared" si="29"/>
        <v>170</v>
      </c>
    </row>
    <row r="270" spans="1:12" ht="30" customHeight="1" x14ac:dyDescent="0.3">
      <c r="A270" s="7" t="s">
        <v>123</v>
      </c>
      <c r="B270" s="17" t="s">
        <v>40</v>
      </c>
      <c r="C270" s="17" t="s">
        <v>153</v>
      </c>
      <c r="D270" s="21" t="s">
        <v>541</v>
      </c>
      <c r="E270" s="17" t="s">
        <v>483</v>
      </c>
      <c r="F270" s="18">
        <f t="shared" si="30"/>
        <v>170</v>
      </c>
      <c r="G270" s="18">
        <f t="shared" si="30"/>
        <v>0</v>
      </c>
      <c r="H270" s="18">
        <f t="shared" si="27"/>
        <v>170</v>
      </c>
      <c r="I270" s="18">
        <f t="shared" si="30"/>
        <v>0</v>
      </c>
      <c r="J270" s="18">
        <f t="shared" si="28"/>
        <v>170</v>
      </c>
      <c r="K270" s="18">
        <f t="shared" si="30"/>
        <v>0</v>
      </c>
      <c r="L270" s="18">
        <f t="shared" si="29"/>
        <v>170</v>
      </c>
    </row>
    <row r="271" spans="1:12" ht="18" customHeight="1" x14ac:dyDescent="0.3">
      <c r="A271" s="7" t="s">
        <v>132</v>
      </c>
      <c r="B271" s="17" t="s">
        <v>40</v>
      </c>
      <c r="C271" s="17" t="s">
        <v>153</v>
      </c>
      <c r="D271" s="21" t="s">
        <v>541</v>
      </c>
      <c r="E271" s="17" t="s">
        <v>484</v>
      </c>
      <c r="F271" s="18">
        <v>170</v>
      </c>
      <c r="G271" s="18"/>
      <c r="H271" s="18">
        <f t="shared" si="27"/>
        <v>170</v>
      </c>
      <c r="I271" s="18"/>
      <c r="J271" s="18">
        <f t="shared" si="28"/>
        <v>170</v>
      </c>
      <c r="K271" s="18"/>
      <c r="L271" s="18">
        <f t="shared" si="29"/>
        <v>170</v>
      </c>
    </row>
    <row r="272" spans="1:12" ht="13.15" hidden="1" x14ac:dyDescent="0.25">
      <c r="A272" s="7" t="s">
        <v>471</v>
      </c>
      <c r="B272" s="17" t="s">
        <v>40</v>
      </c>
      <c r="C272" s="17" t="s">
        <v>153</v>
      </c>
      <c r="D272" s="21" t="s">
        <v>60</v>
      </c>
      <c r="E272" s="17" t="s">
        <v>14</v>
      </c>
      <c r="F272" s="18">
        <f t="shared" ref="F272:K275" si="31">F273</f>
        <v>0</v>
      </c>
      <c r="G272" s="18">
        <f t="shared" si="31"/>
        <v>0</v>
      </c>
      <c r="H272" s="18">
        <f t="shared" si="27"/>
        <v>0</v>
      </c>
      <c r="I272" s="18">
        <f t="shared" si="31"/>
        <v>0</v>
      </c>
      <c r="J272" s="18">
        <f t="shared" si="28"/>
        <v>0</v>
      </c>
      <c r="K272" s="18">
        <f t="shared" si="31"/>
        <v>0</v>
      </c>
      <c r="L272" s="18">
        <f t="shared" si="29"/>
        <v>0</v>
      </c>
    </row>
    <row r="273" spans="1:12" ht="13.15" hidden="1" x14ac:dyDescent="0.25">
      <c r="A273" s="7" t="s">
        <v>61</v>
      </c>
      <c r="B273" s="17" t="s">
        <v>40</v>
      </c>
      <c r="C273" s="17" t="s">
        <v>153</v>
      </c>
      <c r="D273" s="21" t="s">
        <v>62</v>
      </c>
      <c r="E273" s="17" t="s">
        <v>14</v>
      </c>
      <c r="F273" s="18">
        <f t="shared" si="31"/>
        <v>0</v>
      </c>
      <c r="G273" s="18">
        <f t="shared" si="31"/>
        <v>0</v>
      </c>
      <c r="H273" s="18">
        <f t="shared" si="27"/>
        <v>0</v>
      </c>
      <c r="I273" s="18">
        <f t="shared" si="31"/>
        <v>0</v>
      </c>
      <c r="J273" s="18">
        <f t="shared" si="28"/>
        <v>0</v>
      </c>
      <c r="K273" s="18">
        <f t="shared" si="31"/>
        <v>0</v>
      </c>
      <c r="L273" s="18">
        <f t="shared" si="29"/>
        <v>0</v>
      </c>
    </row>
    <row r="274" spans="1:12" ht="66" hidden="1" x14ac:dyDescent="0.25">
      <c r="A274" s="35" t="s">
        <v>556</v>
      </c>
      <c r="B274" s="17" t="s">
        <v>40</v>
      </c>
      <c r="C274" s="17" t="s">
        <v>153</v>
      </c>
      <c r="D274" s="21" t="s">
        <v>182</v>
      </c>
      <c r="E274" s="17" t="s">
        <v>14</v>
      </c>
      <c r="F274" s="18">
        <f t="shared" si="31"/>
        <v>0</v>
      </c>
      <c r="G274" s="18">
        <f t="shared" si="31"/>
        <v>0</v>
      </c>
      <c r="H274" s="18">
        <f t="shared" si="27"/>
        <v>0</v>
      </c>
      <c r="I274" s="18">
        <f t="shared" si="31"/>
        <v>0</v>
      </c>
      <c r="J274" s="18">
        <f t="shared" si="28"/>
        <v>0</v>
      </c>
      <c r="K274" s="18">
        <f t="shared" si="31"/>
        <v>0</v>
      </c>
      <c r="L274" s="18">
        <f t="shared" si="29"/>
        <v>0</v>
      </c>
    </row>
    <row r="275" spans="1:12" ht="26.45" hidden="1" x14ac:dyDescent="0.25">
      <c r="A275" s="7" t="s">
        <v>35</v>
      </c>
      <c r="B275" s="17" t="s">
        <v>40</v>
      </c>
      <c r="C275" s="17" t="s">
        <v>153</v>
      </c>
      <c r="D275" s="21" t="s">
        <v>182</v>
      </c>
      <c r="E275" s="17" t="s">
        <v>467</v>
      </c>
      <c r="F275" s="18">
        <f t="shared" si="31"/>
        <v>0</v>
      </c>
      <c r="G275" s="18">
        <f t="shared" si="31"/>
        <v>0</v>
      </c>
      <c r="H275" s="18">
        <f t="shared" si="27"/>
        <v>0</v>
      </c>
      <c r="I275" s="18">
        <f t="shared" si="31"/>
        <v>0</v>
      </c>
      <c r="J275" s="18">
        <f t="shared" si="28"/>
        <v>0</v>
      </c>
      <c r="K275" s="18">
        <f t="shared" si="31"/>
        <v>0</v>
      </c>
      <c r="L275" s="18">
        <f t="shared" si="29"/>
        <v>0</v>
      </c>
    </row>
    <row r="276" spans="1:12" ht="29.45" hidden="1" customHeight="1" x14ac:dyDescent="0.25">
      <c r="A276" s="7" t="s">
        <v>36</v>
      </c>
      <c r="B276" s="17" t="s">
        <v>40</v>
      </c>
      <c r="C276" s="17" t="s">
        <v>153</v>
      </c>
      <c r="D276" s="21" t="s">
        <v>182</v>
      </c>
      <c r="E276" s="17" t="s">
        <v>463</v>
      </c>
      <c r="F276" s="18">
        <v>0</v>
      </c>
      <c r="G276" s="18">
        <v>0</v>
      </c>
      <c r="H276" s="18">
        <f t="shared" si="27"/>
        <v>0</v>
      </c>
      <c r="I276" s="18">
        <v>0</v>
      </c>
      <c r="J276" s="18">
        <f t="shared" si="28"/>
        <v>0</v>
      </c>
      <c r="K276" s="18">
        <v>0</v>
      </c>
      <c r="L276" s="18">
        <f t="shared" si="29"/>
        <v>0</v>
      </c>
    </row>
    <row r="277" spans="1:12" ht="75.75" customHeight="1" x14ac:dyDescent="0.3">
      <c r="A277" s="7" t="s">
        <v>715</v>
      </c>
      <c r="B277" s="17" t="s">
        <v>40</v>
      </c>
      <c r="C277" s="17" t="s">
        <v>153</v>
      </c>
      <c r="D277" s="21" t="s">
        <v>565</v>
      </c>
      <c r="E277" s="17" t="s">
        <v>14</v>
      </c>
      <c r="F277" s="18">
        <f t="shared" ref="F277:K280" si="32">F278</f>
        <v>395</v>
      </c>
      <c r="G277" s="18">
        <f t="shared" si="32"/>
        <v>0</v>
      </c>
      <c r="H277" s="18">
        <f t="shared" si="27"/>
        <v>395</v>
      </c>
      <c r="I277" s="18">
        <f t="shared" si="32"/>
        <v>0</v>
      </c>
      <c r="J277" s="18">
        <f t="shared" si="28"/>
        <v>395</v>
      </c>
      <c r="K277" s="18">
        <f t="shared" si="32"/>
        <v>-30</v>
      </c>
      <c r="L277" s="18">
        <f t="shared" si="29"/>
        <v>365</v>
      </c>
    </row>
    <row r="278" spans="1:12" ht="105" customHeight="1" x14ac:dyDescent="0.3">
      <c r="A278" s="7" t="s">
        <v>714</v>
      </c>
      <c r="B278" s="17" t="s">
        <v>40</v>
      </c>
      <c r="C278" s="17" t="s">
        <v>153</v>
      </c>
      <c r="D278" s="21" t="s">
        <v>567</v>
      </c>
      <c r="E278" s="17" t="s">
        <v>14</v>
      </c>
      <c r="F278" s="18">
        <f t="shared" si="32"/>
        <v>395</v>
      </c>
      <c r="G278" s="18">
        <f t="shared" si="32"/>
        <v>0</v>
      </c>
      <c r="H278" s="18">
        <f t="shared" si="27"/>
        <v>395</v>
      </c>
      <c r="I278" s="18">
        <f t="shared" si="32"/>
        <v>0</v>
      </c>
      <c r="J278" s="18">
        <f t="shared" si="28"/>
        <v>395</v>
      </c>
      <c r="K278" s="18">
        <f t="shared" si="32"/>
        <v>-30</v>
      </c>
      <c r="L278" s="18">
        <f t="shared" si="29"/>
        <v>365</v>
      </c>
    </row>
    <row r="279" spans="1:12" ht="44.25" customHeight="1" x14ac:dyDescent="0.3">
      <c r="A279" s="7" t="s">
        <v>568</v>
      </c>
      <c r="B279" s="17" t="s">
        <v>40</v>
      </c>
      <c r="C279" s="17" t="s">
        <v>153</v>
      </c>
      <c r="D279" s="21" t="s">
        <v>566</v>
      </c>
      <c r="E279" s="17" t="s">
        <v>14</v>
      </c>
      <c r="F279" s="18">
        <f t="shared" si="32"/>
        <v>395</v>
      </c>
      <c r="G279" s="18">
        <f t="shared" si="32"/>
        <v>0</v>
      </c>
      <c r="H279" s="18">
        <f t="shared" si="27"/>
        <v>395</v>
      </c>
      <c r="I279" s="18">
        <f t="shared" si="32"/>
        <v>0</v>
      </c>
      <c r="J279" s="18">
        <f t="shared" si="28"/>
        <v>395</v>
      </c>
      <c r="K279" s="18">
        <f t="shared" si="32"/>
        <v>-30</v>
      </c>
      <c r="L279" s="18">
        <f t="shared" si="29"/>
        <v>365</v>
      </c>
    </row>
    <row r="280" spans="1:12" ht="29.45" customHeight="1" x14ac:dyDescent="0.3">
      <c r="A280" s="7" t="s">
        <v>35</v>
      </c>
      <c r="B280" s="17" t="s">
        <v>40</v>
      </c>
      <c r="C280" s="17" t="s">
        <v>153</v>
      </c>
      <c r="D280" s="21" t="s">
        <v>566</v>
      </c>
      <c r="E280" s="17" t="s">
        <v>467</v>
      </c>
      <c r="F280" s="18">
        <f t="shared" si="32"/>
        <v>395</v>
      </c>
      <c r="G280" s="18">
        <f t="shared" si="32"/>
        <v>0</v>
      </c>
      <c r="H280" s="18">
        <f t="shared" si="27"/>
        <v>395</v>
      </c>
      <c r="I280" s="18">
        <f t="shared" si="32"/>
        <v>0</v>
      </c>
      <c r="J280" s="18">
        <f t="shared" si="28"/>
        <v>395</v>
      </c>
      <c r="K280" s="18">
        <f t="shared" si="32"/>
        <v>-30</v>
      </c>
      <c r="L280" s="18">
        <f t="shared" si="29"/>
        <v>365</v>
      </c>
    </row>
    <row r="281" spans="1:12" ht="40.15" customHeight="1" x14ac:dyDescent="0.3">
      <c r="A281" s="7" t="s">
        <v>36</v>
      </c>
      <c r="B281" s="17" t="s">
        <v>40</v>
      </c>
      <c r="C281" s="17" t="s">
        <v>153</v>
      </c>
      <c r="D281" s="21" t="s">
        <v>566</v>
      </c>
      <c r="E281" s="17" t="s">
        <v>463</v>
      </c>
      <c r="F281" s="18">
        <v>395</v>
      </c>
      <c r="G281" s="18"/>
      <c r="H281" s="18">
        <f t="shared" si="27"/>
        <v>395</v>
      </c>
      <c r="I281" s="18"/>
      <c r="J281" s="18">
        <f t="shared" si="28"/>
        <v>395</v>
      </c>
      <c r="K281" s="18">
        <v>-30</v>
      </c>
      <c r="L281" s="18">
        <f t="shared" si="29"/>
        <v>365</v>
      </c>
    </row>
    <row r="282" spans="1:12" x14ac:dyDescent="0.3">
      <c r="A282" s="6" t="s">
        <v>167</v>
      </c>
      <c r="B282" s="15" t="s">
        <v>168</v>
      </c>
      <c r="C282" s="15" t="s">
        <v>12</v>
      </c>
      <c r="D282" s="29" t="s">
        <v>13</v>
      </c>
      <c r="E282" s="15" t="s">
        <v>14</v>
      </c>
      <c r="F282" s="14">
        <f>F283+F290</f>
        <v>4315.2</v>
      </c>
      <c r="G282" s="14">
        <f>G283+G290+G314</f>
        <v>17050</v>
      </c>
      <c r="H282" s="14">
        <f t="shared" si="27"/>
        <v>21365.200000000001</v>
      </c>
      <c r="I282" s="14">
        <f>I283+I290+I314</f>
        <v>0</v>
      </c>
      <c r="J282" s="14">
        <f t="shared" si="28"/>
        <v>21365.200000000001</v>
      </c>
      <c r="K282" s="14">
        <f>K283+K290+K314</f>
        <v>0</v>
      </c>
      <c r="L282" s="14">
        <f t="shared" si="29"/>
        <v>21365.200000000001</v>
      </c>
    </row>
    <row r="283" spans="1:12" x14ac:dyDescent="0.3">
      <c r="A283" s="7" t="s">
        <v>169</v>
      </c>
      <c r="B283" s="17" t="s">
        <v>168</v>
      </c>
      <c r="C283" s="17" t="s">
        <v>11</v>
      </c>
      <c r="D283" s="21" t="s">
        <v>13</v>
      </c>
      <c r="E283" s="17" t="s">
        <v>14</v>
      </c>
      <c r="F283" s="18">
        <f>F284</f>
        <v>1081</v>
      </c>
      <c r="G283" s="18">
        <f>G284</f>
        <v>0</v>
      </c>
      <c r="H283" s="18">
        <f t="shared" si="27"/>
        <v>1081</v>
      </c>
      <c r="I283" s="18">
        <f>I284</f>
        <v>0</v>
      </c>
      <c r="J283" s="18">
        <f t="shared" si="28"/>
        <v>1081</v>
      </c>
      <c r="K283" s="18">
        <f>K284</f>
        <v>0</v>
      </c>
      <c r="L283" s="18">
        <f t="shared" si="29"/>
        <v>1081</v>
      </c>
    </row>
    <row r="284" spans="1:12" ht="46.9" customHeight="1" x14ac:dyDescent="0.3">
      <c r="A284" s="19" t="s">
        <v>768</v>
      </c>
      <c r="B284" s="17" t="s">
        <v>168</v>
      </c>
      <c r="C284" s="17" t="s">
        <v>11</v>
      </c>
      <c r="D284" s="17" t="s">
        <v>69</v>
      </c>
      <c r="E284" s="17" t="s">
        <v>14</v>
      </c>
      <c r="F284" s="3">
        <f t="shared" ref="F284:K288" si="33">F285</f>
        <v>1081</v>
      </c>
      <c r="G284" s="3">
        <f t="shared" si="33"/>
        <v>0</v>
      </c>
      <c r="H284" s="18">
        <f t="shared" si="27"/>
        <v>1081</v>
      </c>
      <c r="I284" s="3">
        <f t="shared" si="33"/>
        <v>0</v>
      </c>
      <c r="J284" s="18">
        <f t="shared" si="28"/>
        <v>1081</v>
      </c>
      <c r="K284" s="3">
        <f t="shared" si="33"/>
        <v>0</v>
      </c>
      <c r="L284" s="18">
        <f t="shared" si="29"/>
        <v>1081</v>
      </c>
    </row>
    <row r="285" spans="1:12" ht="45" customHeight="1" x14ac:dyDescent="0.3">
      <c r="A285" s="7" t="s">
        <v>763</v>
      </c>
      <c r="B285" s="17" t="s">
        <v>168</v>
      </c>
      <c r="C285" s="17" t="s">
        <v>11</v>
      </c>
      <c r="D285" s="17" t="s">
        <v>73</v>
      </c>
      <c r="E285" s="17" t="s">
        <v>14</v>
      </c>
      <c r="F285" s="3">
        <f t="shared" si="33"/>
        <v>1081</v>
      </c>
      <c r="G285" s="3">
        <f t="shared" si="33"/>
        <v>0</v>
      </c>
      <c r="H285" s="18">
        <f t="shared" si="27"/>
        <v>1081</v>
      </c>
      <c r="I285" s="3">
        <f t="shared" si="33"/>
        <v>0</v>
      </c>
      <c r="J285" s="18">
        <f t="shared" si="28"/>
        <v>1081</v>
      </c>
      <c r="K285" s="3">
        <f t="shared" si="33"/>
        <v>0</v>
      </c>
      <c r="L285" s="18">
        <f t="shared" si="29"/>
        <v>1081</v>
      </c>
    </row>
    <row r="286" spans="1:12" ht="48.75" customHeight="1" x14ac:dyDescent="0.3">
      <c r="A286" s="19" t="s">
        <v>637</v>
      </c>
      <c r="B286" s="17" t="s">
        <v>168</v>
      </c>
      <c r="C286" s="17" t="s">
        <v>11</v>
      </c>
      <c r="D286" s="17" t="s">
        <v>74</v>
      </c>
      <c r="E286" s="17" t="s">
        <v>14</v>
      </c>
      <c r="F286" s="3">
        <f t="shared" si="33"/>
        <v>1081</v>
      </c>
      <c r="G286" s="3">
        <f t="shared" si="33"/>
        <v>0</v>
      </c>
      <c r="H286" s="18">
        <f t="shared" si="27"/>
        <v>1081</v>
      </c>
      <c r="I286" s="3">
        <f t="shared" si="33"/>
        <v>0</v>
      </c>
      <c r="J286" s="18">
        <f t="shared" si="28"/>
        <v>1081</v>
      </c>
      <c r="K286" s="3">
        <f t="shared" si="33"/>
        <v>0</v>
      </c>
      <c r="L286" s="18">
        <f t="shared" si="29"/>
        <v>1081</v>
      </c>
    </row>
    <row r="287" spans="1:12" ht="45" x14ac:dyDescent="0.3">
      <c r="A287" s="19" t="s">
        <v>764</v>
      </c>
      <c r="B287" s="17" t="s">
        <v>168</v>
      </c>
      <c r="C287" s="17" t="s">
        <v>11</v>
      </c>
      <c r="D287" s="17" t="s">
        <v>75</v>
      </c>
      <c r="E287" s="17" t="s">
        <v>14</v>
      </c>
      <c r="F287" s="3">
        <f t="shared" si="33"/>
        <v>1081</v>
      </c>
      <c r="G287" s="3">
        <f t="shared" si="33"/>
        <v>0</v>
      </c>
      <c r="H287" s="18">
        <f t="shared" si="27"/>
        <v>1081</v>
      </c>
      <c r="I287" s="3">
        <f t="shared" si="33"/>
        <v>0</v>
      </c>
      <c r="J287" s="18">
        <f t="shared" si="28"/>
        <v>1081</v>
      </c>
      <c r="K287" s="3">
        <f t="shared" si="33"/>
        <v>0</v>
      </c>
      <c r="L287" s="18">
        <f t="shared" si="29"/>
        <v>1081</v>
      </c>
    </row>
    <row r="288" spans="1:12" ht="45" x14ac:dyDescent="0.3">
      <c r="A288" s="19" t="s">
        <v>762</v>
      </c>
      <c r="B288" s="17" t="s">
        <v>168</v>
      </c>
      <c r="C288" s="17" t="s">
        <v>11</v>
      </c>
      <c r="D288" s="17" t="s">
        <v>75</v>
      </c>
      <c r="E288" s="17" t="s">
        <v>467</v>
      </c>
      <c r="F288" s="3">
        <f t="shared" si="33"/>
        <v>1081</v>
      </c>
      <c r="G288" s="3">
        <f t="shared" si="33"/>
        <v>0</v>
      </c>
      <c r="H288" s="18">
        <f t="shared" si="27"/>
        <v>1081</v>
      </c>
      <c r="I288" s="3">
        <f t="shared" si="33"/>
        <v>0</v>
      </c>
      <c r="J288" s="18">
        <f t="shared" si="28"/>
        <v>1081</v>
      </c>
      <c r="K288" s="3">
        <f t="shared" si="33"/>
        <v>0</v>
      </c>
      <c r="L288" s="18">
        <f t="shared" si="29"/>
        <v>1081</v>
      </c>
    </row>
    <row r="289" spans="1:12" ht="30.75" customHeight="1" x14ac:dyDescent="0.3">
      <c r="A289" s="7" t="s">
        <v>36</v>
      </c>
      <c r="B289" s="17" t="s">
        <v>168</v>
      </c>
      <c r="C289" s="17" t="s">
        <v>11</v>
      </c>
      <c r="D289" s="17" t="s">
        <v>75</v>
      </c>
      <c r="E289" s="17" t="s">
        <v>463</v>
      </c>
      <c r="F289" s="3">
        <v>1081</v>
      </c>
      <c r="G289" s="3"/>
      <c r="H289" s="18">
        <f t="shared" si="27"/>
        <v>1081</v>
      </c>
      <c r="I289" s="3"/>
      <c r="J289" s="18">
        <f t="shared" si="28"/>
        <v>1081</v>
      </c>
      <c r="K289" s="3"/>
      <c r="L289" s="18">
        <f t="shared" si="29"/>
        <v>1081</v>
      </c>
    </row>
    <row r="290" spans="1:12" x14ac:dyDescent="0.3">
      <c r="A290" s="7" t="s">
        <v>170</v>
      </c>
      <c r="B290" s="17" t="s">
        <v>168</v>
      </c>
      <c r="C290" s="17" t="s">
        <v>16</v>
      </c>
      <c r="D290" s="21" t="s">
        <v>13</v>
      </c>
      <c r="E290" s="17" t="s">
        <v>14</v>
      </c>
      <c r="F290" s="18">
        <f>F291+F297+F302</f>
        <v>3234.2</v>
      </c>
      <c r="G290" s="18">
        <f>G291+G297+G302</f>
        <v>0</v>
      </c>
      <c r="H290" s="18">
        <f t="shared" si="27"/>
        <v>3234.2</v>
      </c>
      <c r="I290" s="18">
        <f>I291+I297+I302</f>
        <v>0</v>
      </c>
      <c r="J290" s="18">
        <f t="shared" si="28"/>
        <v>3234.2</v>
      </c>
      <c r="K290" s="18">
        <f>K291+K297+K302</f>
        <v>0</v>
      </c>
      <c r="L290" s="18">
        <f t="shared" si="29"/>
        <v>3234.2</v>
      </c>
    </row>
    <row r="291" spans="1:12" ht="40.9" customHeight="1" x14ac:dyDescent="0.3">
      <c r="A291" s="7" t="s">
        <v>650</v>
      </c>
      <c r="B291" s="17" t="s">
        <v>168</v>
      </c>
      <c r="C291" s="17" t="s">
        <v>16</v>
      </c>
      <c r="D291" s="21" t="s">
        <v>171</v>
      </c>
      <c r="E291" s="17" t="s">
        <v>14</v>
      </c>
      <c r="F291" s="18">
        <f t="shared" ref="F291:K295" si="34">F292</f>
        <v>1998.6</v>
      </c>
      <c r="G291" s="18">
        <f t="shared" si="34"/>
        <v>0</v>
      </c>
      <c r="H291" s="18">
        <f t="shared" si="27"/>
        <v>1998.6</v>
      </c>
      <c r="I291" s="18">
        <f t="shared" si="34"/>
        <v>0</v>
      </c>
      <c r="J291" s="18">
        <f t="shared" si="28"/>
        <v>1998.6</v>
      </c>
      <c r="K291" s="18">
        <f t="shared" si="34"/>
        <v>0</v>
      </c>
      <c r="L291" s="18">
        <f t="shared" si="29"/>
        <v>1998.6</v>
      </c>
    </row>
    <row r="292" spans="1:12" ht="45" x14ac:dyDescent="0.3">
      <c r="A292" s="7" t="s">
        <v>769</v>
      </c>
      <c r="B292" s="17" t="s">
        <v>168</v>
      </c>
      <c r="C292" s="17" t="s">
        <v>16</v>
      </c>
      <c r="D292" s="21" t="s">
        <v>172</v>
      </c>
      <c r="E292" s="17" t="s">
        <v>14</v>
      </c>
      <c r="F292" s="18">
        <f t="shared" si="34"/>
        <v>1998.6</v>
      </c>
      <c r="G292" s="18">
        <f t="shared" si="34"/>
        <v>0</v>
      </c>
      <c r="H292" s="18">
        <f t="shared" si="27"/>
        <v>1998.6</v>
      </c>
      <c r="I292" s="18">
        <f t="shared" si="34"/>
        <v>0</v>
      </c>
      <c r="J292" s="18">
        <f t="shared" si="28"/>
        <v>1998.6</v>
      </c>
      <c r="K292" s="18">
        <f t="shared" si="34"/>
        <v>0</v>
      </c>
      <c r="L292" s="18">
        <f t="shared" si="29"/>
        <v>1998.6</v>
      </c>
    </row>
    <row r="293" spans="1:12" ht="45.75" customHeight="1" x14ac:dyDescent="0.3">
      <c r="A293" s="7" t="s">
        <v>173</v>
      </c>
      <c r="B293" s="17" t="s">
        <v>168</v>
      </c>
      <c r="C293" s="17" t="s">
        <v>16</v>
      </c>
      <c r="D293" s="21" t="s">
        <v>174</v>
      </c>
      <c r="E293" s="17" t="s">
        <v>14</v>
      </c>
      <c r="F293" s="18">
        <f t="shared" si="34"/>
        <v>1998.6</v>
      </c>
      <c r="G293" s="18">
        <f t="shared" si="34"/>
        <v>0</v>
      </c>
      <c r="H293" s="18">
        <f t="shared" si="27"/>
        <v>1998.6</v>
      </c>
      <c r="I293" s="18">
        <f t="shared" si="34"/>
        <v>0</v>
      </c>
      <c r="J293" s="18">
        <f t="shared" si="28"/>
        <v>1998.6</v>
      </c>
      <c r="K293" s="18">
        <f t="shared" si="34"/>
        <v>0</v>
      </c>
      <c r="L293" s="18">
        <f t="shared" si="29"/>
        <v>1998.6</v>
      </c>
    </row>
    <row r="294" spans="1:12" ht="45" x14ac:dyDescent="0.3">
      <c r="A294" s="7" t="s">
        <v>175</v>
      </c>
      <c r="B294" s="17" t="s">
        <v>168</v>
      </c>
      <c r="C294" s="17" t="s">
        <v>16</v>
      </c>
      <c r="D294" s="21" t="s">
        <v>176</v>
      </c>
      <c r="E294" s="17" t="s">
        <v>14</v>
      </c>
      <c r="F294" s="18">
        <f t="shared" si="34"/>
        <v>1998.6</v>
      </c>
      <c r="G294" s="18">
        <f t="shared" si="34"/>
        <v>0</v>
      </c>
      <c r="H294" s="18">
        <f t="shared" si="27"/>
        <v>1998.6</v>
      </c>
      <c r="I294" s="18">
        <f t="shared" si="34"/>
        <v>0</v>
      </c>
      <c r="J294" s="18">
        <f t="shared" si="28"/>
        <v>1998.6</v>
      </c>
      <c r="K294" s="18">
        <f t="shared" si="34"/>
        <v>0</v>
      </c>
      <c r="L294" s="18">
        <f t="shared" si="29"/>
        <v>1998.6</v>
      </c>
    </row>
    <row r="295" spans="1:12" ht="29.25" customHeight="1" x14ac:dyDescent="0.3">
      <c r="A295" s="7" t="s">
        <v>123</v>
      </c>
      <c r="B295" s="17" t="s">
        <v>168</v>
      </c>
      <c r="C295" s="17" t="s">
        <v>16</v>
      </c>
      <c r="D295" s="21" t="s">
        <v>176</v>
      </c>
      <c r="E295" s="17">
        <v>600</v>
      </c>
      <c r="F295" s="18">
        <f t="shared" si="34"/>
        <v>1998.6</v>
      </c>
      <c r="G295" s="18">
        <f t="shared" si="34"/>
        <v>0</v>
      </c>
      <c r="H295" s="18">
        <f t="shared" si="27"/>
        <v>1998.6</v>
      </c>
      <c r="I295" s="18">
        <f t="shared" si="34"/>
        <v>0</v>
      </c>
      <c r="J295" s="18">
        <f t="shared" si="28"/>
        <v>1998.6</v>
      </c>
      <c r="K295" s="18">
        <f t="shared" si="34"/>
        <v>0</v>
      </c>
      <c r="L295" s="18">
        <f t="shared" si="29"/>
        <v>1998.6</v>
      </c>
    </row>
    <row r="296" spans="1:12" x14ac:dyDescent="0.3">
      <c r="A296" s="7" t="s">
        <v>132</v>
      </c>
      <c r="B296" s="17" t="s">
        <v>168</v>
      </c>
      <c r="C296" s="17" t="s">
        <v>16</v>
      </c>
      <c r="D296" s="21" t="s">
        <v>176</v>
      </c>
      <c r="E296" s="17">
        <v>610</v>
      </c>
      <c r="F296" s="18">
        <v>1998.6</v>
      </c>
      <c r="G296" s="18"/>
      <c r="H296" s="18">
        <f t="shared" si="27"/>
        <v>1998.6</v>
      </c>
      <c r="I296" s="18"/>
      <c r="J296" s="18">
        <f t="shared" si="28"/>
        <v>1998.6</v>
      </c>
      <c r="K296" s="18"/>
      <c r="L296" s="18">
        <f t="shared" si="29"/>
        <v>1998.6</v>
      </c>
    </row>
    <row r="297" spans="1:12" ht="47.25" hidden="1" customHeight="1" x14ac:dyDescent="0.25">
      <c r="A297" s="7" t="s">
        <v>177</v>
      </c>
      <c r="B297" s="17" t="s">
        <v>168</v>
      </c>
      <c r="C297" s="17" t="s">
        <v>16</v>
      </c>
      <c r="D297" s="21" t="s">
        <v>178</v>
      </c>
      <c r="E297" s="17" t="s">
        <v>14</v>
      </c>
      <c r="F297" s="18">
        <f t="shared" ref="F297:K300" si="35">F298</f>
        <v>0</v>
      </c>
      <c r="G297" s="18">
        <f t="shared" si="35"/>
        <v>0</v>
      </c>
      <c r="H297" s="18">
        <f t="shared" si="27"/>
        <v>0</v>
      </c>
      <c r="I297" s="18">
        <f t="shared" si="35"/>
        <v>0</v>
      </c>
      <c r="J297" s="18">
        <f t="shared" si="28"/>
        <v>0</v>
      </c>
      <c r="K297" s="18">
        <f t="shared" si="35"/>
        <v>0</v>
      </c>
      <c r="L297" s="18">
        <f t="shared" si="29"/>
        <v>0</v>
      </c>
    </row>
    <row r="298" spans="1:12" ht="52.9" hidden="1" x14ac:dyDescent="0.25">
      <c r="A298" s="7" t="s">
        <v>179</v>
      </c>
      <c r="B298" s="17" t="s">
        <v>168</v>
      </c>
      <c r="C298" s="17" t="s">
        <v>16</v>
      </c>
      <c r="D298" s="21" t="s">
        <v>517</v>
      </c>
      <c r="E298" s="17" t="s">
        <v>14</v>
      </c>
      <c r="F298" s="18">
        <f t="shared" si="35"/>
        <v>0</v>
      </c>
      <c r="G298" s="18">
        <f t="shared" si="35"/>
        <v>0</v>
      </c>
      <c r="H298" s="18">
        <f t="shared" si="27"/>
        <v>0</v>
      </c>
      <c r="I298" s="18">
        <f t="shared" si="35"/>
        <v>0</v>
      </c>
      <c r="J298" s="18">
        <f t="shared" si="28"/>
        <v>0</v>
      </c>
      <c r="K298" s="18">
        <f t="shared" si="35"/>
        <v>0</v>
      </c>
      <c r="L298" s="18">
        <f t="shared" si="29"/>
        <v>0</v>
      </c>
    </row>
    <row r="299" spans="1:12" ht="26.45" hidden="1" x14ac:dyDescent="0.25">
      <c r="A299" s="7" t="s">
        <v>180</v>
      </c>
      <c r="B299" s="17" t="s">
        <v>168</v>
      </c>
      <c r="C299" s="17" t="s">
        <v>16</v>
      </c>
      <c r="D299" s="21" t="s">
        <v>518</v>
      </c>
      <c r="E299" s="17" t="s">
        <v>14</v>
      </c>
      <c r="F299" s="18">
        <f t="shared" si="35"/>
        <v>0</v>
      </c>
      <c r="G299" s="18">
        <f t="shared" si="35"/>
        <v>0</v>
      </c>
      <c r="H299" s="18">
        <f t="shared" si="27"/>
        <v>0</v>
      </c>
      <c r="I299" s="18">
        <f t="shared" si="35"/>
        <v>0</v>
      </c>
      <c r="J299" s="18">
        <f t="shared" si="28"/>
        <v>0</v>
      </c>
      <c r="K299" s="18">
        <f t="shared" si="35"/>
        <v>0</v>
      </c>
      <c r="L299" s="18">
        <f t="shared" si="29"/>
        <v>0</v>
      </c>
    </row>
    <row r="300" spans="1:12" ht="26.45" hidden="1" x14ac:dyDescent="0.25">
      <c r="A300" s="7" t="s">
        <v>35</v>
      </c>
      <c r="B300" s="17" t="s">
        <v>168</v>
      </c>
      <c r="C300" s="17" t="s">
        <v>16</v>
      </c>
      <c r="D300" s="21" t="s">
        <v>518</v>
      </c>
      <c r="E300" s="17">
        <v>200</v>
      </c>
      <c r="F300" s="18">
        <f t="shared" si="35"/>
        <v>0</v>
      </c>
      <c r="G300" s="18">
        <f t="shared" si="35"/>
        <v>0</v>
      </c>
      <c r="H300" s="18">
        <f t="shared" si="27"/>
        <v>0</v>
      </c>
      <c r="I300" s="18">
        <f t="shared" si="35"/>
        <v>0</v>
      </c>
      <c r="J300" s="18">
        <f t="shared" si="28"/>
        <v>0</v>
      </c>
      <c r="K300" s="18">
        <f t="shared" si="35"/>
        <v>0</v>
      </c>
      <c r="L300" s="18">
        <f t="shared" si="29"/>
        <v>0</v>
      </c>
    </row>
    <row r="301" spans="1:12" ht="29.45" hidden="1" customHeight="1" x14ac:dyDescent="0.25">
      <c r="A301" s="7" t="s">
        <v>36</v>
      </c>
      <c r="B301" s="17" t="s">
        <v>168</v>
      </c>
      <c r="C301" s="17" t="s">
        <v>16</v>
      </c>
      <c r="D301" s="21" t="s">
        <v>518</v>
      </c>
      <c r="E301" s="17">
        <v>240</v>
      </c>
      <c r="F301" s="18">
        <v>0</v>
      </c>
      <c r="G301" s="18">
        <v>0</v>
      </c>
      <c r="H301" s="18">
        <f t="shared" si="27"/>
        <v>0</v>
      </c>
      <c r="I301" s="18">
        <v>0</v>
      </c>
      <c r="J301" s="18">
        <f t="shared" si="28"/>
        <v>0</v>
      </c>
      <c r="K301" s="18">
        <v>0</v>
      </c>
      <c r="L301" s="18">
        <f t="shared" si="29"/>
        <v>0</v>
      </c>
    </row>
    <row r="302" spans="1:12" ht="30" x14ac:dyDescent="0.3">
      <c r="A302" s="7" t="s">
        <v>59</v>
      </c>
      <c r="B302" s="17" t="s">
        <v>168</v>
      </c>
      <c r="C302" s="17" t="s">
        <v>16</v>
      </c>
      <c r="D302" s="21" t="s">
        <v>60</v>
      </c>
      <c r="E302" s="17" t="s">
        <v>14</v>
      </c>
      <c r="F302" s="18">
        <f>F303+F310</f>
        <v>1235.5999999999999</v>
      </c>
      <c r="G302" s="18">
        <f>G303+G310</f>
        <v>0</v>
      </c>
      <c r="H302" s="18">
        <f t="shared" si="27"/>
        <v>1235.5999999999999</v>
      </c>
      <c r="I302" s="18">
        <f>I303+I310</f>
        <v>0</v>
      </c>
      <c r="J302" s="18">
        <f t="shared" si="28"/>
        <v>1235.5999999999999</v>
      </c>
      <c r="K302" s="18">
        <f>K303+K310</f>
        <v>0</v>
      </c>
      <c r="L302" s="18">
        <f t="shared" si="29"/>
        <v>1235.5999999999999</v>
      </c>
    </row>
    <row r="303" spans="1:12" x14ac:dyDescent="0.3">
      <c r="A303" s="7" t="s">
        <v>93</v>
      </c>
      <c r="B303" s="17" t="s">
        <v>168</v>
      </c>
      <c r="C303" s="17" t="s">
        <v>16</v>
      </c>
      <c r="D303" s="21" t="s">
        <v>81</v>
      </c>
      <c r="E303" s="17" t="s">
        <v>14</v>
      </c>
      <c r="F303" s="18">
        <f>F304+F307</f>
        <v>1050</v>
      </c>
      <c r="G303" s="18">
        <f>G304+G307</f>
        <v>0</v>
      </c>
      <c r="H303" s="18">
        <f t="shared" si="27"/>
        <v>1050</v>
      </c>
      <c r="I303" s="18">
        <f>I304+I307</f>
        <v>0</v>
      </c>
      <c r="J303" s="18">
        <f t="shared" si="28"/>
        <v>1050</v>
      </c>
      <c r="K303" s="18">
        <f>K304+K307</f>
        <v>0</v>
      </c>
      <c r="L303" s="18">
        <f t="shared" si="29"/>
        <v>1050</v>
      </c>
    </row>
    <row r="304" spans="1:12" ht="42.75" customHeight="1" x14ac:dyDescent="0.3">
      <c r="A304" s="7" t="s">
        <v>181</v>
      </c>
      <c r="B304" s="17" t="s">
        <v>168</v>
      </c>
      <c r="C304" s="17" t="s">
        <v>16</v>
      </c>
      <c r="D304" s="21" t="s">
        <v>476</v>
      </c>
      <c r="E304" s="17" t="s">
        <v>14</v>
      </c>
      <c r="F304" s="18">
        <f>F305</f>
        <v>1000</v>
      </c>
      <c r="G304" s="18">
        <f>G305</f>
        <v>0</v>
      </c>
      <c r="H304" s="18">
        <f t="shared" si="27"/>
        <v>1000</v>
      </c>
      <c r="I304" s="18">
        <f>I305</f>
        <v>0</v>
      </c>
      <c r="J304" s="18">
        <f t="shared" si="28"/>
        <v>1000</v>
      </c>
      <c r="K304" s="18">
        <f>K305</f>
        <v>0</v>
      </c>
      <c r="L304" s="18">
        <f t="shared" si="29"/>
        <v>1000</v>
      </c>
    </row>
    <row r="305" spans="1:12" x14ac:dyDescent="0.3">
      <c r="A305" s="7" t="s">
        <v>37</v>
      </c>
      <c r="B305" s="17" t="s">
        <v>168</v>
      </c>
      <c r="C305" s="17" t="s">
        <v>16</v>
      </c>
      <c r="D305" s="21" t="s">
        <v>476</v>
      </c>
      <c r="E305" s="17" t="s">
        <v>472</v>
      </c>
      <c r="F305" s="18">
        <f>F306</f>
        <v>1000</v>
      </c>
      <c r="G305" s="18">
        <f>G306</f>
        <v>0</v>
      </c>
      <c r="H305" s="18">
        <f t="shared" si="27"/>
        <v>1000</v>
      </c>
      <c r="I305" s="18">
        <f>I306</f>
        <v>0</v>
      </c>
      <c r="J305" s="18">
        <f t="shared" si="28"/>
        <v>1000</v>
      </c>
      <c r="K305" s="18">
        <f>K306</f>
        <v>0</v>
      </c>
      <c r="L305" s="18">
        <f t="shared" si="29"/>
        <v>1000</v>
      </c>
    </row>
    <row r="306" spans="1:12" ht="48" customHeight="1" x14ac:dyDescent="0.3">
      <c r="A306" s="7" t="s">
        <v>142</v>
      </c>
      <c r="B306" s="17" t="s">
        <v>168</v>
      </c>
      <c r="C306" s="17" t="s">
        <v>16</v>
      </c>
      <c r="D306" s="21" t="s">
        <v>476</v>
      </c>
      <c r="E306" s="17" t="s">
        <v>473</v>
      </c>
      <c r="F306" s="18">
        <v>1000</v>
      </c>
      <c r="G306" s="18"/>
      <c r="H306" s="18">
        <f t="shared" si="27"/>
        <v>1000</v>
      </c>
      <c r="I306" s="18"/>
      <c r="J306" s="18">
        <f t="shared" si="28"/>
        <v>1000</v>
      </c>
      <c r="K306" s="18"/>
      <c r="L306" s="18">
        <f t="shared" si="29"/>
        <v>1000</v>
      </c>
    </row>
    <row r="307" spans="1:12" ht="60" x14ac:dyDescent="0.3">
      <c r="A307" s="7" t="s">
        <v>474</v>
      </c>
      <c r="B307" s="17" t="s">
        <v>168</v>
      </c>
      <c r="C307" s="17" t="s">
        <v>16</v>
      </c>
      <c r="D307" s="21" t="s">
        <v>477</v>
      </c>
      <c r="E307" s="17" t="s">
        <v>14</v>
      </c>
      <c r="F307" s="18">
        <f>F308</f>
        <v>50</v>
      </c>
      <c r="G307" s="18">
        <f>G308</f>
        <v>0</v>
      </c>
      <c r="H307" s="18">
        <f t="shared" si="27"/>
        <v>50</v>
      </c>
      <c r="I307" s="18">
        <f>I308</f>
        <v>0</v>
      </c>
      <c r="J307" s="18">
        <f t="shared" si="28"/>
        <v>50</v>
      </c>
      <c r="K307" s="18">
        <f>K308</f>
        <v>0</v>
      </c>
      <c r="L307" s="18">
        <f t="shared" si="29"/>
        <v>50</v>
      </c>
    </row>
    <row r="308" spans="1:12" x14ac:dyDescent="0.3">
      <c r="A308" s="7" t="s">
        <v>37</v>
      </c>
      <c r="B308" s="17" t="s">
        <v>168</v>
      </c>
      <c r="C308" s="17" t="s">
        <v>16</v>
      </c>
      <c r="D308" s="21" t="s">
        <v>477</v>
      </c>
      <c r="E308" s="17" t="s">
        <v>472</v>
      </c>
      <c r="F308" s="18">
        <f>F309</f>
        <v>50</v>
      </c>
      <c r="G308" s="18">
        <f>G309</f>
        <v>0</v>
      </c>
      <c r="H308" s="18">
        <f t="shared" si="27"/>
        <v>50</v>
      </c>
      <c r="I308" s="18">
        <f>I309</f>
        <v>0</v>
      </c>
      <c r="J308" s="18">
        <f t="shared" si="28"/>
        <v>50</v>
      </c>
      <c r="K308" s="18">
        <f>K309</f>
        <v>0</v>
      </c>
      <c r="L308" s="18">
        <f t="shared" si="29"/>
        <v>50</v>
      </c>
    </row>
    <row r="309" spans="1:12" ht="48" customHeight="1" x14ac:dyDescent="0.3">
      <c r="A309" s="7" t="s">
        <v>142</v>
      </c>
      <c r="B309" s="17" t="s">
        <v>168</v>
      </c>
      <c r="C309" s="17" t="s">
        <v>16</v>
      </c>
      <c r="D309" s="21" t="s">
        <v>477</v>
      </c>
      <c r="E309" s="17" t="s">
        <v>473</v>
      </c>
      <c r="F309" s="18">
        <v>50</v>
      </c>
      <c r="G309" s="18"/>
      <c r="H309" s="18">
        <f t="shared" si="27"/>
        <v>50</v>
      </c>
      <c r="I309" s="18"/>
      <c r="J309" s="18">
        <f t="shared" si="28"/>
        <v>50</v>
      </c>
      <c r="K309" s="18"/>
      <c r="L309" s="18">
        <f t="shared" si="29"/>
        <v>50</v>
      </c>
    </row>
    <row r="310" spans="1:12" x14ac:dyDescent="0.3">
      <c r="A310" s="7" t="s">
        <v>61</v>
      </c>
      <c r="B310" s="17" t="s">
        <v>168</v>
      </c>
      <c r="C310" s="17" t="s">
        <v>16</v>
      </c>
      <c r="D310" s="21" t="s">
        <v>475</v>
      </c>
      <c r="E310" s="17" t="s">
        <v>14</v>
      </c>
      <c r="F310" s="18">
        <f t="shared" ref="F310:K312" si="36">F311</f>
        <v>185.6</v>
      </c>
      <c r="G310" s="18">
        <f t="shared" si="36"/>
        <v>0</v>
      </c>
      <c r="H310" s="18">
        <f t="shared" si="27"/>
        <v>185.6</v>
      </c>
      <c r="I310" s="18">
        <f t="shared" si="36"/>
        <v>0</v>
      </c>
      <c r="J310" s="18">
        <f t="shared" si="28"/>
        <v>185.6</v>
      </c>
      <c r="K310" s="18">
        <f t="shared" si="36"/>
        <v>0</v>
      </c>
      <c r="L310" s="18">
        <f t="shared" si="29"/>
        <v>185.6</v>
      </c>
    </row>
    <row r="311" spans="1:12" ht="73.150000000000006" customHeight="1" x14ac:dyDescent="0.3">
      <c r="A311" s="7" t="s">
        <v>738</v>
      </c>
      <c r="B311" s="17" t="s">
        <v>168</v>
      </c>
      <c r="C311" s="17" t="s">
        <v>16</v>
      </c>
      <c r="D311" s="21" t="s">
        <v>182</v>
      </c>
      <c r="E311" s="17" t="s">
        <v>14</v>
      </c>
      <c r="F311" s="18">
        <f t="shared" si="36"/>
        <v>185.6</v>
      </c>
      <c r="G311" s="18">
        <f t="shared" si="36"/>
        <v>0</v>
      </c>
      <c r="H311" s="18">
        <f t="shared" si="27"/>
        <v>185.6</v>
      </c>
      <c r="I311" s="18">
        <f t="shared" si="36"/>
        <v>0</v>
      </c>
      <c r="J311" s="18">
        <f t="shared" si="28"/>
        <v>185.6</v>
      </c>
      <c r="K311" s="18">
        <f t="shared" si="36"/>
        <v>0</v>
      </c>
      <c r="L311" s="18">
        <f t="shared" si="29"/>
        <v>185.6</v>
      </c>
    </row>
    <row r="312" spans="1:12" ht="30" x14ac:dyDescent="0.3">
      <c r="A312" s="7" t="s">
        <v>35</v>
      </c>
      <c r="B312" s="17" t="s">
        <v>168</v>
      </c>
      <c r="C312" s="17" t="s">
        <v>16</v>
      </c>
      <c r="D312" s="21" t="s">
        <v>182</v>
      </c>
      <c r="E312" s="17">
        <v>200</v>
      </c>
      <c r="F312" s="18">
        <f t="shared" si="36"/>
        <v>185.6</v>
      </c>
      <c r="G312" s="18">
        <f t="shared" si="36"/>
        <v>0</v>
      </c>
      <c r="H312" s="18">
        <f t="shared" si="27"/>
        <v>185.6</v>
      </c>
      <c r="I312" s="18">
        <f t="shared" si="36"/>
        <v>0</v>
      </c>
      <c r="J312" s="18">
        <f t="shared" si="28"/>
        <v>185.6</v>
      </c>
      <c r="K312" s="18">
        <f t="shared" si="36"/>
        <v>0</v>
      </c>
      <c r="L312" s="18">
        <f t="shared" si="29"/>
        <v>185.6</v>
      </c>
    </row>
    <row r="313" spans="1:12" ht="31.15" customHeight="1" x14ac:dyDescent="0.3">
      <c r="A313" s="7" t="s">
        <v>36</v>
      </c>
      <c r="B313" s="17" t="s">
        <v>168</v>
      </c>
      <c r="C313" s="17" t="s">
        <v>16</v>
      </c>
      <c r="D313" s="21" t="s">
        <v>182</v>
      </c>
      <c r="E313" s="17">
        <v>240</v>
      </c>
      <c r="F313" s="18">
        <v>185.6</v>
      </c>
      <c r="G313" s="18"/>
      <c r="H313" s="18">
        <f t="shared" si="27"/>
        <v>185.6</v>
      </c>
      <c r="I313" s="18"/>
      <c r="J313" s="18">
        <f t="shared" si="28"/>
        <v>185.6</v>
      </c>
      <c r="K313" s="18"/>
      <c r="L313" s="18">
        <f t="shared" si="29"/>
        <v>185.6</v>
      </c>
    </row>
    <row r="314" spans="1:12" ht="16.899999999999999" customHeight="1" x14ac:dyDescent="0.3">
      <c r="A314" s="7" t="s">
        <v>776</v>
      </c>
      <c r="B314" s="17" t="s">
        <v>168</v>
      </c>
      <c r="C314" s="17" t="s">
        <v>28</v>
      </c>
      <c r="D314" s="21" t="s">
        <v>13</v>
      </c>
      <c r="E314" s="17" t="s">
        <v>14</v>
      </c>
      <c r="F314" s="18"/>
      <c r="G314" s="18">
        <f>G315</f>
        <v>17050</v>
      </c>
      <c r="H314" s="18">
        <f t="shared" si="27"/>
        <v>17050</v>
      </c>
      <c r="I314" s="18">
        <f>I315</f>
        <v>0</v>
      </c>
      <c r="J314" s="18">
        <f t="shared" si="28"/>
        <v>17050</v>
      </c>
      <c r="K314" s="18">
        <f>K315</f>
        <v>0</v>
      </c>
      <c r="L314" s="18">
        <f t="shared" si="29"/>
        <v>17050</v>
      </c>
    </row>
    <row r="315" spans="1:12" ht="33" customHeight="1" x14ac:dyDescent="0.3">
      <c r="A315" s="7" t="s">
        <v>778</v>
      </c>
      <c r="B315" s="17" t="s">
        <v>168</v>
      </c>
      <c r="C315" s="17" t="s">
        <v>28</v>
      </c>
      <c r="D315" s="21" t="s">
        <v>779</v>
      </c>
      <c r="E315" s="17" t="s">
        <v>14</v>
      </c>
      <c r="F315" s="18"/>
      <c r="G315" s="18">
        <f>G316</f>
        <v>17050</v>
      </c>
      <c r="H315" s="18">
        <f t="shared" si="27"/>
        <v>17050</v>
      </c>
      <c r="I315" s="18">
        <f>I316</f>
        <v>0</v>
      </c>
      <c r="J315" s="18">
        <f t="shared" si="28"/>
        <v>17050</v>
      </c>
      <c r="K315" s="18">
        <f>K316</f>
        <v>0</v>
      </c>
      <c r="L315" s="18">
        <f t="shared" si="29"/>
        <v>17050</v>
      </c>
    </row>
    <row r="316" spans="1:12" ht="70.150000000000006" customHeight="1" x14ac:dyDescent="0.3">
      <c r="A316" s="7" t="s">
        <v>780</v>
      </c>
      <c r="B316" s="17" t="s">
        <v>168</v>
      </c>
      <c r="C316" s="17" t="s">
        <v>28</v>
      </c>
      <c r="D316" s="21" t="s">
        <v>781</v>
      </c>
      <c r="E316" s="17" t="s">
        <v>14</v>
      </c>
      <c r="F316" s="18"/>
      <c r="G316" s="18">
        <f>G317+G320</f>
        <v>17050</v>
      </c>
      <c r="H316" s="18">
        <f t="shared" si="27"/>
        <v>17050</v>
      </c>
      <c r="I316" s="18">
        <f>I317+I320</f>
        <v>0</v>
      </c>
      <c r="J316" s="18">
        <f t="shared" si="28"/>
        <v>17050</v>
      </c>
      <c r="K316" s="18">
        <f>K317+K320</f>
        <v>0</v>
      </c>
      <c r="L316" s="18">
        <f t="shared" si="29"/>
        <v>17050</v>
      </c>
    </row>
    <row r="317" spans="1:12" ht="41.45" customHeight="1" x14ac:dyDescent="0.3">
      <c r="A317" s="7" t="s">
        <v>785</v>
      </c>
      <c r="B317" s="17" t="s">
        <v>168</v>
      </c>
      <c r="C317" s="17" t="s">
        <v>28</v>
      </c>
      <c r="D317" s="21" t="s">
        <v>782</v>
      </c>
      <c r="E317" s="17" t="s">
        <v>14</v>
      </c>
      <c r="F317" s="18"/>
      <c r="G317" s="18">
        <f>G318</f>
        <v>15500</v>
      </c>
      <c r="H317" s="18">
        <f t="shared" si="27"/>
        <v>15500</v>
      </c>
      <c r="I317" s="18">
        <f>I318</f>
        <v>0</v>
      </c>
      <c r="J317" s="18">
        <f t="shared" si="28"/>
        <v>15500</v>
      </c>
      <c r="K317" s="18">
        <f>K318</f>
        <v>0</v>
      </c>
      <c r="L317" s="18">
        <f t="shared" si="29"/>
        <v>15500</v>
      </c>
    </row>
    <row r="318" spans="1:12" ht="16.899999999999999" customHeight="1" x14ac:dyDescent="0.3">
      <c r="A318" s="7" t="s">
        <v>93</v>
      </c>
      <c r="B318" s="17" t="s">
        <v>168</v>
      </c>
      <c r="C318" s="17" t="s">
        <v>28</v>
      </c>
      <c r="D318" s="21" t="s">
        <v>782</v>
      </c>
      <c r="E318" s="17">
        <v>500</v>
      </c>
      <c r="F318" s="18"/>
      <c r="G318" s="18">
        <f>G319</f>
        <v>15500</v>
      </c>
      <c r="H318" s="18">
        <f t="shared" si="27"/>
        <v>15500</v>
      </c>
      <c r="I318" s="18">
        <f>I319</f>
        <v>0</v>
      </c>
      <c r="J318" s="18">
        <f t="shared" si="28"/>
        <v>15500</v>
      </c>
      <c r="K318" s="18">
        <f>K319</f>
        <v>0</v>
      </c>
      <c r="L318" s="18">
        <f t="shared" si="29"/>
        <v>15500</v>
      </c>
    </row>
    <row r="319" spans="1:12" ht="16.899999999999999" customHeight="1" x14ac:dyDescent="0.3">
      <c r="A319" s="7" t="s">
        <v>3</v>
      </c>
      <c r="B319" s="17" t="s">
        <v>168</v>
      </c>
      <c r="C319" s="17" t="s">
        <v>28</v>
      </c>
      <c r="D319" s="21" t="s">
        <v>782</v>
      </c>
      <c r="E319" s="17">
        <v>540</v>
      </c>
      <c r="F319" s="18"/>
      <c r="G319" s="18">
        <v>15500</v>
      </c>
      <c r="H319" s="18">
        <f t="shared" si="27"/>
        <v>15500</v>
      </c>
      <c r="I319" s="18">
        <v>0</v>
      </c>
      <c r="J319" s="18">
        <f t="shared" si="28"/>
        <v>15500</v>
      </c>
      <c r="K319" s="18">
        <v>0</v>
      </c>
      <c r="L319" s="18">
        <f t="shared" si="29"/>
        <v>15500</v>
      </c>
    </row>
    <row r="320" spans="1:12" ht="30" customHeight="1" x14ac:dyDescent="0.3">
      <c r="A320" s="100" t="s">
        <v>783</v>
      </c>
      <c r="B320" s="17" t="s">
        <v>168</v>
      </c>
      <c r="C320" s="17" t="s">
        <v>28</v>
      </c>
      <c r="D320" s="21" t="s">
        <v>784</v>
      </c>
      <c r="E320" s="17" t="s">
        <v>14</v>
      </c>
      <c r="F320" s="18"/>
      <c r="G320" s="18">
        <f>G321</f>
        <v>1550</v>
      </c>
      <c r="H320" s="18">
        <f t="shared" si="27"/>
        <v>1550</v>
      </c>
      <c r="I320" s="18">
        <f>I321</f>
        <v>0</v>
      </c>
      <c r="J320" s="18">
        <f t="shared" si="28"/>
        <v>1550</v>
      </c>
      <c r="K320" s="18">
        <f>K321</f>
        <v>0</v>
      </c>
      <c r="L320" s="18">
        <f t="shared" si="29"/>
        <v>1550</v>
      </c>
    </row>
    <row r="321" spans="1:12" ht="16.899999999999999" customHeight="1" x14ac:dyDescent="0.3">
      <c r="A321" s="8" t="s">
        <v>93</v>
      </c>
      <c r="B321" s="17" t="s">
        <v>168</v>
      </c>
      <c r="C321" s="17" t="s">
        <v>28</v>
      </c>
      <c r="D321" s="21" t="s">
        <v>784</v>
      </c>
      <c r="E321" s="17">
        <v>500</v>
      </c>
      <c r="F321" s="18"/>
      <c r="G321" s="18">
        <f>G322</f>
        <v>1550</v>
      </c>
      <c r="H321" s="18">
        <f t="shared" si="27"/>
        <v>1550</v>
      </c>
      <c r="I321" s="18">
        <f>I322</f>
        <v>0</v>
      </c>
      <c r="J321" s="18">
        <f t="shared" si="28"/>
        <v>1550</v>
      </c>
      <c r="K321" s="18">
        <f>K322</f>
        <v>0</v>
      </c>
      <c r="L321" s="18">
        <f t="shared" si="29"/>
        <v>1550</v>
      </c>
    </row>
    <row r="322" spans="1:12" ht="16.899999999999999" customHeight="1" x14ac:dyDescent="0.3">
      <c r="A322" s="7" t="s">
        <v>3</v>
      </c>
      <c r="B322" s="17" t="s">
        <v>168</v>
      </c>
      <c r="C322" s="17" t="s">
        <v>28</v>
      </c>
      <c r="D322" s="21" t="s">
        <v>784</v>
      </c>
      <c r="E322" s="17">
        <v>540</v>
      </c>
      <c r="F322" s="18"/>
      <c r="G322" s="18">
        <v>1550</v>
      </c>
      <c r="H322" s="18">
        <f t="shared" si="27"/>
        <v>1550</v>
      </c>
      <c r="I322" s="18">
        <v>0</v>
      </c>
      <c r="J322" s="18">
        <f t="shared" si="28"/>
        <v>1550</v>
      </c>
      <c r="K322" s="18">
        <v>0</v>
      </c>
      <c r="L322" s="18">
        <f t="shared" si="29"/>
        <v>1550</v>
      </c>
    </row>
    <row r="323" spans="1:12" x14ac:dyDescent="0.3">
      <c r="A323" s="6" t="s">
        <v>183</v>
      </c>
      <c r="B323" s="15" t="s">
        <v>58</v>
      </c>
      <c r="C323" s="15" t="s">
        <v>12</v>
      </c>
      <c r="D323" s="29" t="s">
        <v>13</v>
      </c>
      <c r="E323" s="15" t="s">
        <v>14</v>
      </c>
      <c r="F323" s="14">
        <f>F324+F357+F385+F422</f>
        <v>946421.16999999993</v>
      </c>
      <c r="G323" s="14">
        <f>G324+G357+G385+G422</f>
        <v>41632.6</v>
      </c>
      <c r="H323" s="14">
        <f t="shared" si="27"/>
        <v>988053.7699999999</v>
      </c>
      <c r="I323" s="14">
        <f>I324+I357+I385+I422</f>
        <v>0</v>
      </c>
      <c r="J323" s="14">
        <f t="shared" si="28"/>
        <v>988053.7699999999</v>
      </c>
      <c r="K323" s="14">
        <f>K324+K357+K385+K422</f>
        <v>1514.5</v>
      </c>
      <c r="L323" s="14">
        <f t="shared" si="29"/>
        <v>989568.2699999999</v>
      </c>
    </row>
    <row r="324" spans="1:12" x14ac:dyDescent="0.3">
      <c r="A324" s="7" t="s">
        <v>184</v>
      </c>
      <c r="B324" s="17" t="s">
        <v>58</v>
      </c>
      <c r="C324" s="17" t="s">
        <v>11</v>
      </c>
      <c r="D324" s="21" t="s">
        <v>13</v>
      </c>
      <c r="E324" s="17" t="s">
        <v>14</v>
      </c>
      <c r="F324" s="18">
        <f>F325+F349</f>
        <v>351215.97000000003</v>
      </c>
      <c r="G324" s="18">
        <f>G325+G349</f>
        <v>2163.6999999999998</v>
      </c>
      <c r="H324" s="18">
        <f t="shared" si="27"/>
        <v>353379.67000000004</v>
      </c>
      <c r="I324" s="18">
        <f>I325+I349</f>
        <v>0</v>
      </c>
      <c r="J324" s="18">
        <f t="shared" si="28"/>
        <v>353379.67000000004</v>
      </c>
      <c r="K324" s="18">
        <f>K325+K349</f>
        <v>0</v>
      </c>
      <c r="L324" s="18">
        <f t="shared" si="29"/>
        <v>353379.67000000004</v>
      </c>
    </row>
    <row r="325" spans="1:12" ht="30.75" customHeight="1" x14ac:dyDescent="0.3">
      <c r="A325" s="7" t="s">
        <v>650</v>
      </c>
      <c r="B325" s="17" t="s">
        <v>58</v>
      </c>
      <c r="C325" s="17" t="s">
        <v>11</v>
      </c>
      <c r="D325" s="21" t="s">
        <v>171</v>
      </c>
      <c r="E325" s="17" t="s">
        <v>14</v>
      </c>
      <c r="F325" s="18">
        <f>F326+F334+F339+F344</f>
        <v>350795.97000000003</v>
      </c>
      <c r="G325" s="18">
        <f>G326+G334+G339+G344</f>
        <v>1499.1</v>
      </c>
      <c r="H325" s="18">
        <f t="shared" si="27"/>
        <v>352295.07</v>
      </c>
      <c r="I325" s="18">
        <f>I326+I334+I339+I344</f>
        <v>0</v>
      </c>
      <c r="J325" s="18">
        <f t="shared" si="28"/>
        <v>352295.07</v>
      </c>
      <c r="K325" s="18">
        <f>K326+K334+K339+K344</f>
        <v>0</v>
      </c>
      <c r="L325" s="18">
        <f t="shared" si="29"/>
        <v>352295.07</v>
      </c>
    </row>
    <row r="326" spans="1:12" ht="30" x14ac:dyDescent="0.3">
      <c r="A326" s="7" t="s">
        <v>185</v>
      </c>
      <c r="B326" s="17" t="s">
        <v>58</v>
      </c>
      <c r="C326" s="17" t="s">
        <v>11</v>
      </c>
      <c r="D326" s="21" t="s">
        <v>186</v>
      </c>
      <c r="E326" s="17" t="s">
        <v>14</v>
      </c>
      <c r="F326" s="18">
        <f>F327</f>
        <v>293805.2</v>
      </c>
      <c r="G326" s="18">
        <f>G327</f>
        <v>265</v>
      </c>
      <c r="H326" s="18">
        <f t="shared" si="27"/>
        <v>294070.2</v>
      </c>
      <c r="I326" s="18">
        <f>I327</f>
        <v>0</v>
      </c>
      <c r="J326" s="18">
        <f t="shared" si="28"/>
        <v>294070.2</v>
      </c>
      <c r="K326" s="18">
        <f>K327</f>
        <v>0</v>
      </c>
      <c r="L326" s="18">
        <f t="shared" si="29"/>
        <v>294070.2</v>
      </c>
    </row>
    <row r="327" spans="1:12" ht="75" x14ac:dyDescent="0.3">
      <c r="A327" s="7" t="s">
        <v>187</v>
      </c>
      <c r="B327" s="17" t="s">
        <v>58</v>
      </c>
      <c r="C327" s="17" t="s">
        <v>11</v>
      </c>
      <c r="D327" s="21" t="s">
        <v>188</v>
      </c>
      <c r="E327" s="17" t="s">
        <v>14</v>
      </c>
      <c r="F327" s="18">
        <f>F328+F331</f>
        <v>293805.2</v>
      </c>
      <c r="G327" s="18">
        <f>G328+G331</f>
        <v>265</v>
      </c>
      <c r="H327" s="18">
        <f t="shared" si="27"/>
        <v>294070.2</v>
      </c>
      <c r="I327" s="18">
        <f>I328+I331</f>
        <v>0</v>
      </c>
      <c r="J327" s="18">
        <f t="shared" si="28"/>
        <v>294070.2</v>
      </c>
      <c r="K327" s="18">
        <f>K328+K331</f>
        <v>0</v>
      </c>
      <c r="L327" s="18">
        <f t="shared" si="29"/>
        <v>294070.2</v>
      </c>
    </row>
    <row r="328" spans="1:12" ht="45" x14ac:dyDescent="0.3">
      <c r="A328" s="7" t="s">
        <v>189</v>
      </c>
      <c r="B328" s="17" t="s">
        <v>58</v>
      </c>
      <c r="C328" s="17" t="s">
        <v>11</v>
      </c>
      <c r="D328" s="21" t="s">
        <v>190</v>
      </c>
      <c r="E328" s="17" t="s">
        <v>14</v>
      </c>
      <c r="F328" s="18">
        <f>F329</f>
        <v>195076</v>
      </c>
      <c r="G328" s="18">
        <f>G329</f>
        <v>241</v>
      </c>
      <c r="H328" s="18">
        <f t="shared" si="27"/>
        <v>195317</v>
      </c>
      <c r="I328" s="18">
        <f>I329</f>
        <v>0</v>
      </c>
      <c r="J328" s="18">
        <f t="shared" si="28"/>
        <v>195317</v>
      </c>
      <c r="K328" s="18">
        <f>K329</f>
        <v>0</v>
      </c>
      <c r="L328" s="18">
        <f t="shared" si="29"/>
        <v>195317</v>
      </c>
    </row>
    <row r="329" spans="1:12" ht="31.5" customHeight="1" x14ac:dyDescent="0.3">
      <c r="A329" s="7" t="s">
        <v>123</v>
      </c>
      <c r="B329" s="17" t="s">
        <v>58</v>
      </c>
      <c r="C329" s="17" t="s">
        <v>11</v>
      </c>
      <c r="D329" s="21" t="s">
        <v>190</v>
      </c>
      <c r="E329" s="17">
        <v>600</v>
      </c>
      <c r="F329" s="18">
        <f>F330</f>
        <v>195076</v>
      </c>
      <c r="G329" s="18">
        <f>G330</f>
        <v>241</v>
      </c>
      <c r="H329" s="18">
        <f t="shared" si="27"/>
        <v>195317</v>
      </c>
      <c r="I329" s="18">
        <f>I330</f>
        <v>0</v>
      </c>
      <c r="J329" s="18">
        <f t="shared" si="28"/>
        <v>195317</v>
      </c>
      <c r="K329" s="18">
        <f>K330</f>
        <v>0</v>
      </c>
      <c r="L329" s="18">
        <f t="shared" si="29"/>
        <v>195317</v>
      </c>
    </row>
    <row r="330" spans="1:12" x14ac:dyDescent="0.3">
      <c r="A330" s="7" t="s">
        <v>132</v>
      </c>
      <c r="B330" s="17" t="s">
        <v>58</v>
      </c>
      <c r="C330" s="17" t="s">
        <v>11</v>
      </c>
      <c r="D330" s="21" t="s">
        <v>190</v>
      </c>
      <c r="E330" s="17">
        <v>610</v>
      </c>
      <c r="F330" s="18">
        <v>195076</v>
      </c>
      <c r="G330" s="18">
        <v>241</v>
      </c>
      <c r="H330" s="18">
        <f t="shared" si="27"/>
        <v>195317</v>
      </c>
      <c r="I330" s="18">
        <v>0</v>
      </c>
      <c r="J330" s="18">
        <f t="shared" si="28"/>
        <v>195317</v>
      </c>
      <c r="K330" s="18">
        <v>0</v>
      </c>
      <c r="L330" s="18">
        <f t="shared" si="29"/>
        <v>195317</v>
      </c>
    </row>
    <row r="331" spans="1:12" ht="45" x14ac:dyDescent="0.3">
      <c r="A331" s="7" t="s">
        <v>191</v>
      </c>
      <c r="B331" s="17" t="s">
        <v>58</v>
      </c>
      <c r="C331" s="17" t="s">
        <v>11</v>
      </c>
      <c r="D331" s="21" t="s">
        <v>192</v>
      </c>
      <c r="E331" s="17" t="s">
        <v>14</v>
      </c>
      <c r="F331" s="18">
        <f>F332</f>
        <v>98729.2</v>
      </c>
      <c r="G331" s="18">
        <f>G332</f>
        <v>24</v>
      </c>
      <c r="H331" s="18">
        <f t="shared" si="27"/>
        <v>98753.2</v>
      </c>
      <c r="I331" s="18">
        <f>I332</f>
        <v>0</v>
      </c>
      <c r="J331" s="18">
        <f t="shared" si="28"/>
        <v>98753.2</v>
      </c>
      <c r="K331" s="18">
        <f>K332</f>
        <v>0</v>
      </c>
      <c r="L331" s="18">
        <f t="shared" si="29"/>
        <v>98753.2</v>
      </c>
    </row>
    <row r="332" spans="1:12" ht="33.6" customHeight="1" x14ac:dyDescent="0.3">
      <c r="A332" s="7" t="s">
        <v>123</v>
      </c>
      <c r="B332" s="17" t="s">
        <v>58</v>
      </c>
      <c r="C332" s="17" t="s">
        <v>11</v>
      </c>
      <c r="D332" s="21" t="s">
        <v>192</v>
      </c>
      <c r="E332" s="17">
        <v>600</v>
      </c>
      <c r="F332" s="18">
        <f>F333</f>
        <v>98729.2</v>
      </c>
      <c r="G332" s="18">
        <f>G333</f>
        <v>24</v>
      </c>
      <c r="H332" s="18">
        <f t="shared" si="27"/>
        <v>98753.2</v>
      </c>
      <c r="I332" s="18">
        <f>I333</f>
        <v>0</v>
      </c>
      <c r="J332" s="18">
        <f t="shared" si="28"/>
        <v>98753.2</v>
      </c>
      <c r="K332" s="18">
        <f>K333</f>
        <v>0</v>
      </c>
      <c r="L332" s="18">
        <f t="shared" si="29"/>
        <v>98753.2</v>
      </c>
    </row>
    <row r="333" spans="1:12" x14ac:dyDescent="0.3">
      <c r="A333" s="7" t="s">
        <v>132</v>
      </c>
      <c r="B333" s="17" t="s">
        <v>58</v>
      </c>
      <c r="C333" s="17" t="s">
        <v>11</v>
      </c>
      <c r="D333" s="21" t="s">
        <v>192</v>
      </c>
      <c r="E333" s="17">
        <v>610</v>
      </c>
      <c r="F333" s="18">
        <v>98729.2</v>
      </c>
      <c r="G333" s="18">
        <v>24</v>
      </c>
      <c r="H333" s="18">
        <f t="shared" si="27"/>
        <v>98753.2</v>
      </c>
      <c r="I333" s="18">
        <v>0</v>
      </c>
      <c r="J333" s="18">
        <f t="shared" si="28"/>
        <v>98753.2</v>
      </c>
      <c r="K333" s="18">
        <v>0</v>
      </c>
      <c r="L333" s="18">
        <f t="shared" si="29"/>
        <v>98753.2</v>
      </c>
    </row>
    <row r="334" spans="1:12" x14ac:dyDescent="0.3">
      <c r="A334" s="7" t="s">
        <v>193</v>
      </c>
      <c r="B334" s="17" t="s">
        <v>58</v>
      </c>
      <c r="C334" s="17" t="s">
        <v>11</v>
      </c>
      <c r="D334" s="21" t="s">
        <v>194</v>
      </c>
      <c r="E334" s="17" t="s">
        <v>14</v>
      </c>
      <c r="F334" s="18">
        <f t="shared" ref="F334:K337" si="37">F335</f>
        <v>37.200000000000003</v>
      </c>
      <c r="G334" s="18">
        <f t="shared" si="37"/>
        <v>0</v>
      </c>
      <c r="H334" s="18">
        <f t="shared" si="27"/>
        <v>37.200000000000003</v>
      </c>
      <c r="I334" s="18">
        <f t="shared" si="37"/>
        <v>0</v>
      </c>
      <c r="J334" s="18">
        <f t="shared" si="28"/>
        <v>37.200000000000003</v>
      </c>
      <c r="K334" s="18">
        <f t="shared" si="37"/>
        <v>0</v>
      </c>
      <c r="L334" s="18">
        <f t="shared" si="29"/>
        <v>37.200000000000003</v>
      </c>
    </row>
    <row r="335" spans="1:12" ht="30" x14ac:dyDescent="0.3">
      <c r="A335" s="7" t="s">
        <v>195</v>
      </c>
      <c r="B335" s="17" t="s">
        <v>58</v>
      </c>
      <c r="C335" s="17" t="s">
        <v>11</v>
      </c>
      <c r="D335" s="21" t="s">
        <v>196</v>
      </c>
      <c r="E335" s="17" t="s">
        <v>14</v>
      </c>
      <c r="F335" s="18">
        <f t="shared" si="37"/>
        <v>37.200000000000003</v>
      </c>
      <c r="G335" s="18">
        <f t="shared" si="37"/>
        <v>0</v>
      </c>
      <c r="H335" s="18">
        <f t="shared" si="27"/>
        <v>37.200000000000003</v>
      </c>
      <c r="I335" s="18">
        <f t="shared" si="37"/>
        <v>0</v>
      </c>
      <c r="J335" s="18">
        <f t="shared" si="28"/>
        <v>37.200000000000003</v>
      </c>
      <c r="K335" s="18">
        <f t="shared" si="37"/>
        <v>0</v>
      </c>
      <c r="L335" s="18">
        <f t="shared" si="29"/>
        <v>37.200000000000003</v>
      </c>
    </row>
    <row r="336" spans="1:12" ht="30" x14ac:dyDescent="0.3">
      <c r="A336" s="7" t="s">
        <v>197</v>
      </c>
      <c r="B336" s="17" t="s">
        <v>58</v>
      </c>
      <c r="C336" s="17" t="s">
        <v>11</v>
      </c>
      <c r="D336" s="21" t="s">
        <v>198</v>
      </c>
      <c r="E336" s="17" t="s">
        <v>14</v>
      </c>
      <c r="F336" s="18">
        <f t="shared" si="37"/>
        <v>37.200000000000003</v>
      </c>
      <c r="G336" s="18">
        <f t="shared" si="37"/>
        <v>0</v>
      </c>
      <c r="H336" s="18">
        <f t="shared" si="27"/>
        <v>37.200000000000003</v>
      </c>
      <c r="I336" s="18">
        <f t="shared" si="37"/>
        <v>0</v>
      </c>
      <c r="J336" s="18">
        <f t="shared" si="28"/>
        <v>37.200000000000003</v>
      </c>
      <c r="K336" s="18">
        <f t="shared" si="37"/>
        <v>0</v>
      </c>
      <c r="L336" s="18">
        <f t="shared" si="29"/>
        <v>37.200000000000003</v>
      </c>
    </row>
    <row r="337" spans="1:12" ht="28.5" customHeight="1" x14ac:dyDescent="0.3">
      <c r="A337" s="7" t="s">
        <v>123</v>
      </c>
      <c r="B337" s="17" t="s">
        <v>58</v>
      </c>
      <c r="C337" s="17" t="s">
        <v>11</v>
      </c>
      <c r="D337" s="21" t="s">
        <v>198</v>
      </c>
      <c r="E337" s="17">
        <v>600</v>
      </c>
      <c r="F337" s="18">
        <f t="shared" si="37"/>
        <v>37.200000000000003</v>
      </c>
      <c r="G337" s="18">
        <f t="shared" si="37"/>
        <v>0</v>
      </c>
      <c r="H337" s="18">
        <f t="shared" si="27"/>
        <v>37.200000000000003</v>
      </c>
      <c r="I337" s="18">
        <f t="shared" si="37"/>
        <v>0</v>
      </c>
      <c r="J337" s="18">
        <f t="shared" si="28"/>
        <v>37.200000000000003</v>
      </c>
      <c r="K337" s="18">
        <f t="shared" si="37"/>
        <v>0</v>
      </c>
      <c r="L337" s="18">
        <f t="shared" si="29"/>
        <v>37.200000000000003</v>
      </c>
    </row>
    <row r="338" spans="1:12" x14ac:dyDescent="0.3">
      <c r="A338" s="7" t="s">
        <v>132</v>
      </c>
      <c r="B338" s="17" t="s">
        <v>58</v>
      </c>
      <c r="C338" s="17" t="s">
        <v>11</v>
      </c>
      <c r="D338" s="21" t="s">
        <v>198</v>
      </c>
      <c r="E338" s="17">
        <v>610</v>
      </c>
      <c r="F338" s="18">
        <v>37.200000000000003</v>
      </c>
      <c r="G338" s="18"/>
      <c r="H338" s="18">
        <f t="shared" ref="H338:H410" si="38">F338+G338</f>
        <v>37.200000000000003</v>
      </c>
      <c r="I338" s="18"/>
      <c r="J338" s="18">
        <f t="shared" ref="J338:J410" si="39">H338+I338</f>
        <v>37.200000000000003</v>
      </c>
      <c r="K338" s="18"/>
      <c r="L338" s="18">
        <f t="shared" ref="L338:L410" si="40">J338+K338</f>
        <v>37.200000000000003</v>
      </c>
    </row>
    <row r="339" spans="1:12" x14ac:dyDescent="0.3">
      <c r="A339" s="7" t="s">
        <v>199</v>
      </c>
      <c r="B339" s="17" t="s">
        <v>58</v>
      </c>
      <c r="C339" s="17" t="s">
        <v>11</v>
      </c>
      <c r="D339" s="21" t="s">
        <v>200</v>
      </c>
      <c r="E339" s="17" t="s">
        <v>14</v>
      </c>
      <c r="F339" s="18">
        <f t="shared" ref="F339:K342" si="41">F340</f>
        <v>55209.77</v>
      </c>
      <c r="G339" s="18">
        <f t="shared" si="41"/>
        <v>1234.0999999999999</v>
      </c>
      <c r="H339" s="18">
        <f t="shared" si="38"/>
        <v>56443.869999999995</v>
      </c>
      <c r="I339" s="18">
        <f t="shared" si="41"/>
        <v>0</v>
      </c>
      <c r="J339" s="18">
        <f t="shared" si="39"/>
        <v>56443.869999999995</v>
      </c>
      <c r="K339" s="18">
        <f t="shared" si="41"/>
        <v>0</v>
      </c>
      <c r="L339" s="18">
        <f t="shared" si="40"/>
        <v>56443.869999999995</v>
      </c>
    </row>
    <row r="340" spans="1:12" ht="30" x14ac:dyDescent="0.3">
      <c r="A340" s="7" t="s">
        <v>201</v>
      </c>
      <c r="B340" s="17" t="s">
        <v>58</v>
      </c>
      <c r="C340" s="17" t="s">
        <v>11</v>
      </c>
      <c r="D340" s="21" t="s">
        <v>202</v>
      </c>
      <c r="E340" s="17" t="s">
        <v>14</v>
      </c>
      <c r="F340" s="18">
        <f t="shared" si="41"/>
        <v>55209.77</v>
      </c>
      <c r="G340" s="18">
        <f t="shared" si="41"/>
        <v>1234.0999999999999</v>
      </c>
      <c r="H340" s="18">
        <f t="shared" si="38"/>
        <v>56443.869999999995</v>
      </c>
      <c r="I340" s="18">
        <f t="shared" si="41"/>
        <v>0</v>
      </c>
      <c r="J340" s="18">
        <f t="shared" si="39"/>
        <v>56443.869999999995</v>
      </c>
      <c r="K340" s="18">
        <f t="shared" si="41"/>
        <v>0</v>
      </c>
      <c r="L340" s="18">
        <f t="shared" si="40"/>
        <v>56443.869999999995</v>
      </c>
    </row>
    <row r="341" spans="1:12" x14ac:dyDescent="0.3">
      <c r="A341" s="7" t="s">
        <v>203</v>
      </c>
      <c r="B341" s="17" t="s">
        <v>58</v>
      </c>
      <c r="C341" s="17" t="s">
        <v>11</v>
      </c>
      <c r="D341" s="21" t="s">
        <v>204</v>
      </c>
      <c r="E341" s="17" t="s">
        <v>14</v>
      </c>
      <c r="F341" s="18">
        <f t="shared" si="41"/>
        <v>55209.77</v>
      </c>
      <c r="G341" s="18">
        <f t="shared" si="41"/>
        <v>1234.0999999999999</v>
      </c>
      <c r="H341" s="18">
        <f t="shared" si="38"/>
        <v>56443.869999999995</v>
      </c>
      <c r="I341" s="18">
        <f t="shared" si="41"/>
        <v>0</v>
      </c>
      <c r="J341" s="18">
        <f t="shared" si="39"/>
        <v>56443.869999999995</v>
      </c>
      <c r="K341" s="18">
        <f t="shared" si="41"/>
        <v>0</v>
      </c>
      <c r="L341" s="18">
        <f t="shared" si="40"/>
        <v>56443.869999999995</v>
      </c>
    </row>
    <row r="342" spans="1:12" ht="30" customHeight="1" x14ac:dyDescent="0.3">
      <c r="A342" s="7" t="s">
        <v>123</v>
      </c>
      <c r="B342" s="17" t="s">
        <v>58</v>
      </c>
      <c r="C342" s="17" t="s">
        <v>11</v>
      </c>
      <c r="D342" s="21" t="s">
        <v>204</v>
      </c>
      <c r="E342" s="17">
        <v>600</v>
      </c>
      <c r="F342" s="18">
        <f t="shared" si="41"/>
        <v>55209.77</v>
      </c>
      <c r="G342" s="18">
        <f t="shared" si="41"/>
        <v>1234.0999999999999</v>
      </c>
      <c r="H342" s="18">
        <f t="shared" si="38"/>
        <v>56443.869999999995</v>
      </c>
      <c r="I342" s="18">
        <f t="shared" si="41"/>
        <v>0</v>
      </c>
      <c r="J342" s="18">
        <f t="shared" si="39"/>
        <v>56443.869999999995</v>
      </c>
      <c r="K342" s="18">
        <f t="shared" si="41"/>
        <v>0</v>
      </c>
      <c r="L342" s="18">
        <f t="shared" si="40"/>
        <v>56443.869999999995</v>
      </c>
    </row>
    <row r="343" spans="1:12" x14ac:dyDescent="0.3">
      <c r="A343" s="7" t="s">
        <v>132</v>
      </c>
      <c r="B343" s="17" t="s">
        <v>58</v>
      </c>
      <c r="C343" s="17" t="s">
        <v>11</v>
      </c>
      <c r="D343" s="21" t="s">
        <v>204</v>
      </c>
      <c r="E343" s="17">
        <v>610</v>
      </c>
      <c r="F343" s="18">
        <v>55209.77</v>
      </c>
      <c r="G343" s="18">
        <v>1234.0999999999999</v>
      </c>
      <c r="H343" s="18">
        <f t="shared" si="38"/>
        <v>56443.869999999995</v>
      </c>
      <c r="I343" s="18">
        <v>0</v>
      </c>
      <c r="J343" s="18">
        <f t="shared" si="39"/>
        <v>56443.869999999995</v>
      </c>
      <c r="K343" s="18">
        <v>0</v>
      </c>
      <c r="L343" s="18">
        <f t="shared" si="40"/>
        <v>56443.869999999995</v>
      </c>
    </row>
    <row r="344" spans="1:12" ht="30" x14ac:dyDescent="0.3">
      <c r="A344" s="7" t="s">
        <v>205</v>
      </c>
      <c r="B344" s="17" t="s">
        <v>58</v>
      </c>
      <c r="C344" s="17" t="s">
        <v>11</v>
      </c>
      <c r="D344" s="21" t="s">
        <v>206</v>
      </c>
      <c r="E344" s="17" t="s">
        <v>14</v>
      </c>
      <c r="F344" s="18">
        <f t="shared" ref="F344:K347" si="42">F345</f>
        <v>1743.8</v>
      </c>
      <c r="G344" s="18">
        <f t="shared" si="42"/>
        <v>0</v>
      </c>
      <c r="H344" s="18">
        <f t="shared" si="38"/>
        <v>1743.8</v>
      </c>
      <c r="I344" s="18">
        <f t="shared" si="42"/>
        <v>0</v>
      </c>
      <c r="J344" s="18">
        <f t="shared" si="39"/>
        <v>1743.8</v>
      </c>
      <c r="K344" s="18">
        <f t="shared" si="42"/>
        <v>0</v>
      </c>
      <c r="L344" s="18">
        <f t="shared" si="40"/>
        <v>1743.8</v>
      </c>
    </row>
    <row r="345" spans="1:12" ht="48" customHeight="1" x14ac:dyDescent="0.3">
      <c r="A345" s="7" t="s">
        <v>207</v>
      </c>
      <c r="B345" s="17" t="s">
        <v>58</v>
      </c>
      <c r="C345" s="17" t="s">
        <v>11</v>
      </c>
      <c r="D345" s="21" t="s">
        <v>208</v>
      </c>
      <c r="E345" s="17" t="s">
        <v>14</v>
      </c>
      <c r="F345" s="18">
        <f t="shared" si="42"/>
        <v>1743.8</v>
      </c>
      <c r="G345" s="18">
        <f t="shared" si="42"/>
        <v>0</v>
      </c>
      <c r="H345" s="18">
        <f t="shared" si="38"/>
        <v>1743.8</v>
      </c>
      <c r="I345" s="18">
        <f t="shared" si="42"/>
        <v>0</v>
      </c>
      <c r="J345" s="18">
        <f t="shared" si="39"/>
        <v>1743.8</v>
      </c>
      <c r="K345" s="18">
        <f t="shared" si="42"/>
        <v>0</v>
      </c>
      <c r="L345" s="18">
        <f t="shared" si="40"/>
        <v>1743.8</v>
      </c>
    </row>
    <row r="346" spans="1:12" ht="30" x14ac:dyDescent="0.3">
      <c r="A346" s="7" t="s">
        <v>209</v>
      </c>
      <c r="B346" s="17" t="s">
        <v>58</v>
      </c>
      <c r="C346" s="17" t="s">
        <v>11</v>
      </c>
      <c r="D346" s="21" t="s">
        <v>210</v>
      </c>
      <c r="E346" s="17" t="s">
        <v>14</v>
      </c>
      <c r="F346" s="18">
        <f t="shared" si="42"/>
        <v>1743.8</v>
      </c>
      <c r="G346" s="18">
        <f t="shared" si="42"/>
        <v>0</v>
      </c>
      <c r="H346" s="18">
        <f t="shared" si="38"/>
        <v>1743.8</v>
      </c>
      <c r="I346" s="18">
        <f t="shared" si="42"/>
        <v>0</v>
      </c>
      <c r="J346" s="18">
        <f t="shared" si="39"/>
        <v>1743.8</v>
      </c>
      <c r="K346" s="18">
        <f t="shared" si="42"/>
        <v>0</v>
      </c>
      <c r="L346" s="18">
        <f t="shared" si="40"/>
        <v>1743.8</v>
      </c>
    </row>
    <row r="347" spans="1:12" ht="40.15" customHeight="1" x14ac:dyDescent="0.3">
      <c r="A347" s="7" t="s">
        <v>123</v>
      </c>
      <c r="B347" s="17" t="s">
        <v>58</v>
      </c>
      <c r="C347" s="17" t="s">
        <v>11</v>
      </c>
      <c r="D347" s="21" t="s">
        <v>210</v>
      </c>
      <c r="E347" s="17">
        <v>600</v>
      </c>
      <c r="F347" s="18">
        <f t="shared" si="42"/>
        <v>1743.8</v>
      </c>
      <c r="G347" s="18">
        <f t="shared" si="42"/>
        <v>0</v>
      </c>
      <c r="H347" s="18">
        <f t="shared" si="38"/>
        <v>1743.8</v>
      </c>
      <c r="I347" s="18">
        <f t="shared" si="42"/>
        <v>0</v>
      </c>
      <c r="J347" s="18">
        <f t="shared" si="39"/>
        <v>1743.8</v>
      </c>
      <c r="K347" s="18">
        <f t="shared" si="42"/>
        <v>0</v>
      </c>
      <c r="L347" s="18">
        <f t="shared" si="40"/>
        <v>1743.8</v>
      </c>
    </row>
    <row r="348" spans="1:12" x14ac:dyDescent="0.3">
      <c r="A348" s="7" t="s">
        <v>132</v>
      </c>
      <c r="B348" s="17" t="s">
        <v>58</v>
      </c>
      <c r="C348" s="17" t="s">
        <v>11</v>
      </c>
      <c r="D348" s="21" t="s">
        <v>210</v>
      </c>
      <c r="E348" s="17">
        <v>610</v>
      </c>
      <c r="F348" s="18">
        <v>1743.8</v>
      </c>
      <c r="G348" s="18"/>
      <c r="H348" s="18">
        <f t="shared" si="38"/>
        <v>1743.8</v>
      </c>
      <c r="I348" s="18"/>
      <c r="J348" s="18">
        <f t="shared" si="39"/>
        <v>1743.8</v>
      </c>
      <c r="K348" s="18"/>
      <c r="L348" s="18">
        <f t="shared" si="40"/>
        <v>1743.8</v>
      </c>
    </row>
    <row r="349" spans="1:12" x14ac:dyDescent="0.3">
      <c r="A349" s="7" t="s">
        <v>674</v>
      </c>
      <c r="B349" s="17" t="s">
        <v>58</v>
      </c>
      <c r="C349" s="17" t="s">
        <v>11</v>
      </c>
      <c r="D349" s="21" t="s">
        <v>478</v>
      </c>
      <c r="E349" s="17" t="s">
        <v>14</v>
      </c>
      <c r="F349" s="18">
        <f t="shared" ref="F349:K355" si="43">F350</f>
        <v>420</v>
      </c>
      <c r="G349" s="18">
        <f t="shared" si="43"/>
        <v>664.6</v>
      </c>
      <c r="H349" s="18">
        <f t="shared" si="38"/>
        <v>1084.5999999999999</v>
      </c>
      <c r="I349" s="18">
        <f t="shared" si="43"/>
        <v>0</v>
      </c>
      <c r="J349" s="18">
        <f t="shared" si="39"/>
        <v>1084.5999999999999</v>
      </c>
      <c r="K349" s="18">
        <f t="shared" si="43"/>
        <v>0</v>
      </c>
      <c r="L349" s="18">
        <f t="shared" si="40"/>
        <v>1084.5999999999999</v>
      </c>
    </row>
    <row r="350" spans="1:12" ht="60" x14ac:dyDescent="0.3">
      <c r="A350" s="7" t="s">
        <v>479</v>
      </c>
      <c r="B350" s="17" t="s">
        <v>58</v>
      </c>
      <c r="C350" s="17" t="s">
        <v>11</v>
      </c>
      <c r="D350" s="21" t="s">
        <v>480</v>
      </c>
      <c r="E350" s="17" t="s">
        <v>14</v>
      </c>
      <c r="F350" s="18">
        <f>F354</f>
        <v>420</v>
      </c>
      <c r="G350" s="18">
        <f>G354+G351</f>
        <v>664.6</v>
      </c>
      <c r="H350" s="18">
        <f t="shared" si="38"/>
        <v>1084.5999999999999</v>
      </c>
      <c r="I350" s="18">
        <f>I354+I351</f>
        <v>0</v>
      </c>
      <c r="J350" s="18">
        <f t="shared" si="39"/>
        <v>1084.5999999999999</v>
      </c>
      <c r="K350" s="18">
        <f>K354+K351</f>
        <v>0</v>
      </c>
      <c r="L350" s="18">
        <f t="shared" si="40"/>
        <v>1084.5999999999999</v>
      </c>
    </row>
    <row r="351" spans="1:12" ht="60" x14ac:dyDescent="0.3">
      <c r="A351" s="7" t="s">
        <v>799</v>
      </c>
      <c r="B351" s="17" t="s">
        <v>58</v>
      </c>
      <c r="C351" s="17" t="s">
        <v>11</v>
      </c>
      <c r="D351" s="21" t="s">
        <v>798</v>
      </c>
      <c r="E351" s="17" t="s">
        <v>14</v>
      </c>
      <c r="F351" s="18"/>
      <c r="G351" s="18">
        <f>G352</f>
        <v>684.6</v>
      </c>
      <c r="H351" s="18">
        <f t="shared" si="38"/>
        <v>684.6</v>
      </c>
      <c r="I351" s="18">
        <f>I352</f>
        <v>0</v>
      </c>
      <c r="J351" s="18">
        <f t="shared" si="39"/>
        <v>684.6</v>
      </c>
      <c r="K351" s="18">
        <f>K352</f>
        <v>0</v>
      </c>
      <c r="L351" s="18">
        <f t="shared" si="40"/>
        <v>684.6</v>
      </c>
    </row>
    <row r="352" spans="1:12" ht="30" x14ac:dyDescent="0.3">
      <c r="A352" s="7" t="s">
        <v>123</v>
      </c>
      <c r="B352" s="17" t="s">
        <v>58</v>
      </c>
      <c r="C352" s="17" t="s">
        <v>11</v>
      </c>
      <c r="D352" s="21" t="s">
        <v>798</v>
      </c>
      <c r="E352" s="17" t="s">
        <v>483</v>
      </c>
      <c r="F352" s="18"/>
      <c r="G352" s="18">
        <f>G353</f>
        <v>684.6</v>
      </c>
      <c r="H352" s="18">
        <f t="shared" si="38"/>
        <v>684.6</v>
      </c>
      <c r="I352" s="18">
        <f>I353</f>
        <v>0</v>
      </c>
      <c r="J352" s="18">
        <f t="shared" si="39"/>
        <v>684.6</v>
      </c>
      <c r="K352" s="18">
        <f>K353</f>
        <v>0</v>
      </c>
      <c r="L352" s="18">
        <f t="shared" si="40"/>
        <v>684.6</v>
      </c>
    </row>
    <row r="353" spans="1:12" x14ac:dyDescent="0.3">
      <c r="A353" s="7" t="s">
        <v>132</v>
      </c>
      <c r="B353" s="17" t="s">
        <v>58</v>
      </c>
      <c r="C353" s="17" t="s">
        <v>11</v>
      </c>
      <c r="D353" s="21" t="s">
        <v>798</v>
      </c>
      <c r="E353" s="17" t="s">
        <v>484</v>
      </c>
      <c r="F353" s="18"/>
      <c r="G353" s="18">
        <v>684.6</v>
      </c>
      <c r="H353" s="18">
        <f t="shared" si="38"/>
        <v>684.6</v>
      </c>
      <c r="I353" s="18">
        <v>0</v>
      </c>
      <c r="J353" s="18">
        <f t="shared" si="39"/>
        <v>684.6</v>
      </c>
      <c r="K353" s="18">
        <v>0</v>
      </c>
      <c r="L353" s="18">
        <f t="shared" si="40"/>
        <v>684.6</v>
      </c>
    </row>
    <row r="354" spans="1:12" ht="60" x14ac:dyDescent="0.3">
      <c r="A354" s="7" t="s">
        <v>653</v>
      </c>
      <c r="B354" s="17" t="s">
        <v>58</v>
      </c>
      <c r="C354" s="17" t="s">
        <v>11</v>
      </c>
      <c r="D354" s="21" t="s">
        <v>570</v>
      </c>
      <c r="E354" s="17" t="s">
        <v>14</v>
      </c>
      <c r="F354" s="18">
        <f t="shared" si="43"/>
        <v>420</v>
      </c>
      <c r="G354" s="18">
        <f t="shared" si="43"/>
        <v>-20</v>
      </c>
      <c r="H354" s="18">
        <f t="shared" si="38"/>
        <v>400</v>
      </c>
      <c r="I354" s="18">
        <f t="shared" si="43"/>
        <v>0</v>
      </c>
      <c r="J354" s="18">
        <f t="shared" si="39"/>
        <v>400</v>
      </c>
      <c r="K354" s="18">
        <f t="shared" si="43"/>
        <v>0</v>
      </c>
      <c r="L354" s="18">
        <f t="shared" si="40"/>
        <v>400</v>
      </c>
    </row>
    <row r="355" spans="1:12" ht="30.75" customHeight="1" x14ac:dyDescent="0.3">
      <c r="A355" s="7" t="s">
        <v>123</v>
      </c>
      <c r="B355" s="17" t="s">
        <v>58</v>
      </c>
      <c r="C355" s="17" t="s">
        <v>11</v>
      </c>
      <c r="D355" s="21" t="s">
        <v>570</v>
      </c>
      <c r="E355" s="17" t="s">
        <v>483</v>
      </c>
      <c r="F355" s="18">
        <f t="shared" si="43"/>
        <v>420</v>
      </c>
      <c r="G355" s="18">
        <f t="shared" si="43"/>
        <v>-20</v>
      </c>
      <c r="H355" s="18">
        <f t="shared" si="38"/>
        <v>400</v>
      </c>
      <c r="I355" s="18">
        <f t="shared" si="43"/>
        <v>0</v>
      </c>
      <c r="J355" s="18">
        <f t="shared" si="39"/>
        <v>400</v>
      </c>
      <c r="K355" s="18">
        <f t="shared" si="43"/>
        <v>0</v>
      </c>
      <c r="L355" s="18">
        <f t="shared" si="40"/>
        <v>400</v>
      </c>
    </row>
    <row r="356" spans="1:12" x14ac:dyDescent="0.3">
      <c r="A356" s="7" t="s">
        <v>132</v>
      </c>
      <c r="B356" s="17" t="s">
        <v>58</v>
      </c>
      <c r="C356" s="17" t="s">
        <v>11</v>
      </c>
      <c r="D356" s="21" t="s">
        <v>570</v>
      </c>
      <c r="E356" s="17" t="s">
        <v>484</v>
      </c>
      <c r="F356" s="18">
        <v>420</v>
      </c>
      <c r="G356" s="18">
        <v>-20</v>
      </c>
      <c r="H356" s="18">
        <f t="shared" si="38"/>
        <v>400</v>
      </c>
      <c r="I356" s="18">
        <v>0</v>
      </c>
      <c r="J356" s="18">
        <f t="shared" si="39"/>
        <v>400</v>
      </c>
      <c r="K356" s="18">
        <v>0</v>
      </c>
      <c r="L356" s="18">
        <f t="shared" si="40"/>
        <v>400</v>
      </c>
    </row>
    <row r="357" spans="1:12" x14ac:dyDescent="0.3">
      <c r="A357" s="7" t="s">
        <v>211</v>
      </c>
      <c r="B357" s="17" t="s">
        <v>58</v>
      </c>
      <c r="C357" s="17" t="s">
        <v>16</v>
      </c>
      <c r="D357" s="21" t="s">
        <v>13</v>
      </c>
      <c r="E357" s="17" t="s">
        <v>14</v>
      </c>
      <c r="F357" s="18">
        <f>F358</f>
        <v>512835.69999999995</v>
      </c>
      <c r="G357" s="18">
        <f>G358</f>
        <v>31215.4</v>
      </c>
      <c r="H357" s="18">
        <f t="shared" si="38"/>
        <v>544051.1</v>
      </c>
      <c r="I357" s="18">
        <f>I358</f>
        <v>0</v>
      </c>
      <c r="J357" s="18">
        <f t="shared" si="39"/>
        <v>544051.1</v>
      </c>
      <c r="K357" s="18">
        <f>K358</f>
        <v>-10</v>
      </c>
      <c r="L357" s="18">
        <f t="shared" si="40"/>
        <v>544041.1</v>
      </c>
    </row>
    <row r="358" spans="1:12" ht="33" customHeight="1" x14ac:dyDescent="0.3">
      <c r="A358" s="7" t="s">
        <v>680</v>
      </c>
      <c r="B358" s="17" t="s">
        <v>58</v>
      </c>
      <c r="C358" s="17" t="s">
        <v>16</v>
      </c>
      <c r="D358" s="21" t="s">
        <v>171</v>
      </c>
      <c r="E358" s="17" t="s">
        <v>14</v>
      </c>
      <c r="F358" s="18">
        <f>F359+F370+F375+F380</f>
        <v>512835.69999999995</v>
      </c>
      <c r="G358" s="18">
        <f>G359+G370+G375+G380</f>
        <v>31215.4</v>
      </c>
      <c r="H358" s="18">
        <f t="shared" si="38"/>
        <v>544051.1</v>
      </c>
      <c r="I358" s="18">
        <f>I359+I370+I375+I380</f>
        <v>0</v>
      </c>
      <c r="J358" s="18">
        <f t="shared" si="39"/>
        <v>544051.1</v>
      </c>
      <c r="K358" s="18">
        <f>K359+K370+K375+K380</f>
        <v>-10</v>
      </c>
      <c r="L358" s="18">
        <f t="shared" si="40"/>
        <v>544041.1</v>
      </c>
    </row>
    <row r="359" spans="1:12" ht="16.149999999999999" customHeight="1" x14ac:dyDescent="0.3">
      <c r="A359" s="7" t="s">
        <v>595</v>
      </c>
      <c r="B359" s="17" t="s">
        <v>58</v>
      </c>
      <c r="C359" s="17" t="s">
        <v>16</v>
      </c>
      <c r="D359" s="21" t="s">
        <v>212</v>
      </c>
      <c r="E359" s="17" t="s">
        <v>14</v>
      </c>
      <c r="F359" s="18">
        <f>F360</f>
        <v>500851.5</v>
      </c>
      <c r="G359" s="18">
        <f>G360</f>
        <v>31215.4</v>
      </c>
      <c r="H359" s="18">
        <f t="shared" si="38"/>
        <v>532066.9</v>
      </c>
      <c r="I359" s="18">
        <f>I360</f>
        <v>0</v>
      </c>
      <c r="J359" s="18">
        <f t="shared" si="39"/>
        <v>532066.9</v>
      </c>
      <c r="K359" s="18">
        <f>K360</f>
        <v>-10</v>
      </c>
      <c r="L359" s="18">
        <f t="shared" si="40"/>
        <v>532056.9</v>
      </c>
    </row>
    <row r="360" spans="1:12" ht="79.900000000000006" customHeight="1" x14ac:dyDescent="0.3">
      <c r="A360" s="7" t="s">
        <v>213</v>
      </c>
      <c r="B360" s="17" t="s">
        <v>58</v>
      </c>
      <c r="C360" s="17" t="s">
        <v>16</v>
      </c>
      <c r="D360" s="21" t="s">
        <v>214</v>
      </c>
      <c r="E360" s="17" t="s">
        <v>14</v>
      </c>
      <c r="F360" s="18">
        <f>F361+F364+F367</f>
        <v>500851.5</v>
      </c>
      <c r="G360" s="18">
        <f>G361+G364+G367</f>
        <v>31215.4</v>
      </c>
      <c r="H360" s="18">
        <f t="shared" si="38"/>
        <v>532066.9</v>
      </c>
      <c r="I360" s="18">
        <f>I361+I364+I367</f>
        <v>0</v>
      </c>
      <c r="J360" s="18">
        <f t="shared" si="39"/>
        <v>532066.9</v>
      </c>
      <c r="K360" s="18">
        <f>K361+K364+K367</f>
        <v>-10</v>
      </c>
      <c r="L360" s="18">
        <f t="shared" si="40"/>
        <v>532056.9</v>
      </c>
    </row>
    <row r="361" spans="1:12" ht="45" x14ac:dyDescent="0.3">
      <c r="A361" s="7" t="s">
        <v>215</v>
      </c>
      <c r="B361" s="17" t="s">
        <v>58</v>
      </c>
      <c r="C361" s="17" t="s">
        <v>16</v>
      </c>
      <c r="D361" s="21" t="s">
        <v>216</v>
      </c>
      <c r="E361" s="17" t="s">
        <v>14</v>
      </c>
      <c r="F361" s="18">
        <f>F362</f>
        <v>386483</v>
      </c>
      <c r="G361" s="18">
        <f>G362</f>
        <v>31215.4</v>
      </c>
      <c r="H361" s="18">
        <f t="shared" si="38"/>
        <v>417698.4</v>
      </c>
      <c r="I361" s="18">
        <f>I362</f>
        <v>0</v>
      </c>
      <c r="J361" s="18">
        <f t="shared" si="39"/>
        <v>417698.4</v>
      </c>
      <c r="K361" s="18">
        <f>K362</f>
        <v>0</v>
      </c>
      <c r="L361" s="18">
        <f t="shared" si="40"/>
        <v>417698.4</v>
      </c>
    </row>
    <row r="362" spans="1:12" ht="33" customHeight="1" x14ac:dyDescent="0.3">
      <c r="A362" s="7" t="s">
        <v>123</v>
      </c>
      <c r="B362" s="17" t="s">
        <v>58</v>
      </c>
      <c r="C362" s="17" t="s">
        <v>16</v>
      </c>
      <c r="D362" s="21" t="s">
        <v>216</v>
      </c>
      <c r="E362" s="17">
        <v>600</v>
      </c>
      <c r="F362" s="18">
        <f>F363</f>
        <v>386483</v>
      </c>
      <c r="G362" s="18">
        <f>G363</f>
        <v>31215.4</v>
      </c>
      <c r="H362" s="18">
        <f t="shared" si="38"/>
        <v>417698.4</v>
      </c>
      <c r="I362" s="18">
        <f>I363</f>
        <v>0</v>
      </c>
      <c r="J362" s="18">
        <f t="shared" si="39"/>
        <v>417698.4</v>
      </c>
      <c r="K362" s="18">
        <f>K363</f>
        <v>0</v>
      </c>
      <c r="L362" s="18">
        <f t="shared" si="40"/>
        <v>417698.4</v>
      </c>
    </row>
    <row r="363" spans="1:12" x14ac:dyDescent="0.3">
      <c r="A363" s="7" t="s">
        <v>132</v>
      </c>
      <c r="B363" s="17" t="s">
        <v>58</v>
      </c>
      <c r="C363" s="17" t="s">
        <v>16</v>
      </c>
      <c r="D363" s="21" t="s">
        <v>216</v>
      </c>
      <c r="E363" s="17">
        <v>610</v>
      </c>
      <c r="F363" s="18">
        <v>386483</v>
      </c>
      <c r="G363" s="18">
        <v>31215.4</v>
      </c>
      <c r="H363" s="18">
        <f t="shared" si="38"/>
        <v>417698.4</v>
      </c>
      <c r="I363" s="18">
        <v>0</v>
      </c>
      <c r="J363" s="18">
        <f t="shared" si="39"/>
        <v>417698.4</v>
      </c>
      <c r="K363" s="18">
        <v>0</v>
      </c>
      <c r="L363" s="18">
        <f t="shared" si="40"/>
        <v>417698.4</v>
      </c>
    </row>
    <row r="364" spans="1:12" ht="45" x14ac:dyDescent="0.3">
      <c r="A364" s="7" t="s">
        <v>217</v>
      </c>
      <c r="B364" s="17" t="s">
        <v>58</v>
      </c>
      <c r="C364" s="17" t="s">
        <v>16</v>
      </c>
      <c r="D364" s="21" t="s">
        <v>218</v>
      </c>
      <c r="E364" s="17">
        <v>0</v>
      </c>
      <c r="F364" s="18">
        <f>F365</f>
        <v>107416.1</v>
      </c>
      <c r="G364" s="18">
        <f>G365</f>
        <v>0</v>
      </c>
      <c r="H364" s="18">
        <f t="shared" si="38"/>
        <v>107416.1</v>
      </c>
      <c r="I364" s="18">
        <f>I365</f>
        <v>0</v>
      </c>
      <c r="J364" s="18">
        <f t="shared" si="39"/>
        <v>107416.1</v>
      </c>
      <c r="K364" s="18">
        <f>K365</f>
        <v>-10</v>
      </c>
      <c r="L364" s="18">
        <f t="shared" si="40"/>
        <v>107406.1</v>
      </c>
    </row>
    <row r="365" spans="1:12" ht="33" customHeight="1" x14ac:dyDescent="0.3">
      <c r="A365" s="7" t="s">
        <v>123</v>
      </c>
      <c r="B365" s="17" t="s">
        <v>58</v>
      </c>
      <c r="C365" s="17" t="s">
        <v>16</v>
      </c>
      <c r="D365" s="21" t="s">
        <v>218</v>
      </c>
      <c r="E365" s="17">
        <v>600</v>
      </c>
      <c r="F365" s="18">
        <f>F366</f>
        <v>107416.1</v>
      </c>
      <c r="G365" s="18">
        <f>G366</f>
        <v>0</v>
      </c>
      <c r="H365" s="18">
        <f t="shared" si="38"/>
        <v>107416.1</v>
      </c>
      <c r="I365" s="18">
        <f>I366</f>
        <v>0</v>
      </c>
      <c r="J365" s="18">
        <f t="shared" si="39"/>
        <v>107416.1</v>
      </c>
      <c r="K365" s="18">
        <f>K366</f>
        <v>-10</v>
      </c>
      <c r="L365" s="18">
        <f t="shared" si="40"/>
        <v>107406.1</v>
      </c>
    </row>
    <row r="366" spans="1:12" x14ac:dyDescent="0.3">
      <c r="A366" s="7" t="s">
        <v>132</v>
      </c>
      <c r="B366" s="17" t="s">
        <v>58</v>
      </c>
      <c r="C366" s="17" t="s">
        <v>16</v>
      </c>
      <c r="D366" s="21" t="s">
        <v>218</v>
      </c>
      <c r="E366" s="17">
        <v>610</v>
      </c>
      <c r="F366" s="18">
        <v>107416.1</v>
      </c>
      <c r="G366" s="18"/>
      <c r="H366" s="18">
        <f t="shared" si="38"/>
        <v>107416.1</v>
      </c>
      <c r="I366" s="18"/>
      <c r="J366" s="18">
        <f t="shared" si="39"/>
        <v>107416.1</v>
      </c>
      <c r="K366" s="18">
        <v>-10</v>
      </c>
      <c r="L366" s="18">
        <f t="shared" si="40"/>
        <v>107406.1</v>
      </c>
    </row>
    <row r="367" spans="1:12" ht="30" x14ac:dyDescent="0.3">
      <c r="A367" s="7" t="s">
        <v>219</v>
      </c>
      <c r="B367" s="17" t="s">
        <v>58</v>
      </c>
      <c r="C367" s="17" t="s">
        <v>16</v>
      </c>
      <c r="D367" s="21" t="s">
        <v>220</v>
      </c>
      <c r="E367" s="17" t="s">
        <v>14</v>
      </c>
      <c r="F367" s="18">
        <f>F368</f>
        <v>6952.4</v>
      </c>
      <c r="G367" s="18">
        <f>G368</f>
        <v>0</v>
      </c>
      <c r="H367" s="18">
        <f t="shared" si="38"/>
        <v>6952.4</v>
      </c>
      <c r="I367" s="18">
        <f>I368</f>
        <v>0</v>
      </c>
      <c r="J367" s="18">
        <f t="shared" si="39"/>
        <v>6952.4</v>
      </c>
      <c r="K367" s="18">
        <f>K368</f>
        <v>0</v>
      </c>
      <c r="L367" s="18">
        <f t="shared" si="40"/>
        <v>6952.4</v>
      </c>
    </row>
    <row r="368" spans="1:12" ht="33" customHeight="1" x14ac:dyDescent="0.3">
      <c r="A368" s="7" t="s">
        <v>123</v>
      </c>
      <c r="B368" s="17" t="s">
        <v>58</v>
      </c>
      <c r="C368" s="17" t="s">
        <v>16</v>
      </c>
      <c r="D368" s="21" t="s">
        <v>220</v>
      </c>
      <c r="E368" s="17">
        <v>600</v>
      </c>
      <c r="F368" s="18">
        <f>F369</f>
        <v>6952.4</v>
      </c>
      <c r="G368" s="18">
        <f>G369</f>
        <v>0</v>
      </c>
      <c r="H368" s="18">
        <f t="shared" si="38"/>
        <v>6952.4</v>
      </c>
      <c r="I368" s="18">
        <f>I369</f>
        <v>0</v>
      </c>
      <c r="J368" s="18">
        <f t="shared" si="39"/>
        <v>6952.4</v>
      </c>
      <c r="K368" s="18">
        <f>K369</f>
        <v>0</v>
      </c>
      <c r="L368" s="18">
        <f t="shared" si="40"/>
        <v>6952.4</v>
      </c>
    </row>
    <row r="369" spans="1:12" x14ac:dyDescent="0.3">
      <c r="A369" s="7" t="s">
        <v>132</v>
      </c>
      <c r="B369" s="17" t="s">
        <v>58</v>
      </c>
      <c r="C369" s="17" t="s">
        <v>16</v>
      </c>
      <c r="D369" s="21" t="s">
        <v>220</v>
      </c>
      <c r="E369" s="17">
        <v>610</v>
      </c>
      <c r="F369" s="18">
        <v>6952.4</v>
      </c>
      <c r="G369" s="18"/>
      <c r="H369" s="18">
        <f t="shared" si="38"/>
        <v>6952.4</v>
      </c>
      <c r="I369" s="18"/>
      <c r="J369" s="18">
        <f t="shared" si="39"/>
        <v>6952.4</v>
      </c>
      <c r="K369" s="18"/>
      <c r="L369" s="18">
        <f t="shared" si="40"/>
        <v>6952.4</v>
      </c>
    </row>
    <row r="370" spans="1:12" x14ac:dyDescent="0.3">
      <c r="A370" s="7" t="s">
        <v>193</v>
      </c>
      <c r="B370" s="17" t="s">
        <v>58</v>
      </c>
      <c r="C370" s="17" t="s">
        <v>16</v>
      </c>
      <c r="D370" s="21" t="s">
        <v>194</v>
      </c>
      <c r="E370" s="17" t="s">
        <v>14</v>
      </c>
      <c r="F370" s="18">
        <f t="shared" ref="F370:K373" si="44">F371</f>
        <v>373.1</v>
      </c>
      <c r="G370" s="18">
        <f t="shared" si="44"/>
        <v>0</v>
      </c>
      <c r="H370" s="18">
        <f t="shared" si="38"/>
        <v>373.1</v>
      </c>
      <c r="I370" s="18">
        <f t="shared" si="44"/>
        <v>0</v>
      </c>
      <c r="J370" s="18">
        <f t="shared" si="39"/>
        <v>373.1</v>
      </c>
      <c r="K370" s="18">
        <f t="shared" si="44"/>
        <v>0</v>
      </c>
      <c r="L370" s="18">
        <f t="shared" si="40"/>
        <v>373.1</v>
      </c>
    </row>
    <row r="371" spans="1:12" ht="30" x14ac:dyDescent="0.3">
      <c r="A371" s="7" t="s">
        <v>195</v>
      </c>
      <c r="B371" s="17" t="s">
        <v>58</v>
      </c>
      <c r="C371" s="17" t="s">
        <v>16</v>
      </c>
      <c r="D371" s="21" t="s">
        <v>196</v>
      </c>
      <c r="E371" s="17" t="s">
        <v>14</v>
      </c>
      <c r="F371" s="18">
        <f t="shared" si="44"/>
        <v>373.1</v>
      </c>
      <c r="G371" s="18">
        <f t="shared" si="44"/>
        <v>0</v>
      </c>
      <c r="H371" s="18">
        <f t="shared" si="38"/>
        <v>373.1</v>
      </c>
      <c r="I371" s="18">
        <f t="shared" si="44"/>
        <v>0</v>
      </c>
      <c r="J371" s="18">
        <f t="shared" si="39"/>
        <v>373.1</v>
      </c>
      <c r="K371" s="18">
        <f t="shared" si="44"/>
        <v>0</v>
      </c>
      <c r="L371" s="18">
        <f t="shared" si="40"/>
        <v>373.1</v>
      </c>
    </row>
    <row r="372" spans="1:12" ht="30" x14ac:dyDescent="0.3">
      <c r="A372" s="7" t="s">
        <v>221</v>
      </c>
      <c r="B372" s="17" t="s">
        <v>58</v>
      </c>
      <c r="C372" s="17" t="s">
        <v>16</v>
      </c>
      <c r="D372" s="21" t="s">
        <v>222</v>
      </c>
      <c r="E372" s="17" t="s">
        <v>14</v>
      </c>
      <c r="F372" s="18">
        <f t="shared" si="44"/>
        <v>373.1</v>
      </c>
      <c r="G372" s="18">
        <f t="shared" si="44"/>
        <v>0</v>
      </c>
      <c r="H372" s="18">
        <f t="shared" si="38"/>
        <v>373.1</v>
      </c>
      <c r="I372" s="18">
        <f t="shared" si="44"/>
        <v>0</v>
      </c>
      <c r="J372" s="18">
        <f t="shared" si="39"/>
        <v>373.1</v>
      </c>
      <c r="K372" s="18">
        <f t="shared" si="44"/>
        <v>0</v>
      </c>
      <c r="L372" s="18">
        <f t="shared" si="40"/>
        <v>373.1</v>
      </c>
    </row>
    <row r="373" spans="1:12" ht="31.15" customHeight="1" x14ac:dyDescent="0.3">
      <c r="A373" s="7" t="s">
        <v>123</v>
      </c>
      <c r="B373" s="17" t="s">
        <v>58</v>
      </c>
      <c r="C373" s="17" t="s">
        <v>16</v>
      </c>
      <c r="D373" s="21" t="s">
        <v>222</v>
      </c>
      <c r="E373" s="17">
        <v>600</v>
      </c>
      <c r="F373" s="18">
        <f t="shared" si="44"/>
        <v>373.1</v>
      </c>
      <c r="G373" s="18">
        <f t="shared" si="44"/>
        <v>0</v>
      </c>
      <c r="H373" s="18">
        <f t="shared" si="38"/>
        <v>373.1</v>
      </c>
      <c r="I373" s="18">
        <f t="shared" si="44"/>
        <v>0</v>
      </c>
      <c r="J373" s="18">
        <f t="shared" si="39"/>
        <v>373.1</v>
      </c>
      <c r="K373" s="18">
        <f t="shared" si="44"/>
        <v>0</v>
      </c>
      <c r="L373" s="18">
        <f t="shared" si="40"/>
        <v>373.1</v>
      </c>
    </row>
    <row r="374" spans="1:12" x14ac:dyDescent="0.3">
      <c r="A374" s="7" t="s">
        <v>132</v>
      </c>
      <c r="B374" s="17" t="s">
        <v>58</v>
      </c>
      <c r="C374" s="17" t="s">
        <v>16</v>
      </c>
      <c r="D374" s="21" t="s">
        <v>222</v>
      </c>
      <c r="E374" s="17">
        <v>610</v>
      </c>
      <c r="F374" s="18">
        <v>373.1</v>
      </c>
      <c r="G374" s="18"/>
      <c r="H374" s="18">
        <f t="shared" si="38"/>
        <v>373.1</v>
      </c>
      <c r="I374" s="18"/>
      <c r="J374" s="18">
        <f t="shared" si="39"/>
        <v>373.1</v>
      </c>
      <c r="K374" s="18"/>
      <c r="L374" s="18">
        <f t="shared" si="40"/>
        <v>373.1</v>
      </c>
    </row>
    <row r="375" spans="1:12" x14ac:dyDescent="0.3">
      <c r="A375" s="7" t="s">
        <v>199</v>
      </c>
      <c r="B375" s="17" t="s">
        <v>58</v>
      </c>
      <c r="C375" s="17" t="s">
        <v>16</v>
      </c>
      <c r="D375" s="21" t="s">
        <v>200</v>
      </c>
      <c r="E375" s="17" t="s">
        <v>14</v>
      </c>
      <c r="F375" s="18">
        <f t="shared" ref="F375:K378" si="45">F376</f>
        <v>7804.3</v>
      </c>
      <c r="G375" s="18">
        <f t="shared" si="45"/>
        <v>0</v>
      </c>
      <c r="H375" s="18">
        <f t="shared" si="38"/>
        <v>7804.3</v>
      </c>
      <c r="I375" s="18">
        <f t="shared" si="45"/>
        <v>0</v>
      </c>
      <c r="J375" s="18">
        <f t="shared" si="39"/>
        <v>7804.3</v>
      </c>
      <c r="K375" s="18">
        <f t="shared" si="45"/>
        <v>0</v>
      </c>
      <c r="L375" s="18">
        <f t="shared" si="40"/>
        <v>7804.3</v>
      </c>
    </row>
    <row r="376" spans="1:12" ht="30" x14ac:dyDescent="0.3">
      <c r="A376" s="7" t="s">
        <v>223</v>
      </c>
      <c r="B376" s="17" t="s">
        <v>58</v>
      </c>
      <c r="C376" s="17" t="s">
        <v>16</v>
      </c>
      <c r="D376" s="21" t="s">
        <v>202</v>
      </c>
      <c r="E376" s="17" t="s">
        <v>14</v>
      </c>
      <c r="F376" s="18">
        <f t="shared" si="45"/>
        <v>7804.3</v>
      </c>
      <c r="G376" s="18">
        <f t="shared" si="45"/>
        <v>0</v>
      </c>
      <c r="H376" s="18">
        <f t="shared" si="38"/>
        <v>7804.3</v>
      </c>
      <c r="I376" s="18">
        <f t="shared" si="45"/>
        <v>0</v>
      </c>
      <c r="J376" s="18">
        <f t="shared" si="39"/>
        <v>7804.3</v>
      </c>
      <c r="K376" s="18">
        <f t="shared" si="45"/>
        <v>0</v>
      </c>
      <c r="L376" s="18">
        <f t="shared" si="40"/>
        <v>7804.3</v>
      </c>
    </row>
    <row r="377" spans="1:12" ht="30" x14ac:dyDescent="0.3">
      <c r="A377" s="7" t="s">
        <v>224</v>
      </c>
      <c r="B377" s="17" t="s">
        <v>58</v>
      </c>
      <c r="C377" s="17" t="s">
        <v>16</v>
      </c>
      <c r="D377" s="21" t="s">
        <v>225</v>
      </c>
      <c r="E377" s="17" t="s">
        <v>14</v>
      </c>
      <c r="F377" s="18">
        <f t="shared" si="45"/>
        <v>7804.3</v>
      </c>
      <c r="G377" s="18">
        <f t="shared" si="45"/>
        <v>0</v>
      </c>
      <c r="H377" s="18">
        <f t="shared" si="38"/>
        <v>7804.3</v>
      </c>
      <c r="I377" s="18">
        <f t="shared" si="45"/>
        <v>0</v>
      </c>
      <c r="J377" s="18">
        <f t="shared" si="39"/>
        <v>7804.3</v>
      </c>
      <c r="K377" s="18">
        <f t="shared" si="45"/>
        <v>0</v>
      </c>
      <c r="L377" s="18">
        <f t="shared" si="40"/>
        <v>7804.3</v>
      </c>
    </row>
    <row r="378" spans="1:12" ht="30" customHeight="1" x14ac:dyDescent="0.3">
      <c r="A378" s="7" t="s">
        <v>123</v>
      </c>
      <c r="B378" s="17" t="s">
        <v>58</v>
      </c>
      <c r="C378" s="17" t="s">
        <v>16</v>
      </c>
      <c r="D378" s="21" t="s">
        <v>225</v>
      </c>
      <c r="E378" s="17">
        <v>600</v>
      </c>
      <c r="F378" s="18">
        <f t="shared" si="45"/>
        <v>7804.3</v>
      </c>
      <c r="G378" s="18">
        <f t="shared" si="45"/>
        <v>0</v>
      </c>
      <c r="H378" s="18">
        <f t="shared" si="38"/>
        <v>7804.3</v>
      </c>
      <c r="I378" s="18">
        <f t="shared" si="45"/>
        <v>0</v>
      </c>
      <c r="J378" s="18">
        <f t="shared" si="39"/>
        <v>7804.3</v>
      </c>
      <c r="K378" s="18">
        <f t="shared" si="45"/>
        <v>0</v>
      </c>
      <c r="L378" s="18">
        <f t="shared" si="40"/>
        <v>7804.3</v>
      </c>
    </row>
    <row r="379" spans="1:12" x14ac:dyDescent="0.3">
      <c r="A379" s="7" t="s">
        <v>132</v>
      </c>
      <c r="B379" s="17" t="s">
        <v>58</v>
      </c>
      <c r="C379" s="17" t="s">
        <v>16</v>
      </c>
      <c r="D379" s="21" t="s">
        <v>225</v>
      </c>
      <c r="E379" s="17">
        <v>610</v>
      </c>
      <c r="F379" s="18">
        <v>7804.3</v>
      </c>
      <c r="G379" s="18"/>
      <c r="H379" s="18">
        <f t="shared" si="38"/>
        <v>7804.3</v>
      </c>
      <c r="I379" s="18"/>
      <c r="J379" s="18">
        <f t="shared" si="39"/>
        <v>7804.3</v>
      </c>
      <c r="K379" s="18"/>
      <c r="L379" s="18">
        <f t="shared" si="40"/>
        <v>7804.3</v>
      </c>
    </row>
    <row r="380" spans="1:12" ht="32.25" customHeight="1" x14ac:dyDescent="0.3">
      <c r="A380" s="7" t="s">
        <v>226</v>
      </c>
      <c r="B380" s="17" t="s">
        <v>58</v>
      </c>
      <c r="C380" s="17" t="s">
        <v>16</v>
      </c>
      <c r="D380" s="21" t="s">
        <v>206</v>
      </c>
      <c r="E380" s="17" t="s">
        <v>14</v>
      </c>
      <c r="F380" s="18">
        <f t="shared" ref="F380:K383" si="46">F381</f>
        <v>3806.8</v>
      </c>
      <c r="G380" s="18">
        <f t="shared" si="46"/>
        <v>0</v>
      </c>
      <c r="H380" s="18">
        <f t="shared" si="38"/>
        <v>3806.8</v>
      </c>
      <c r="I380" s="18">
        <f t="shared" si="46"/>
        <v>0</v>
      </c>
      <c r="J380" s="18">
        <f t="shared" si="39"/>
        <v>3806.8</v>
      </c>
      <c r="K380" s="18">
        <f t="shared" si="46"/>
        <v>0</v>
      </c>
      <c r="L380" s="18">
        <f t="shared" si="40"/>
        <v>3806.8</v>
      </c>
    </row>
    <row r="381" spans="1:12" ht="46.5" customHeight="1" x14ac:dyDescent="0.3">
      <c r="A381" s="7" t="s">
        <v>207</v>
      </c>
      <c r="B381" s="17" t="s">
        <v>58</v>
      </c>
      <c r="C381" s="17" t="s">
        <v>16</v>
      </c>
      <c r="D381" s="21" t="s">
        <v>208</v>
      </c>
      <c r="E381" s="17" t="s">
        <v>14</v>
      </c>
      <c r="F381" s="18">
        <f t="shared" si="46"/>
        <v>3806.8</v>
      </c>
      <c r="G381" s="18">
        <f t="shared" si="46"/>
        <v>0</v>
      </c>
      <c r="H381" s="18">
        <f t="shared" si="38"/>
        <v>3806.8</v>
      </c>
      <c r="I381" s="18">
        <f t="shared" si="46"/>
        <v>0</v>
      </c>
      <c r="J381" s="18">
        <f t="shared" si="39"/>
        <v>3806.8</v>
      </c>
      <c r="K381" s="18">
        <f t="shared" si="46"/>
        <v>0</v>
      </c>
      <c r="L381" s="18">
        <f t="shared" si="40"/>
        <v>3806.8</v>
      </c>
    </row>
    <row r="382" spans="1:12" ht="30" x14ac:dyDescent="0.3">
      <c r="A382" s="7" t="s">
        <v>227</v>
      </c>
      <c r="B382" s="17" t="s">
        <v>58</v>
      </c>
      <c r="C382" s="17" t="s">
        <v>16</v>
      </c>
      <c r="D382" s="21" t="s">
        <v>228</v>
      </c>
      <c r="E382" s="17" t="s">
        <v>14</v>
      </c>
      <c r="F382" s="18">
        <f t="shared" si="46"/>
        <v>3806.8</v>
      </c>
      <c r="G382" s="18">
        <f t="shared" si="46"/>
        <v>0</v>
      </c>
      <c r="H382" s="18">
        <f t="shared" si="38"/>
        <v>3806.8</v>
      </c>
      <c r="I382" s="18">
        <f t="shared" si="46"/>
        <v>0</v>
      </c>
      <c r="J382" s="18">
        <f t="shared" si="39"/>
        <v>3806.8</v>
      </c>
      <c r="K382" s="18">
        <f t="shared" si="46"/>
        <v>0</v>
      </c>
      <c r="L382" s="18">
        <f t="shared" si="40"/>
        <v>3806.8</v>
      </c>
    </row>
    <row r="383" spans="1:12" ht="43.9" customHeight="1" x14ac:dyDescent="0.3">
      <c r="A383" s="7" t="s">
        <v>123</v>
      </c>
      <c r="B383" s="17" t="s">
        <v>58</v>
      </c>
      <c r="C383" s="17" t="s">
        <v>16</v>
      </c>
      <c r="D383" s="21" t="s">
        <v>228</v>
      </c>
      <c r="E383" s="17">
        <v>600</v>
      </c>
      <c r="F383" s="18">
        <f t="shared" si="46"/>
        <v>3806.8</v>
      </c>
      <c r="G383" s="18">
        <f t="shared" si="46"/>
        <v>0</v>
      </c>
      <c r="H383" s="18">
        <f t="shared" si="38"/>
        <v>3806.8</v>
      </c>
      <c r="I383" s="18">
        <f t="shared" si="46"/>
        <v>0</v>
      </c>
      <c r="J383" s="18">
        <f t="shared" si="39"/>
        <v>3806.8</v>
      </c>
      <c r="K383" s="18">
        <f t="shared" si="46"/>
        <v>0</v>
      </c>
      <c r="L383" s="18">
        <f t="shared" si="40"/>
        <v>3806.8</v>
      </c>
    </row>
    <row r="384" spans="1:12" x14ac:dyDescent="0.3">
      <c r="A384" s="7" t="s">
        <v>132</v>
      </c>
      <c r="B384" s="17" t="s">
        <v>58</v>
      </c>
      <c r="C384" s="17" t="s">
        <v>16</v>
      </c>
      <c r="D384" s="21" t="s">
        <v>228</v>
      </c>
      <c r="E384" s="17">
        <v>610</v>
      </c>
      <c r="F384" s="18">
        <v>3806.8</v>
      </c>
      <c r="G384" s="18"/>
      <c r="H384" s="18">
        <f t="shared" si="38"/>
        <v>3806.8</v>
      </c>
      <c r="I384" s="18"/>
      <c r="J384" s="18">
        <f t="shared" si="39"/>
        <v>3806.8</v>
      </c>
      <c r="K384" s="18"/>
      <c r="L384" s="18">
        <f t="shared" si="40"/>
        <v>3806.8</v>
      </c>
    </row>
    <row r="385" spans="1:12" x14ac:dyDescent="0.3">
      <c r="A385" s="7" t="s">
        <v>229</v>
      </c>
      <c r="B385" s="17" t="s">
        <v>58</v>
      </c>
      <c r="C385" s="17" t="s">
        <v>28</v>
      </c>
      <c r="D385" s="21" t="s">
        <v>13</v>
      </c>
      <c r="E385" s="17" t="s">
        <v>14</v>
      </c>
      <c r="F385" s="18">
        <f>F386+F398+F414</f>
        <v>55717.9</v>
      </c>
      <c r="G385" s="18">
        <f>G386+G398+G414</f>
        <v>8253.5</v>
      </c>
      <c r="H385" s="18">
        <f t="shared" si="38"/>
        <v>63971.4</v>
      </c>
      <c r="I385" s="18">
        <f>I386+I398+I414</f>
        <v>0</v>
      </c>
      <c r="J385" s="18">
        <f t="shared" si="39"/>
        <v>63971.4</v>
      </c>
      <c r="K385" s="18">
        <f>K386+K398+K414</f>
        <v>1524.5</v>
      </c>
      <c r="L385" s="18">
        <f t="shared" si="40"/>
        <v>65495.9</v>
      </c>
    </row>
    <row r="386" spans="1:12" ht="30" x14ac:dyDescent="0.3">
      <c r="A386" s="7" t="s">
        <v>642</v>
      </c>
      <c r="B386" s="17" t="s">
        <v>58</v>
      </c>
      <c r="C386" s="17" t="s">
        <v>28</v>
      </c>
      <c r="D386" s="21" t="s">
        <v>230</v>
      </c>
      <c r="E386" s="17" t="s">
        <v>14</v>
      </c>
      <c r="F386" s="18">
        <f t="shared" ref="F386:K390" si="47">F387</f>
        <v>24693.7</v>
      </c>
      <c r="G386" s="18">
        <f t="shared" si="47"/>
        <v>7366.4</v>
      </c>
      <c r="H386" s="18">
        <f t="shared" si="38"/>
        <v>32060.1</v>
      </c>
      <c r="I386" s="18">
        <f t="shared" si="47"/>
        <v>0</v>
      </c>
      <c r="J386" s="18">
        <f t="shared" si="39"/>
        <v>32060.1</v>
      </c>
      <c r="K386" s="18">
        <f t="shared" si="47"/>
        <v>24.3</v>
      </c>
      <c r="L386" s="18">
        <f t="shared" si="40"/>
        <v>32084.399999999998</v>
      </c>
    </row>
    <row r="387" spans="1:12" ht="45" x14ac:dyDescent="0.3">
      <c r="A387" s="7" t="s">
        <v>231</v>
      </c>
      <c r="B387" s="17" t="s">
        <v>58</v>
      </c>
      <c r="C387" s="17" t="s">
        <v>28</v>
      </c>
      <c r="D387" s="21" t="s">
        <v>232</v>
      </c>
      <c r="E387" s="17" t="s">
        <v>14</v>
      </c>
      <c r="F387" s="18">
        <f t="shared" si="47"/>
        <v>24693.7</v>
      </c>
      <c r="G387" s="18">
        <f>G388</f>
        <v>7366.4</v>
      </c>
      <c r="H387" s="18">
        <f t="shared" si="38"/>
        <v>32060.1</v>
      </c>
      <c r="I387" s="18">
        <f>I388</f>
        <v>0</v>
      </c>
      <c r="J387" s="18">
        <f t="shared" si="39"/>
        <v>32060.1</v>
      </c>
      <c r="K387" s="18">
        <f>K388</f>
        <v>24.3</v>
      </c>
      <c r="L387" s="18">
        <f t="shared" si="40"/>
        <v>32084.399999999998</v>
      </c>
    </row>
    <row r="388" spans="1:12" ht="30" x14ac:dyDescent="0.3">
      <c r="A388" s="7" t="s">
        <v>258</v>
      </c>
      <c r="B388" s="17" t="s">
        <v>58</v>
      </c>
      <c r="C388" s="17" t="s">
        <v>28</v>
      </c>
      <c r="D388" s="21" t="s">
        <v>233</v>
      </c>
      <c r="E388" s="17" t="s">
        <v>14</v>
      </c>
      <c r="F388" s="18">
        <f t="shared" si="47"/>
        <v>24693.7</v>
      </c>
      <c r="G388" s="18">
        <f>G389+G392+G396</f>
        <v>7366.4</v>
      </c>
      <c r="H388" s="18">
        <f t="shared" si="38"/>
        <v>32060.1</v>
      </c>
      <c r="I388" s="18">
        <f>I389+I392+I396</f>
        <v>0</v>
      </c>
      <c r="J388" s="18">
        <f t="shared" si="39"/>
        <v>32060.1</v>
      </c>
      <c r="K388" s="18">
        <f>K389+K392+K396</f>
        <v>24.3</v>
      </c>
      <c r="L388" s="18">
        <f t="shared" si="40"/>
        <v>32084.399999999998</v>
      </c>
    </row>
    <row r="389" spans="1:12" ht="45" x14ac:dyDescent="0.3">
      <c r="A389" s="7" t="s">
        <v>234</v>
      </c>
      <c r="B389" s="17" t="s">
        <v>58</v>
      </c>
      <c r="C389" s="17" t="s">
        <v>28</v>
      </c>
      <c r="D389" s="21" t="s">
        <v>235</v>
      </c>
      <c r="E389" s="17" t="s">
        <v>14</v>
      </c>
      <c r="F389" s="18">
        <f t="shared" si="47"/>
        <v>24693.7</v>
      </c>
      <c r="G389" s="18">
        <f t="shared" si="47"/>
        <v>-1</v>
      </c>
      <c r="H389" s="18">
        <f t="shared" si="38"/>
        <v>24692.7</v>
      </c>
      <c r="I389" s="18">
        <f t="shared" si="47"/>
        <v>0</v>
      </c>
      <c r="J389" s="18">
        <f t="shared" si="39"/>
        <v>24692.7</v>
      </c>
      <c r="K389" s="18">
        <f t="shared" si="47"/>
        <v>24.3</v>
      </c>
      <c r="L389" s="18">
        <f t="shared" si="40"/>
        <v>24717</v>
      </c>
    </row>
    <row r="390" spans="1:12" ht="34.9" customHeight="1" x14ac:dyDescent="0.3">
      <c r="A390" s="7" t="s">
        <v>123</v>
      </c>
      <c r="B390" s="17" t="s">
        <v>58</v>
      </c>
      <c r="C390" s="17" t="s">
        <v>28</v>
      </c>
      <c r="D390" s="21" t="s">
        <v>235</v>
      </c>
      <c r="E390" s="17">
        <v>600</v>
      </c>
      <c r="F390" s="18">
        <f t="shared" si="47"/>
        <v>24693.7</v>
      </c>
      <c r="G390" s="18">
        <f t="shared" si="47"/>
        <v>-1</v>
      </c>
      <c r="H390" s="18">
        <f t="shared" si="38"/>
        <v>24692.7</v>
      </c>
      <c r="I390" s="18">
        <f t="shared" si="47"/>
        <v>0</v>
      </c>
      <c r="J390" s="18">
        <f t="shared" si="39"/>
        <v>24692.7</v>
      </c>
      <c r="K390" s="18">
        <f t="shared" si="47"/>
        <v>24.3</v>
      </c>
      <c r="L390" s="18">
        <f t="shared" si="40"/>
        <v>24717</v>
      </c>
    </row>
    <row r="391" spans="1:12" x14ac:dyDescent="0.3">
      <c r="A391" s="7" t="s">
        <v>132</v>
      </c>
      <c r="B391" s="17" t="s">
        <v>58</v>
      </c>
      <c r="C391" s="17" t="s">
        <v>28</v>
      </c>
      <c r="D391" s="21" t="s">
        <v>235</v>
      </c>
      <c r="E391" s="17">
        <v>610</v>
      </c>
      <c r="F391" s="18">
        <v>24693.7</v>
      </c>
      <c r="G391" s="18">
        <v>-1</v>
      </c>
      <c r="H391" s="18">
        <f t="shared" si="38"/>
        <v>24692.7</v>
      </c>
      <c r="I391" s="18">
        <v>0</v>
      </c>
      <c r="J391" s="18">
        <f t="shared" si="39"/>
        <v>24692.7</v>
      </c>
      <c r="K391" s="18">
        <v>24.3</v>
      </c>
      <c r="L391" s="18">
        <f t="shared" si="40"/>
        <v>24717</v>
      </c>
    </row>
    <row r="392" spans="1:12" ht="30" x14ac:dyDescent="0.3">
      <c r="A392" s="7" t="s">
        <v>794</v>
      </c>
      <c r="B392" s="17" t="s">
        <v>58</v>
      </c>
      <c r="C392" s="17" t="s">
        <v>28</v>
      </c>
      <c r="D392" s="17" t="s">
        <v>795</v>
      </c>
      <c r="E392" s="17" t="s">
        <v>14</v>
      </c>
      <c r="F392" s="3"/>
      <c r="G392" s="3">
        <f>G393</f>
        <v>7366.4</v>
      </c>
      <c r="H392" s="18">
        <f t="shared" si="38"/>
        <v>7366.4</v>
      </c>
      <c r="I392" s="3">
        <f>I393</f>
        <v>0</v>
      </c>
      <c r="J392" s="18">
        <f t="shared" si="39"/>
        <v>7366.4</v>
      </c>
      <c r="K392" s="3">
        <f>K393</f>
        <v>0</v>
      </c>
      <c r="L392" s="18">
        <f t="shared" si="40"/>
        <v>7366.4</v>
      </c>
    </row>
    <row r="393" spans="1:12" ht="30" x14ac:dyDescent="0.3">
      <c r="A393" s="7" t="s">
        <v>123</v>
      </c>
      <c r="B393" s="17" t="s">
        <v>58</v>
      </c>
      <c r="C393" s="17" t="s">
        <v>28</v>
      </c>
      <c r="D393" s="17" t="s">
        <v>795</v>
      </c>
      <c r="E393" s="17">
        <v>600</v>
      </c>
      <c r="F393" s="3"/>
      <c r="G393" s="3">
        <f>G394</f>
        <v>7366.4</v>
      </c>
      <c r="H393" s="18">
        <f t="shared" si="38"/>
        <v>7366.4</v>
      </c>
      <c r="I393" s="3">
        <f>I394</f>
        <v>0</v>
      </c>
      <c r="J393" s="18">
        <f t="shared" si="39"/>
        <v>7366.4</v>
      </c>
      <c r="K393" s="3">
        <f>K394</f>
        <v>0</v>
      </c>
      <c r="L393" s="18">
        <f t="shared" si="40"/>
        <v>7366.4</v>
      </c>
    </row>
    <row r="394" spans="1:12" x14ac:dyDescent="0.3">
      <c r="A394" s="7" t="s">
        <v>132</v>
      </c>
      <c r="B394" s="17" t="s">
        <v>58</v>
      </c>
      <c r="C394" s="17" t="s">
        <v>28</v>
      </c>
      <c r="D394" s="17" t="s">
        <v>795</v>
      </c>
      <c r="E394" s="17">
        <v>610</v>
      </c>
      <c r="F394" s="3"/>
      <c r="G394" s="3">
        <v>7366.4</v>
      </c>
      <c r="H394" s="18">
        <f t="shared" si="38"/>
        <v>7366.4</v>
      </c>
      <c r="I394" s="3">
        <v>0</v>
      </c>
      <c r="J394" s="18">
        <f t="shared" si="39"/>
        <v>7366.4</v>
      </c>
      <c r="K394" s="3">
        <v>0</v>
      </c>
      <c r="L394" s="18">
        <f t="shared" si="40"/>
        <v>7366.4</v>
      </c>
    </row>
    <row r="395" spans="1:12" ht="30" x14ac:dyDescent="0.3">
      <c r="A395" s="7" t="s">
        <v>797</v>
      </c>
      <c r="B395" s="17" t="s">
        <v>58</v>
      </c>
      <c r="C395" s="17" t="s">
        <v>28</v>
      </c>
      <c r="D395" s="17" t="s">
        <v>796</v>
      </c>
      <c r="E395" s="17" t="s">
        <v>14</v>
      </c>
      <c r="F395" s="3"/>
      <c r="G395" s="3">
        <f>G396</f>
        <v>1</v>
      </c>
      <c r="H395" s="18">
        <f t="shared" si="38"/>
        <v>1</v>
      </c>
      <c r="I395" s="3">
        <f>I396</f>
        <v>0</v>
      </c>
      <c r="J395" s="18">
        <f t="shared" si="39"/>
        <v>1</v>
      </c>
      <c r="K395" s="3">
        <f>K396</f>
        <v>0</v>
      </c>
      <c r="L395" s="18">
        <f t="shared" si="40"/>
        <v>1</v>
      </c>
    </row>
    <row r="396" spans="1:12" ht="30" x14ac:dyDescent="0.3">
      <c r="A396" s="7" t="s">
        <v>123</v>
      </c>
      <c r="B396" s="17" t="s">
        <v>58</v>
      </c>
      <c r="C396" s="17" t="s">
        <v>28</v>
      </c>
      <c r="D396" s="17" t="s">
        <v>796</v>
      </c>
      <c r="E396" s="17">
        <v>600</v>
      </c>
      <c r="F396" s="3"/>
      <c r="G396" s="3">
        <f>G397</f>
        <v>1</v>
      </c>
      <c r="H396" s="18">
        <f t="shared" si="38"/>
        <v>1</v>
      </c>
      <c r="I396" s="3">
        <f>I397</f>
        <v>0</v>
      </c>
      <c r="J396" s="18">
        <f t="shared" si="39"/>
        <v>1</v>
      </c>
      <c r="K396" s="3">
        <f>K397</f>
        <v>0</v>
      </c>
      <c r="L396" s="18">
        <f t="shared" si="40"/>
        <v>1</v>
      </c>
    </row>
    <row r="397" spans="1:12" x14ac:dyDescent="0.3">
      <c r="A397" s="7" t="s">
        <v>132</v>
      </c>
      <c r="B397" s="17" t="s">
        <v>58</v>
      </c>
      <c r="C397" s="17" t="s">
        <v>28</v>
      </c>
      <c r="D397" s="17" t="s">
        <v>796</v>
      </c>
      <c r="E397" s="17">
        <v>610</v>
      </c>
      <c r="F397" s="3"/>
      <c r="G397" s="3">
        <v>1</v>
      </c>
      <c r="H397" s="18">
        <f t="shared" si="38"/>
        <v>1</v>
      </c>
      <c r="I397" s="3">
        <v>0</v>
      </c>
      <c r="J397" s="18">
        <f t="shared" si="39"/>
        <v>1</v>
      </c>
      <c r="K397" s="3">
        <v>0</v>
      </c>
      <c r="L397" s="18">
        <f t="shared" si="40"/>
        <v>1</v>
      </c>
    </row>
    <row r="398" spans="1:12" ht="30.6" customHeight="1" x14ac:dyDescent="0.3">
      <c r="A398" s="7" t="s">
        <v>650</v>
      </c>
      <c r="B398" s="17" t="s">
        <v>58</v>
      </c>
      <c r="C398" s="17" t="s">
        <v>28</v>
      </c>
      <c r="D398" s="21" t="s">
        <v>171</v>
      </c>
      <c r="E398" s="17" t="s">
        <v>14</v>
      </c>
      <c r="F398" s="18">
        <f>F399+F404+F409</f>
        <v>30474.2</v>
      </c>
      <c r="G398" s="18">
        <f>G399+G404+G409</f>
        <v>0</v>
      </c>
      <c r="H398" s="18">
        <f t="shared" si="38"/>
        <v>30474.2</v>
      </c>
      <c r="I398" s="18">
        <f>I399+I404+I409</f>
        <v>0</v>
      </c>
      <c r="J398" s="18">
        <f t="shared" si="39"/>
        <v>30474.2</v>
      </c>
      <c r="K398" s="18">
        <f>K399+K404+K409</f>
        <v>1500.2</v>
      </c>
      <c r="L398" s="18">
        <f t="shared" si="40"/>
        <v>31974.400000000001</v>
      </c>
    </row>
    <row r="399" spans="1:12" x14ac:dyDescent="0.3">
      <c r="A399" s="7" t="s">
        <v>193</v>
      </c>
      <c r="B399" s="17" t="s">
        <v>58</v>
      </c>
      <c r="C399" s="17" t="s">
        <v>28</v>
      </c>
      <c r="D399" s="21" t="s">
        <v>194</v>
      </c>
      <c r="E399" s="17" t="s">
        <v>14</v>
      </c>
      <c r="F399" s="18">
        <f t="shared" ref="F399:K402" si="48">F400</f>
        <v>230.4</v>
      </c>
      <c r="G399" s="18">
        <f t="shared" si="48"/>
        <v>0</v>
      </c>
      <c r="H399" s="18">
        <f t="shared" si="38"/>
        <v>230.4</v>
      </c>
      <c r="I399" s="18">
        <f t="shared" si="48"/>
        <v>0</v>
      </c>
      <c r="J399" s="18">
        <f t="shared" si="39"/>
        <v>230.4</v>
      </c>
      <c r="K399" s="18">
        <f t="shared" si="48"/>
        <v>0</v>
      </c>
      <c r="L399" s="18">
        <f t="shared" si="40"/>
        <v>230.4</v>
      </c>
    </row>
    <row r="400" spans="1:12" ht="30" x14ac:dyDescent="0.3">
      <c r="A400" s="7" t="s">
        <v>195</v>
      </c>
      <c r="B400" s="17" t="s">
        <v>58</v>
      </c>
      <c r="C400" s="17" t="s">
        <v>28</v>
      </c>
      <c r="D400" s="21" t="s">
        <v>196</v>
      </c>
      <c r="E400" s="17" t="s">
        <v>14</v>
      </c>
      <c r="F400" s="18">
        <f t="shared" si="48"/>
        <v>230.4</v>
      </c>
      <c r="G400" s="18">
        <f t="shared" si="48"/>
        <v>0</v>
      </c>
      <c r="H400" s="18">
        <f t="shared" si="38"/>
        <v>230.4</v>
      </c>
      <c r="I400" s="18">
        <f t="shared" si="48"/>
        <v>0</v>
      </c>
      <c r="J400" s="18">
        <f t="shared" si="39"/>
        <v>230.4</v>
      </c>
      <c r="K400" s="18">
        <f t="shared" si="48"/>
        <v>0</v>
      </c>
      <c r="L400" s="18">
        <f t="shared" si="40"/>
        <v>230.4</v>
      </c>
    </row>
    <row r="401" spans="1:12" ht="30" x14ac:dyDescent="0.3">
      <c r="A401" s="7" t="s">
        <v>236</v>
      </c>
      <c r="B401" s="17" t="s">
        <v>58</v>
      </c>
      <c r="C401" s="17" t="s">
        <v>28</v>
      </c>
      <c r="D401" s="21" t="s">
        <v>237</v>
      </c>
      <c r="E401" s="17" t="s">
        <v>14</v>
      </c>
      <c r="F401" s="18">
        <f t="shared" si="48"/>
        <v>230.4</v>
      </c>
      <c r="G401" s="18">
        <f t="shared" si="48"/>
        <v>0</v>
      </c>
      <c r="H401" s="18">
        <f t="shared" si="38"/>
        <v>230.4</v>
      </c>
      <c r="I401" s="18">
        <f t="shared" si="48"/>
        <v>0</v>
      </c>
      <c r="J401" s="18">
        <f t="shared" si="39"/>
        <v>230.4</v>
      </c>
      <c r="K401" s="18">
        <f t="shared" si="48"/>
        <v>0</v>
      </c>
      <c r="L401" s="18">
        <f t="shared" si="40"/>
        <v>230.4</v>
      </c>
    </row>
    <row r="402" spans="1:12" ht="30.75" customHeight="1" x14ac:dyDescent="0.3">
      <c r="A402" s="7" t="s">
        <v>123</v>
      </c>
      <c r="B402" s="17" t="s">
        <v>58</v>
      </c>
      <c r="C402" s="17" t="s">
        <v>28</v>
      </c>
      <c r="D402" s="21" t="s">
        <v>237</v>
      </c>
      <c r="E402" s="17">
        <v>600</v>
      </c>
      <c r="F402" s="18">
        <f t="shared" si="48"/>
        <v>230.4</v>
      </c>
      <c r="G402" s="18">
        <f t="shared" si="48"/>
        <v>0</v>
      </c>
      <c r="H402" s="18">
        <f t="shared" si="38"/>
        <v>230.4</v>
      </c>
      <c r="I402" s="18">
        <f t="shared" si="48"/>
        <v>0</v>
      </c>
      <c r="J402" s="18">
        <f t="shared" si="39"/>
        <v>230.4</v>
      </c>
      <c r="K402" s="18">
        <f t="shared" si="48"/>
        <v>0</v>
      </c>
      <c r="L402" s="18">
        <f t="shared" si="40"/>
        <v>230.4</v>
      </c>
    </row>
    <row r="403" spans="1:12" x14ac:dyDescent="0.3">
      <c r="A403" s="7" t="s">
        <v>132</v>
      </c>
      <c r="B403" s="17" t="s">
        <v>58</v>
      </c>
      <c r="C403" s="17" t="s">
        <v>28</v>
      </c>
      <c r="D403" s="21" t="s">
        <v>237</v>
      </c>
      <c r="E403" s="17">
        <v>610</v>
      </c>
      <c r="F403" s="18">
        <v>230.4</v>
      </c>
      <c r="G403" s="18"/>
      <c r="H403" s="18">
        <f t="shared" si="38"/>
        <v>230.4</v>
      </c>
      <c r="I403" s="18"/>
      <c r="J403" s="18">
        <f t="shared" si="39"/>
        <v>230.4</v>
      </c>
      <c r="K403" s="18"/>
      <c r="L403" s="18">
        <f t="shared" si="40"/>
        <v>230.4</v>
      </c>
    </row>
    <row r="404" spans="1:12" ht="30" x14ac:dyDescent="0.3">
      <c r="A404" s="7" t="s">
        <v>205</v>
      </c>
      <c r="B404" s="17" t="s">
        <v>58</v>
      </c>
      <c r="C404" s="17" t="s">
        <v>28</v>
      </c>
      <c r="D404" s="21" t="s">
        <v>206</v>
      </c>
      <c r="E404" s="17" t="s">
        <v>14</v>
      </c>
      <c r="F404" s="18">
        <f t="shared" ref="F404:K407" si="49">F405</f>
        <v>458</v>
      </c>
      <c r="G404" s="18">
        <f t="shared" si="49"/>
        <v>0</v>
      </c>
      <c r="H404" s="18">
        <f t="shared" si="38"/>
        <v>458</v>
      </c>
      <c r="I404" s="18">
        <f t="shared" si="49"/>
        <v>0</v>
      </c>
      <c r="J404" s="18">
        <f t="shared" si="39"/>
        <v>458</v>
      </c>
      <c r="K404" s="18">
        <f t="shared" si="49"/>
        <v>0</v>
      </c>
      <c r="L404" s="18">
        <f t="shared" si="40"/>
        <v>458</v>
      </c>
    </row>
    <row r="405" spans="1:12" ht="45" customHeight="1" x14ac:dyDescent="0.3">
      <c r="A405" s="7" t="s">
        <v>207</v>
      </c>
      <c r="B405" s="17" t="s">
        <v>58</v>
      </c>
      <c r="C405" s="17" t="s">
        <v>28</v>
      </c>
      <c r="D405" s="21" t="s">
        <v>208</v>
      </c>
      <c r="E405" s="17" t="s">
        <v>14</v>
      </c>
      <c r="F405" s="18">
        <f t="shared" si="49"/>
        <v>458</v>
      </c>
      <c r="G405" s="18">
        <f t="shared" si="49"/>
        <v>0</v>
      </c>
      <c r="H405" s="18">
        <f t="shared" si="38"/>
        <v>458</v>
      </c>
      <c r="I405" s="18">
        <f t="shared" si="49"/>
        <v>0</v>
      </c>
      <c r="J405" s="18">
        <f t="shared" si="39"/>
        <v>458</v>
      </c>
      <c r="K405" s="18">
        <f t="shared" si="49"/>
        <v>0</v>
      </c>
      <c r="L405" s="18">
        <f t="shared" si="40"/>
        <v>458</v>
      </c>
    </row>
    <row r="406" spans="1:12" ht="30" x14ac:dyDescent="0.3">
      <c r="A406" s="7" t="s">
        <v>238</v>
      </c>
      <c r="B406" s="17" t="s">
        <v>58</v>
      </c>
      <c r="C406" s="17" t="s">
        <v>28</v>
      </c>
      <c r="D406" s="21" t="s">
        <v>239</v>
      </c>
      <c r="E406" s="17" t="s">
        <v>14</v>
      </c>
      <c r="F406" s="18">
        <f t="shared" si="49"/>
        <v>458</v>
      </c>
      <c r="G406" s="18">
        <f t="shared" si="49"/>
        <v>0</v>
      </c>
      <c r="H406" s="18">
        <f t="shared" si="38"/>
        <v>458</v>
      </c>
      <c r="I406" s="18">
        <f t="shared" si="49"/>
        <v>0</v>
      </c>
      <c r="J406" s="18">
        <f t="shared" si="39"/>
        <v>458</v>
      </c>
      <c r="K406" s="18">
        <f t="shared" si="49"/>
        <v>0</v>
      </c>
      <c r="L406" s="18">
        <f t="shared" si="40"/>
        <v>458</v>
      </c>
    </row>
    <row r="407" spans="1:12" ht="42" customHeight="1" x14ac:dyDescent="0.3">
      <c r="A407" s="7" t="s">
        <v>123</v>
      </c>
      <c r="B407" s="17" t="s">
        <v>58</v>
      </c>
      <c r="C407" s="17" t="s">
        <v>28</v>
      </c>
      <c r="D407" s="21" t="s">
        <v>239</v>
      </c>
      <c r="E407" s="17">
        <v>600</v>
      </c>
      <c r="F407" s="18">
        <f t="shared" si="49"/>
        <v>458</v>
      </c>
      <c r="G407" s="18">
        <f t="shared" si="49"/>
        <v>0</v>
      </c>
      <c r="H407" s="18">
        <f t="shared" si="38"/>
        <v>458</v>
      </c>
      <c r="I407" s="18">
        <f t="shared" si="49"/>
        <v>0</v>
      </c>
      <c r="J407" s="18">
        <f t="shared" si="39"/>
        <v>458</v>
      </c>
      <c r="K407" s="18">
        <f t="shared" si="49"/>
        <v>0</v>
      </c>
      <c r="L407" s="18">
        <f t="shared" si="40"/>
        <v>458</v>
      </c>
    </row>
    <row r="408" spans="1:12" x14ac:dyDescent="0.3">
      <c r="A408" s="7" t="s">
        <v>132</v>
      </c>
      <c r="B408" s="17" t="s">
        <v>58</v>
      </c>
      <c r="C408" s="17" t="s">
        <v>28</v>
      </c>
      <c r="D408" s="21" t="s">
        <v>239</v>
      </c>
      <c r="E408" s="17">
        <v>610</v>
      </c>
      <c r="F408" s="18">
        <v>458</v>
      </c>
      <c r="G408" s="18"/>
      <c r="H408" s="18">
        <f t="shared" si="38"/>
        <v>458</v>
      </c>
      <c r="I408" s="18"/>
      <c r="J408" s="18">
        <f t="shared" si="39"/>
        <v>458</v>
      </c>
      <c r="K408" s="18"/>
      <c r="L408" s="18">
        <f t="shared" si="40"/>
        <v>458</v>
      </c>
    </row>
    <row r="409" spans="1:12" ht="30" x14ac:dyDescent="0.3">
      <c r="A409" s="7" t="s">
        <v>240</v>
      </c>
      <c r="B409" s="17" t="s">
        <v>58</v>
      </c>
      <c r="C409" s="17" t="s">
        <v>28</v>
      </c>
      <c r="D409" s="21" t="s">
        <v>241</v>
      </c>
      <c r="E409" s="17" t="s">
        <v>14</v>
      </c>
      <c r="F409" s="18">
        <f t="shared" ref="F409:K412" si="50">F410</f>
        <v>29785.8</v>
      </c>
      <c r="G409" s="18">
        <f t="shared" si="50"/>
        <v>0</v>
      </c>
      <c r="H409" s="18">
        <f t="shared" si="38"/>
        <v>29785.8</v>
      </c>
      <c r="I409" s="18">
        <f t="shared" si="50"/>
        <v>0</v>
      </c>
      <c r="J409" s="18">
        <f t="shared" si="39"/>
        <v>29785.8</v>
      </c>
      <c r="K409" s="18">
        <f t="shared" si="50"/>
        <v>1500.2</v>
      </c>
      <c r="L409" s="18">
        <f t="shared" si="40"/>
        <v>31286</v>
      </c>
    </row>
    <row r="410" spans="1:12" ht="42.75" customHeight="1" x14ac:dyDescent="0.3">
      <c r="A410" s="7" t="s">
        <v>242</v>
      </c>
      <c r="B410" s="17" t="s">
        <v>58</v>
      </c>
      <c r="C410" s="17" t="s">
        <v>28</v>
      </c>
      <c r="D410" s="21" t="s">
        <v>243</v>
      </c>
      <c r="E410" s="17" t="s">
        <v>14</v>
      </c>
      <c r="F410" s="18">
        <f t="shared" si="50"/>
        <v>29785.8</v>
      </c>
      <c r="G410" s="18">
        <f t="shared" si="50"/>
        <v>0</v>
      </c>
      <c r="H410" s="18">
        <f t="shared" si="38"/>
        <v>29785.8</v>
      </c>
      <c r="I410" s="18">
        <f t="shared" si="50"/>
        <v>0</v>
      </c>
      <c r="J410" s="18">
        <f t="shared" si="39"/>
        <v>29785.8</v>
      </c>
      <c r="K410" s="18">
        <f t="shared" si="50"/>
        <v>1500.2</v>
      </c>
      <c r="L410" s="18">
        <f t="shared" si="40"/>
        <v>31286</v>
      </c>
    </row>
    <row r="411" spans="1:12" ht="45" x14ac:dyDescent="0.3">
      <c r="A411" s="7" t="s">
        <v>244</v>
      </c>
      <c r="B411" s="17" t="s">
        <v>58</v>
      </c>
      <c r="C411" s="17" t="s">
        <v>28</v>
      </c>
      <c r="D411" s="21" t="s">
        <v>245</v>
      </c>
      <c r="E411" s="17" t="s">
        <v>14</v>
      </c>
      <c r="F411" s="18">
        <f t="shared" si="50"/>
        <v>29785.8</v>
      </c>
      <c r="G411" s="18">
        <f t="shared" si="50"/>
        <v>0</v>
      </c>
      <c r="H411" s="18">
        <f t="shared" ref="H411:H500" si="51">F411+G411</f>
        <v>29785.8</v>
      </c>
      <c r="I411" s="18">
        <f t="shared" si="50"/>
        <v>0</v>
      </c>
      <c r="J411" s="18">
        <f t="shared" ref="J411:J500" si="52">H411+I411</f>
        <v>29785.8</v>
      </c>
      <c r="K411" s="18">
        <f t="shared" si="50"/>
        <v>1500.2</v>
      </c>
      <c r="L411" s="18">
        <f t="shared" ref="L411:L500" si="53">J411+K411</f>
        <v>31286</v>
      </c>
    </row>
    <row r="412" spans="1:12" ht="39.6" customHeight="1" x14ac:dyDescent="0.3">
      <c r="A412" s="7" t="s">
        <v>123</v>
      </c>
      <c r="B412" s="17" t="s">
        <v>58</v>
      </c>
      <c r="C412" s="17" t="s">
        <v>28</v>
      </c>
      <c r="D412" s="21" t="s">
        <v>245</v>
      </c>
      <c r="E412" s="17">
        <v>600</v>
      </c>
      <c r="F412" s="18">
        <f t="shared" si="50"/>
        <v>29785.8</v>
      </c>
      <c r="G412" s="18">
        <f t="shared" si="50"/>
        <v>0</v>
      </c>
      <c r="H412" s="18">
        <f t="shared" si="51"/>
        <v>29785.8</v>
      </c>
      <c r="I412" s="18">
        <f t="shared" si="50"/>
        <v>0</v>
      </c>
      <c r="J412" s="18">
        <f t="shared" si="52"/>
        <v>29785.8</v>
      </c>
      <c r="K412" s="18">
        <f t="shared" si="50"/>
        <v>1500.2</v>
      </c>
      <c r="L412" s="18">
        <f t="shared" si="53"/>
        <v>31286</v>
      </c>
    </row>
    <row r="413" spans="1:12" x14ac:dyDescent="0.3">
      <c r="A413" s="7" t="s">
        <v>132</v>
      </c>
      <c r="B413" s="17" t="s">
        <v>58</v>
      </c>
      <c r="C413" s="17" t="s">
        <v>28</v>
      </c>
      <c r="D413" s="21" t="s">
        <v>245</v>
      </c>
      <c r="E413" s="17">
        <v>610</v>
      </c>
      <c r="F413" s="18">
        <v>29785.8</v>
      </c>
      <c r="G413" s="18"/>
      <c r="H413" s="18">
        <f t="shared" si="51"/>
        <v>29785.8</v>
      </c>
      <c r="I413" s="18"/>
      <c r="J413" s="18">
        <f t="shared" si="52"/>
        <v>29785.8</v>
      </c>
      <c r="K413" s="18">
        <v>1500.2</v>
      </c>
      <c r="L413" s="18">
        <f t="shared" si="53"/>
        <v>31286</v>
      </c>
    </row>
    <row r="414" spans="1:12" x14ac:dyDescent="0.3">
      <c r="A414" s="7" t="s">
        <v>674</v>
      </c>
      <c r="B414" s="17" t="s">
        <v>58</v>
      </c>
      <c r="C414" s="17" t="s">
        <v>28</v>
      </c>
      <c r="D414" s="21" t="s">
        <v>478</v>
      </c>
      <c r="E414" s="17" t="s">
        <v>14</v>
      </c>
      <c r="F414" s="18">
        <f t="shared" ref="F414:K420" si="54">F415</f>
        <v>550</v>
      </c>
      <c r="G414" s="18">
        <f t="shared" si="54"/>
        <v>887.1</v>
      </c>
      <c r="H414" s="18">
        <f t="shared" si="51"/>
        <v>1437.1</v>
      </c>
      <c r="I414" s="18">
        <f t="shared" si="54"/>
        <v>0</v>
      </c>
      <c r="J414" s="18">
        <f t="shared" si="52"/>
        <v>1437.1</v>
      </c>
      <c r="K414" s="18">
        <f t="shared" si="54"/>
        <v>0</v>
      </c>
      <c r="L414" s="18">
        <f t="shared" si="53"/>
        <v>1437.1</v>
      </c>
    </row>
    <row r="415" spans="1:12" ht="60" x14ac:dyDescent="0.3">
      <c r="A415" s="7" t="s">
        <v>479</v>
      </c>
      <c r="B415" s="17" t="s">
        <v>58</v>
      </c>
      <c r="C415" s="17" t="s">
        <v>28</v>
      </c>
      <c r="D415" s="21" t="s">
        <v>480</v>
      </c>
      <c r="E415" s="17" t="s">
        <v>14</v>
      </c>
      <c r="F415" s="18">
        <f>F419</f>
        <v>550</v>
      </c>
      <c r="G415" s="18">
        <f>G419+G416</f>
        <v>887.1</v>
      </c>
      <c r="H415" s="18">
        <f t="shared" si="51"/>
        <v>1437.1</v>
      </c>
      <c r="I415" s="18">
        <f>I419+I416</f>
        <v>0</v>
      </c>
      <c r="J415" s="18">
        <f t="shared" si="52"/>
        <v>1437.1</v>
      </c>
      <c r="K415" s="18">
        <f>K419+K416</f>
        <v>0</v>
      </c>
      <c r="L415" s="18">
        <f t="shared" si="53"/>
        <v>1437.1</v>
      </c>
    </row>
    <row r="416" spans="1:12" ht="60" x14ac:dyDescent="0.3">
      <c r="A416" s="7" t="s">
        <v>800</v>
      </c>
      <c r="B416" s="17" t="s">
        <v>58</v>
      </c>
      <c r="C416" s="17" t="s">
        <v>28</v>
      </c>
      <c r="D416" s="21" t="s">
        <v>798</v>
      </c>
      <c r="E416" s="17" t="s">
        <v>14</v>
      </c>
      <c r="F416" s="18"/>
      <c r="G416" s="18">
        <f>G417</f>
        <v>907.1</v>
      </c>
      <c r="H416" s="18">
        <f t="shared" si="51"/>
        <v>907.1</v>
      </c>
      <c r="I416" s="18">
        <f>I417</f>
        <v>0</v>
      </c>
      <c r="J416" s="18">
        <f t="shared" si="52"/>
        <v>907.1</v>
      </c>
      <c r="K416" s="18">
        <f>K417</f>
        <v>0</v>
      </c>
      <c r="L416" s="18">
        <f t="shared" si="53"/>
        <v>907.1</v>
      </c>
    </row>
    <row r="417" spans="1:12" ht="30" x14ac:dyDescent="0.3">
      <c r="A417" s="7" t="s">
        <v>123</v>
      </c>
      <c r="B417" s="17" t="s">
        <v>58</v>
      </c>
      <c r="C417" s="17" t="s">
        <v>28</v>
      </c>
      <c r="D417" s="21" t="s">
        <v>798</v>
      </c>
      <c r="E417" s="17" t="s">
        <v>483</v>
      </c>
      <c r="F417" s="18"/>
      <c r="G417" s="18">
        <f>G418</f>
        <v>907.1</v>
      </c>
      <c r="H417" s="18">
        <f t="shared" si="51"/>
        <v>907.1</v>
      </c>
      <c r="I417" s="18">
        <f>I418</f>
        <v>0</v>
      </c>
      <c r="J417" s="18">
        <f t="shared" si="52"/>
        <v>907.1</v>
      </c>
      <c r="K417" s="18">
        <f>K418</f>
        <v>0</v>
      </c>
      <c r="L417" s="18">
        <f t="shared" si="53"/>
        <v>907.1</v>
      </c>
    </row>
    <row r="418" spans="1:12" x14ac:dyDescent="0.3">
      <c r="A418" s="7" t="s">
        <v>132</v>
      </c>
      <c r="B418" s="17" t="s">
        <v>58</v>
      </c>
      <c r="C418" s="17" t="s">
        <v>28</v>
      </c>
      <c r="D418" s="21" t="s">
        <v>798</v>
      </c>
      <c r="E418" s="17" t="s">
        <v>484</v>
      </c>
      <c r="F418" s="18"/>
      <c r="G418" s="18">
        <v>907.1</v>
      </c>
      <c r="H418" s="18">
        <f t="shared" si="51"/>
        <v>907.1</v>
      </c>
      <c r="I418" s="18">
        <v>0</v>
      </c>
      <c r="J418" s="18">
        <f t="shared" si="52"/>
        <v>907.1</v>
      </c>
      <c r="K418" s="18">
        <v>0</v>
      </c>
      <c r="L418" s="18">
        <f t="shared" si="53"/>
        <v>907.1</v>
      </c>
    </row>
    <row r="419" spans="1:12" ht="60" x14ac:dyDescent="0.3">
      <c r="A419" s="7" t="s">
        <v>653</v>
      </c>
      <c r="B419" s="17" t="s">
        <v>58</v>
      </c>
      <c r="C419" s="17" t="s">
        <v>28</v>
      </c>
      <c r="D419" s="21" t="s">
        <v>570</v>
      </c>
      <c r="E419" s="17" t="s">
        <v>14</v>
      </c>
      <c r="F419" s="18">
        <f t="shared" si="54"/>
        <v>550</v>
      </c>
      <c r="G419" s="18">
        <f t="shared" si="54"/>
        <v>-20</v>
      </c>
      <c r="H419" s="18">
        <f t="shared" si="51"/>
        <v>530</v>
      </c>
      <c r="I419" s="18">
        <f t="shared" si="54"/>
        <v>0</v>
      </c>
      <c r="J419" s="18">
        <f t="shared" si="52"/>
        <v>530</v>
      </c>
      <c r="K419" s="18">
        <f t="shared" si="54"/>
        <v>0</v>
      </c>
      <c r="L419" s="18">
        <f t="shared" si="53"/>
        <v>530</v>
      </c>
    </row>
    <row r="420" spans="1:12" ht="48.6" customHeight="1" x14ac:dyDescent="0.3">
      <c r="A420" s="7" t="s">
        <v>123</v>
      </c>
      <c r="B420" s="17" t="s">
        <v>58</v>
      </c>
      <c r="C420" s="17" t="s">
        <v>28</v>
      </c>
      <c r="D420" s="21" t="s">
        <v>570</v>
      </c>
      <c r="E420" s="17" t="s">
        <v>483</v>
      </c>
      <c r="F420" s="18">
        <f t="shared" si="54"/>
        <v>550</v>
      </c>
      <c r="G420" s="18">
        <f t="shared" si="54"/>
        <v>-20</v>
      </c>
      <c r="H420" s="18">
        <f t="shared" si="51"/>
        <v>530</v>
      </c>
      <c r="I420" s="18">
        <f t="shared" si="54"/>
        <v>0</v>
      </c>
      <c r="J420" s="18">
        <f t="shared" si="52"/>
        <v>530</v>
      </c>
      <c r="K420" s="18">
        <f t="shared" si="54"/>
        <v>0</v>
      </c>
      <c r="L420" s="18">
        <f t="shared" si="53"/>
        <v>530</v>
      </c>
    </row>
    <row r="421" spans="1:12" x14ac:dyDescent="0.3">
      <c r="A421" s="7" t="s">
        <v>132</v>
      </c>
      <c r="B421" s="17" t="s">
        <v>58</v>
      </c>
      <c r="C421" s="17" t="s">
        <v>28</v>
      </c>
      <c r="D421" s="21" t="s">
        <v>570</v>
      </c>
      <c r="E421" s="17" t="s">
        <v>484</v>
      </c>
      <c r="F421" s="18">
        <v>550</v>
      </c>
      <c r="G421" s="18">
        <v>-20</v>
      </c>
      <c r="H421" s="18">
        <f t="shared" si="51"/>
        <v>530</v>
      </c>
      <c r="I421" s="18">
        <v>0</v>
      </c>
      <c r="J421" s="18">
        <f t="shared" si="52"/>
        <v>530</v>
      </c>
      <c r="K421" s="18">
        <v>0</v>
      </c>
      <c r="L421" s="18">
        <f t="shared" si="53"/>
        <v>530</v>
      </c>
    </row>
    <row r="422" spans="1:12" x14ac:dyDescent="0.3">
      <c r="A422" s="7" t="s">
        <v>246</v>
      </c>
      <c r="B422" s="17" t="s">
        <v>58</v>
      </c>
      <c r="C422" s="17" t="s">
        <v>97</v>
      </c>
      <c r="D422" s="21" t="s">
        <v>13</v>
      </c>
      <c r="E422" s="17" t="s">
        <v>14</v>
      </c>
      <c r="F422" s="18">
        <f t="shared" ref="F422:K424" si="55">F423</f>
        <v>26651.600000000002</v>
      </c>
      <c r="G422" s="18">
        <f t="shared" si="55"/>
        <v>0</v>
      </c>
      <c r="H422" s="18">
        <f t="shared" si="51"/>
        <v>26651.600000000002</v>
      </c>
      <c r="I422" s="18">
        <f t="shared" si="55"/>
        <v>0</v>
      </c>
      <c r="J422" s="18">
        <f t="shared" si="52"/>
        <v>26651.600000000002</v>
      </c>
      <c r="K422" s="18">
        <f t="shared" si="55"/>
        <v>0</v>
      </c>
      <c r="L422" s="18">
        <f t="shared" si="53"/>
        <v>26651.600000000002</v>
      </c>
    </row>
    <row r="423" spans="1:12" ht="33" customHeight="1" x14ac:dyDescent="0.3">
      <c r="A423" s="7" t="s">
        <v>650</v>
      </c>
      <c r="B423" s="17" t="s">
        <v>58</v>
      </c>
      <c r="C423" s="17" t="s">
        <v>97</v>
      </c>
      <c r="D423" s="21" t="s">
        <v>171</v>
      </c>
      <c r="E423" s="17" t="s">
        <v>14</v>
      </c>
      <c r="F423" s="18">
        <f t="shared" si="55"/>
        <v>26651.600000000002</v>
      </c>
      <c r="G423" s="18">
        <f t="shared" si="55"/>
        <v>0</v>
      </c>
      <c r="H423" s="18">
        <f t="shared" si="51"/>
        <v>26651.600000000002</v>
      </c>
      <c r="I423" s="18">
        <f t="shared" si="55"/>
        <v>0</v>
      </c>
      <c r="J423" s="18">
        <f t="shared" si="52"/>
        <v>26651.600000000002</v>
      </c>
      <c r="K423" s="18">
        <f t="shared" si="55"/>
        <v>0</v>
      </c>
      <c r="L423" s="18">
        <f t="shared" si="53"/>
        <v>26651.600000000002</v>
      </c>
    </row>
    <row r="424" spans="1:12" ht="46.5" customHeight="1" x14ac:dyDescent="0.3">
      <c r="A424" s="7" t="s">
        <v>681</v>
      </c>
      <c r="B424" s="17" t="s">
        <v>58</v>
      </c>
      <c r="C424" s="17" t="s">
        <v>97</v>
      </c>
      <c r="D424" s="21" t="s">
        <v>247</v>
      </c>
      <c r="E424" s="17" t="s">
        <v>14</v>
      </c>
      <c r="F424" s="18">
        <f t="shared" si="55"/>
        <v>26651.600000000002</v>
      </c>
      <c r="G424" s="18">
        <f t="shared" si="55"/>
        <v>0</v>
      </c>
      <c r="H424" s="18">
        <f t="shared" si="51"/>
        <v>26651.600000000002</v>
      </c>
      <c r="I424" s="18">
        <f t="shared" si="55"/>
        <v>0</v>
      </c>
      <c r="J424" s="18">
        <f t="shared" si="52"/>
        <v>26651.600000000002</v>
      </c>
      <c r="K424" s="18">
        <f t="shared" si="55"/>
        <v>0</v>
      </c>
      <c r="L424" s="18">
        <f t="shared" si="53"/>
        <v>26651.600000000002</v>
      </c>
    </row>
    <row r="425" spans="1:12" ht="43.5" customHeight="1" x14ac:dyDescent="0.3">
      <c r="A425" s="7" t="s">
        <v>248</v>
      </c>
      <c r="B425" s="17" t="s">
        <v>58</v>
      </c>
      <c r="C425" s="17" t="s">
        <v>97</v>
      </c>
      <c r="D425" s="21" t="s">
        <v>249</v>
      </c>
      <c r="E425" s="17" t="s">
        <v>14</v>
      </c>
      <c r="F425" s="18">
        <f>F426+F429+F434</f>
        <v>26651.600000000002</v>
      </c>
      <c r="G425" s="18">
        <f>G426+G429+G434</f>
        <v>0</v>
      </c>
      <c r="H425" s="18">
        <f t="shared" si="51"/>
        <v>26651.600000000002</v>
      </c>
      <c r="I425" s="18">
        <f>I426+I429+I434</f>
        <v>0</v>
      </c>
      <c r="J425" s="18">
        <f t="shared" si="52"/>
        <v>26651.600000000002</v>
      </c>
      <c r="K425" s="18">
        <f>K426+K429+K434</f>
        <v>0</v>
      </c>
      <c r="L425" s="18">
        <f t="shared" si="53"/>
        <v>26651.600000000002</v>
      </c>
    </row>
    <row r="426" spans="1:12" ht="30" x14ac:dyDescent="0.3">
      <c r="A426" s="7" t="s">
        <v>21</v>
      </c>
      <c r="B426" s="17" t="s">
        <v>58</v>
      </c>
      <c r="C426" s="17" t="s">
        <v>97</v>
      </c>
      <c r="D426" s="21" t="s">
        <v>250</v>
      </c>
      <c r="E426" s="17" t="s">
        <v>14</v>
      </c>
      <c r="F426" s="18">
        <f>F427</f>
        <v>3028.9</v>
      </c>
      <c r="G426" s="18">
        <f>G427</f>
        <v>0</v>
      </c>
      <c r="H426" s="18">
        <f t="shared" si="51"/>
        <v>3028.9</v>
      </c>
      <c r="I426" s="18">
        <f>I427</f>
        <v>0</v>
      </c>
      <c r="J426" s="18">
        <f t="shared" si="52"/>
        <v>3028.9</v>
      </c>
      <c r="K426" s="18">
        <f>K427</f>
        <v>0</v>
      </c>
      <c r="L426" s="18">
        <f t="shared" si="53"/>
        <v>3028.9</v>
      </c>
    </row>
    <row r="427" spans="1:12" ht="73.5" customHeight="1" x14ac:dyDescent="0.3">
      <c r="A427" s="7" t="s">
        <v>23</v>
      </c>
      <c r="B427" s="17" t="s">
        <v>58</v>
      </c>
      <c r="C427" s="17" t="s">
        <v>97</v>
      </c>
      <c r="D427" s="21" t="s">
        <v>250</v>
      </c>
      <c r="E427" s="17">
        <v>100</v>
      </c>
      <c r="F427" s="18">
        <f>F428</f>
        <v>3028.9</v>
      </c>
      <c r="G427" s="18">
        <f>G428</f>
        <v>0</v>
      </c>
      <c r="H427" s="18">
        <f t="shared" si="51"/>
        <v>3028.9</v>
      </c>
      <c r="I427" s="18">
        <f>I428</f>
        <v>0</v>
      </c>
      <c r="J427" s="18">
        <f t="shared" si="52"/>
        <v>3028.9</v>
      </c>
      <c r="K427" s="18">
        <f>K428</f>
        <v>0</v>
      </c>
      <c r="L427" s="18">
        <f t="shared" si="53"/>
        <v>3028.9</v>
      </c>
    </row>
    <row r="428" spans="1:12" ht="30" x14ac:dyDescent="0.3">
      <c r="A428" s="7" t="s">
        <v>24</v>
      </c>
      <c r="B428" s="17" t="s">
        <v>58</v>
      </c>
      <c r="C428" s="17" t="s">
        <v>97</v>
      </c>
      <c r="D428" s="21" t="s">
        <v>250</v>
      </c>
      <c r="E428" s="17">
        <v>120</v>
      </c>
      <c r="F428" s="18">
        <v>3028.9</v>
      </c>
      <c r="G428" s="18"/>
      <c r="H428" s="18">
        <f t="shared" si="51"/>
        <v>3028.9</v>
      </c>
      <c r="I428" s="18"/>
      <c r="J428" s="18">
        <f t="shared" si="52"/>
        <v>3028.9</v>
      </c>
      <c r="K428" s="18"/>
      <c r="L428" s="18">
        <f t="shared" si="53"/>
        <v>3028.9</v>
      </c>
    </row>
    <row r="429" spans="1:12" ht="30" x14ac:dyDescent="0.3">
      <c r="A429" s="7" t="s">
        <v>25</v>
      </c>
      <c r="B429" s="17" t="s">
        <v>58</v>
      </c>
      <c r="C429" s="17" t="s">
        <v>97</v>
      </c>
      <c r="D429" s="21" t="s">
        <v>251</v>
      </c>
      <c r="E429" s="17" t="s">
        <v>14</v>
      </c>
      <c r="F429" s="18">
        <f>F430+F432</f>
        <v>156.1</v>
      </c>
      <c r="G429" s="18">
        <f>G430+G432</f>
        <v>0</v>
      </c>
      <c r="H429" s="18">
        <f t="shared" si="51"/>
        <v>156.1</v>
      </c>
      <c r="I429" s="18">
        <f>I430+I432</f>
        <v>0</v>
      </c>
      <c r="J429" s="18">
        <f t="shared" si="52"/>
        <v>156.1</v>
      </c>
      <c r="K429" s="18">
        <f>K430+K432</f>
        <v>0</v>
      </c>
      <c r="L429" s="18">
        <f t="shared" si="53"/>
        <v>156.1</v>
      </c>
    </row>
    <row r="430" spans="1:12" ht="75" x14ac:dyDescent="0.3">
      <c r="A430" s="7" t="s">
        <v>23</v>
      </c>
      <c r="B430" s="17" t="s">
        <v>58</v>
      </c>
      <c r="C430" s="17" t="s">
        <v>97</v>
      </c>
      <c r="D430" s="21" t="s">
        <v>251</v>
      </c>
      <c r="E430" s="17">
        <v>100</v>
      </c>
      <c r="F430" s="18">
        <f>F431</f>
        <v>91.6</v>
      </c>
      <c r="G430" s="18">
        <f>G431</f>
        <v>0</v>
      </c>
      <c r="H430" s="18">
        <f t="shared" si="51"/>
        <v>91.6</v>
      </c>
      <c r="I430" s="18">
        <f>I431</f>
        <v>0</v>
      </c>
      <c r="J430" s="18">
        <f t="shared" si="52"/>
        <v>91.6</v>
      </c>
      <c r="K430" s="18">
        <f>K431</f>
        <v>0</v>
      </c>
      <c r="L430" s="18">
        <f t="shared" si="53"/>
        <v>91.6</v>
      </c>
    </row>
    <row r="431" spans="1:12" ht="30" x14ac:dyDescent="0.3">
      <c r="A431" s="7" t="s">
        <v>24</v>
      </c>
      <c r="B431" s="17" t="s">
        <v>58</v>
      </c>
      <c r="C431" s="17" t="s">
        <v>97</v>
      </c>
      <c r="D431" s="21" t="s">
        <v>251</v>
      </c>
      <c r="E431" s="17">
        <v>120</v>
      </c>
      <c r="F431" s="18">
        <v>91.6</v>
      </c>
      <c r="G431" s="18"/>
      <c r="H431" s="18">
        <f t="shared" si="51"/>
        <v>91.6</v>
      </c>
      <c r="I431" s="18"/>
      <c r="J431" s="18">
        <f t="shared" si="52"/>
        <v>91.6</v>
      </c>
      <c r="K431" s="18"/>
      <c r="L431" s="18">
        <f t="shared" si="53"/>
        <v>91.6</v>
      </c>
    </row>
    <row r="432" spans="1:12" ht="30" x14ac:dyDescent="0.3">
      <c r="A432" s="7" t="s">
        <v>35</v>
      </c>
      <c r="B432" s="17" t="s">
        <v>58</v>
      </c>
      <c r="C432" s="17" t="s">
        <v>97</v>
      </c>
      <c r="D432" s="21" t="s">
        <v>251</v>
      </c>
      <c r="E432" s="17">
        <v>200</v>
      </c>
      <c r="F432" s="18">
        <f>F433</f>
        <v>64.5</v>
      </c>
      <c r="G432" s="18">
        <f>G433</f>
        <v>0</v>
      </c>
      <c r="H432" s="18">
        <f t="shared" si="51"/>
        <v>64.5</v>
      </c>
      <c r="I432" s="18">
        <f>I433</f>
        <v>0</v>
      </c>
      <c r="J432" s="18">
        <f t="shared" si="52"/>
        <v>64.5</v>
      </c>
      <c r="K432" s="18">
        <f>K433</f>
        <v>0</v>
      </c>
      <c r="L432" s="18">
        <f t="shared" si="53"/>
        <v>64.5</v>
      </c>
    </row>
    <row r="433" spans="1:12" ht="36" customHeight="1" x14ac:dyDescent="0.3">
      <c r="A433" s="7" t="s">
        <v>36</v>
      </c>
      <c r="B433" s="17" t="s">
        <v>58</v>
      </c>
      <c r="C433" s="17" t="s">
        <v>97</v>
      </c>
      <c r="D433" s="21" t="s">
        <v>251</v>
      </c>
      <c r="E433" s="17">
        <v>240</v>
      </c>
      <c r="F433" s="18">
        <v>64.5</v>
      </c>
      <c r="G433" s="18"/>
      <c r="H433" s="18">
        <f t="shared" si="51"/>
        <v>64.5</v>
      </c>
      <c r="I433" s="18"/>
      <c r="J433" s="18">
        <f t="shared" si="52"/>
        <v>64.5</v>
      </c>
      <c r="K433" s="18"/>
      <c r="L433" s="18">
        <f t="shared" si="53"/>
        <v>64.5</v>
      </c>
    </row>
    <row r="434" spans="1:12" ht="30" x14ac:dyDescent="0.3">
      <c r="A434" s="7" t="s">
        <v>252</v>
      </c>
      <c r="B434" s="17" t="s">
        <v>58</v>
      </c>
      <c r="C434" s="17" t="s">
        <v>97</v>
      </c>
      <c r="D434" s="21" t="s">
        <v>253</v>
      </c>
      <c r="E434" s="17" t="s">
        <v>14</v>
      </c>
      <c r="F434" s="18">
        <f>F435+F437+F439</f>
        <v>23466.600000000002</v>
      </c>
      <c r="G434" s="18">
        <f>G435+G437+G439</f>
        <v>0</v>
      </c>
      <c r="H434" s="18">
        <f t="shared" si="51"/>
        <v>23466.600000000002</v>
      </c>
      <c r="I434" s="18">
        <f>I435+I437+I439</f>
        <v>0</v>
      </c>
      <c r="J434" s="18">
        <f t="shared" si="52"/>
        <v>23466.600000000002</v>
      </c>
      <c r="K434" s="18">
        <f>K435+K437+K439</f>
        <v>0</v>
      </c>
      <c r="L434" s="18">
        <f t="shared" si="53"/>
        <v>23466.600000000002</v>
      </c>
    </row>
    <row r="435" spans="1:12" ht="75" x14ac:dyDescent="0.3">
      <c r="A435" s="7" t="s">
        <v>113</v>
      </c>
      <c r="B435" s="17" t="s">
        <v>58</v>
      </c>
      <c r="C435" s="17" t="s">
        <v>97</v>
      </c>
      <c r="D435" s="21" t="s">
        <v>253</v>
      </c>
      <c r="E435" s="17">
        <v>100</v>
      </c>
      <c r="F435" s="18">
        <f>F436</f>
        <v>18866.400000000001</v>
      </c>
      <c r="G435" s="18">
        <f>G436</f>
        <v>0</v>
      </c>
      <c r="H435" s="18">
        <f t="shared" si="51"/>
        <v>18866.400000000001</v>
      </c>
      <c r="I435" s="18">
        <f>I436</f>
        <v>0</v>
      </c>
      <c r="J435" s="18">
        <f t="shared" si="52"/>
        <v>18866.400000000001</v>
      </c>
      <c r="K435" s="18">
        <f>K436</f>
        <v>0</v>
      </c>
      <c r="L435" s="18">
        <f t="shared" si="53"/>
        <v>18866.400000000001</v>
      </c>
    </row>
    <row r="436" spans="1:12" ht="36.75" customHeight="1" x14ac:dyDescent="0.3">
      <c r="A436" s="7" t="s">
        <v>85</v>
      </c>
      <c r="B436" s="17" t="s">
        <v>58</v>
      </c>
      <c r="C436" s="17" t="s">
        <v>97</v>
      </c>
      <c r="D436" s="21" t="s">
        <v>253</v>
      </c>
      <c r="E436" s="17">
        <v>110</v>
      </c>
      <c r="F436" s="18">
        <v>18866.400000000001</v>
      </c>
      <c r="G436" s="18"/>
      <c r="H436" s="18">
        <f t="shared" si="51"/>
        <v>18866.400000000001</v>
      </c>
      <c r="I436" s="18"/>
      <c r="J436" s="18">
        <f t="shared" si="52"/>
        <v>18866.400000000001</v>
      </c>
      <c r="K436" s="18"/>
      <c r="L436" s="18">
        <f t="shared" si="53"/>
        <v>18866.400000000001</v>
      </c>
    </row>
    <row r="437" spans="1:12" ht="30" x14ac:dyDescent="0.3">
      <c r="A437" s="7" t="s">
        <v>35</v>
      </c>
      <c r="B437" s="17" t="s">
        <v>58</v>
      </c>
      <c r="C437" s="17" t="s">
        <v>97</v>
      </c>
      <c r="D437" s="21" t="s">
        <v>253</v>
      </c>
      <c r="E437" s="17">
        <v>200</v>
      </c>
      <c r="F437" s="18">
        <f>F438</f>
        <v>4457.2</v>
      </c>
      <c r="G437" s="18">
        <f>G438</f>
        <v>0</v>
      </c>
      <c r="H437" s="18">
        <f t="shared" si="51"/>
        <v>4457.2</v>
      </c>
      <c r="I437" s="18">
        <f>I438</f>
        <v>0</v>
      </c>
      <c r="J437" s="18">
        <f t="shared" si="52"/>
        <v>4457.2</v>
      </c>
      <c r="K437" s="18">
        <f>K438</f>
        <v>0</v>
      </c>
      <c r="L437" s="18">
        <f t="shared" si="53"/>
        <v>4457.2</v>
      </c>
    </row>
    <row r="438" spans="1:12" ht="28.9" customHeight="1" x14ac:dyDescent="0.3">
      <c r="A438" s="7" t="s">
        <v>36</v>
      </c>
      <c r="B438" s="17" t="s">
        <v>58</v>
      </c>
      <c r="C438" s="17" t="s">
        <v>97</v>
      </c>
      <c r="D438" s="21" t="s">
        <v>253</v>
      </c>
      <c r="E438" s="17">
        <v>240</v>
      </c>
      <c r="F438" s="18">
        <v>4457.2</v>
      </c>
      <c r="G438" s="18"/>
      <c r="H438" s="18">
        <f t="shared" si="51"/>
        <v>4457.2</v>
      </c>
      <c r="I438" s="18"/>
      <c r="J438" s="18">
        <f t="shared" si="52"/>
        <v>4457.2</v>
      </c>
      <c r="K438" s="18"/>
      <c r="L438" s="18">
        <f t="shared" si="53"/>
        <v>4457.2</v>
      </c>
    </row>
    <row r="439" spans="1:12" x14ac:dyDescent="0.3">
      <c r="A439" s="7" t="s">
        <v>37</v>
      </c>
      <c r="B439" s="17" t="s">
        <v>58</v>
      </c>
      <c r="C439" s="17" t="s">
        <v>97</v>
      </c>
      <c r="D439" s="21" t="s">
        <v>253</v>
      </c>
      <c r="E439" s="17">
        <v>800</v>
      </c>
      <c r="F439" s="18">
        <f>F440</f>
        <v>143</v>
      </c>
      <c r="G439" s="18">
        <f>G440</f>
        <v>0</v>
      </c>
      <c r="H439" s="18">
        <f t="shared" si="51"/>
        <v>143</v>
      </c>
      <c r="I439" s="18">
        <f>I440</f>
        <v>0</v>
      </c>
      <c r="J439" s="18">
        <f t="shared" si="52"/>
        <v>143</v>
      </c>
      <c r="K439" s="18">
        <f>K440</f>
        <v>0</v>
      </c>
      <c r="L439" s="18">
        <f t="shared" si="53"/>
        <v>143</v>
      </c>
    </row>
    <row r="440" spans="1:12" x14ac:dyDescent="0.3">
      <c r="A440" s="7" t="s">
        <v>38</v>
      </c>
      <c r="B440" s="17" t="s">
        <v>58</v>
      </c>
      <c r="C440" s="17" t="s">
        <v>97</v>
      </c>
      <c r="D440" s="21" t="s">
        <v>253</v>
      </c>
      <c r="E440" s="17">
        <v>850</v>
      </c>
      <c r="F440" s="18">
        <v>143</v>
      </c>
      <c r="G440" s="18"/>
      <c r="H440" s="18">
        <f t="shared" si="51"/>
        <v>143</v>
      </c>
      <c r="I440" s="18"/>
      <c r="J440" s="18">
        <f t="shared" si="52"/>
        <v>143</v>
      </c>
      <c r="K440" s="18"/>
      <c r="L440" s="18">
        <f t="shared" si="53"/>
        <v>143</v>
      </c>
    </row>
    <row r="441" spans="1:12" x14ac:dyDescent="0.3">
      <c r="A441" s="6" t="s">
        <v>254</v>
      </c>
      <c r="B441" s="15" t="s">
        <v>141</v>
      </c>
      <c r="C441" s="15" t="s">
        <v>12</v>
      </c>
      <c r="D441" s="29" t="s">
        <v>13</v>
      </c>
      <c r="E441" s="15" t="s">
        <v>14</v>
      </c>
      <c r="F441" s="14">
        <f>F442+F486</f>
        <v>44925.200000000004</v>
      </c>
      <c r="G441" s="14">
        <f>G442+G486</f>
        <v>2907.8</v>
      </c>
      <c r="H441" s="14">
        <f t="shared" si="51"/>
        <v>47833.000000000007</v>
      </c>
      <c r="I441" s="14">
        <f>I442+I486</f>
        <v>-4.546363285840016E-14</v>
      </c>
      <c r="J441" s="14">
        <f t="shared" si="52"/>
        <v>47833.000000000007</v>
      </c>
      <c r="K441" s="14">
        <f>K442+K486</f>
        <v>1036.8000000000002</v>
      </c>
      <c r="L441" s="14">
        <f t="shared" si="53"/>
        <v>48869.80000000001</v>
      </c>
    </row>
    <row r="442" spans="1:12" x14ac:dyDescent="0.3">
      <c r="A442" s="7" t="s">
        <v>255</v>
      </c>
      <c r="B442" s="17" t="s">
        <v>141</v>
      </c>
      <c r="C442" s="17" t="s">
        <v>11</v>
      </c>
      <c r="D442" s="21" t="s">
        <v>13</v>
      </c>
      <c r="E442" s="17" t="s">
        <v>14</v>
      </c>
      <c r="F442" s="18">
        <f>F443+F475</f>
        <v>40996.300000000003</v>
      </c>
      <c r="G442" s="18">
        <f>G443+G475</f>
        <v>0</v>
      </c>
      <c r="H442" s="18">
        <f t="shared" si="51"/>
        <v>40996.300000000003</v>
      </c>
      <c r="I442" s="18">
        <f>I443+I475</f>
        <v>0</v>
      </c>
      <c r="J442" s="18">
        <f t="shared" si="52"/>
        <v>40996.300000000003</v>
      </c>
      <c r="K442" s="18">
        <f>K443+K475</f>
        <v>1036.8000000000002</v>
      </c>
      <c r="L442" s="18">
        <f t="shared" si="53"/>
        <v>42033.100000000006</v>
      </c>
    </row>
    <row r="443" spans="1:12" ht="30" x14ac:dyDescent="0.3">
      <c r="A443" s="7" t="s">
        <v>682</v>
      </c>
      <c r="B443" s="17" t="s">
        <v>141</v>
      </c>
      <c r="C443" s="17" t="s">
        <v>11</v>
      </c>
      <c r="D443" s="21" t="s">
        <v>230</v>
      </c>
      <c r="E443" s="17" t="s">
        <v>14</v>
      </c>
      <c r="F443" s="18">
        <f>F444+F468</f>
        <v>28524.600000000002</v>
      </c>
      <c r="G443" s="18">
        <f>G444+G468</f>
        <v>0</v>
      </c>
      <c r="H443" s="18">
        <f t="shared" si="51"/>
        <v>28524.600000000002</v>
      </c>
      <c r="I443" s="18">
        <f>I444+I468</f>
        <v>0</v>
      </c>
      <c r="J443" s="18">
        <f t="shared" si="52"/>
        <v>28524.600000000002</v>
      </c>
      <c r="K443" s="18">
        <f>K444+K468</f>
        <v>928.30000000000007</v>
      </c>
      <c r="L443" s="18">
        <f t="shared" si="53"/>
        <v>29452.9</v>
      </c>
    </row>
    <row r="444" spans="1:12" ht="30" x14ac:dyDescent="0.3">
      <c r="A444" s="7" t="s">
        <v>256</v>
      </c>
      <c r="B444" s="17" t="s">
        <v>141</v>
      </c>
      <c r="C444" s="17" t="s">
        <v>11</v>
      </c>
      <c r="D444" s="21" t="s">
        <v>257</v>
      </c>
      <c r="E444" s="17" t="s">
        <v>14</v>
      </c>
      <c r="F444" s="18">
        <f>F445+F458</f>
        <v>28270.9</v>
      </c>
      <c r="G444" s="18">
        <f>G445+G458</f>
        <v>0</v>
      </c>
      <c r="H444" s="18">
        <f t="shared" si="51"/>
        <v>28270.9</v>
      </c>
      <c r="I444" s="18">
        <f>I445+I458</f>
        <v>0</v>
      </c>
      <c r="J444" s="18">
        <f t="shared" si="52"/>
        <v>28270.9</v>
      </c>
      <c r="K444" s="18">
        <f>K445+K458</f>
        <v>928.30000000000007</v>
      </c>
      <c r="L444" s="18">
        <f t="shared" si="53"/>
        <v>29199.200000000001</v>
      </c>
    </row>
    <row r="445" spans="1:12" ht="30" x14ac:dyDescent="0.3">
      <c r="A445" s="7" t="s">
        <v>258</v>
      </c>
      <c r="B445" s="17" t="s">
        <v>141</v>
      </c>
      <c r="C445" s="17" t="s">
        <v>11</v>
      </c>
      <c r="D445" s="21" t="s">
        <v>259</v>
      </c>
      <c r="E445" s="17" t="s">
        <v>14</v>
      </c>
      <c r="F445" s="18">
        <f>F446+F449</f>
        <v>13128</v>
      </c>
      <c r="G445" s="18">
        <f>G446+G449</f>
        <v>0</v>
      </c>
      <c r="H445" s="18">
        <f t="shared" si="51"/>
        <v>13128</v>
      </c>
      <c r="I445" s="18">
        <f>I446+I449</f>
        <v>0</v>
      </c>
      <c r="J445" s="18">
        <f t="shared" si="52"/>
        <v>13128</v>
      </c>
      <c r="K445" s="18">
        <f>K446+K449+K452+K455</f>
        <v>856.1</v>
      </c>
      <c r="L445" s="18">
        <f t="shared" si="53"/>
        <v>13984.1</v>
      </c>
    </row>
    <row r="446" spans="1:12" ht="45" x14ac:dyDescent="0.3">
      <c r="A446" s="7" t="s">
        <v>260</v>
      </c>
      <c r="B446" s="17" t="s">
        <v>141</v>
      </c>
      <c r="C446" s="17" t="s">
        <v>11</v>
      </c>
      <c r="D446" s="21" t="s">
        <v>261</v>
      </c>
      <c r="E446" s="17" t="s">
        <v>14</v>
      </c>
      <c r="F446" s="18">
        <f>F447</f>
        <v>10512.3</v>
      </c>
      <c r="G446" s="18">
        <f>G447</f>
        <v>0</v>
      </c>
      <c r="H446" s="18">
        <f t="shared" si="51"/>
        <v>10512.3</v>
      </c>
      <c r="I446" s="18">
        <f>I447</f>
        <v>0</v>
      </c>
      <c r="J446" s="18">
        <f t="shared" si="52"/>
        <v>10512.3</v>
      </c>
      <c r="K446" s="18">
        <f>K447</f>
        <v>0</v>
      </c>
      <c r="L446" s="18">
        <f t="shared" si="53"/>
        <v>10512.3</v>
      </c>
    </row>
    <row r="447" spans="1:12" ht="33.75" customHeight="1" x14ac:dyDescent="0.3">
      <c r="A447" s="7" t="s">
        <v>123</v>
      </c>
      <c r="B447" s="17" t="s">
        <v>141</v>
      </c>
      <c r="C447" s="17" t="s">
        <v>11</v>
      </c>
      <c r="D447" s="21" t="s">
        <v>261</v>
      </c>
      <c r="E447" s="17">
        <v>600</v>
      </c>
      <c r="F447" s="18">
        <f>F448</f>
        <v>10512.3</v>
      </c>
      <c r="G447" s="18">
        <f>G448</f>
        <v>0</v>
      </c>
      <c r="H447" s="18">
        <f t="shared" si="51"/>
        <v>10512.3</v>
      </c>
      <c r="I447" s="18">
        <f>I448</f>
        <v>0</v>
      </c>
      <c r="J447" s="18">
        <f t="shared" si="52"/>
        <v>10512.3</v>
      </c>
      <c r="K447" s="18">
        <f>K448</f>
        <v>0</v>
      </c>
      <c r="L447" s="18">
        <f t="shared" si="53"/>
        <v>10512.3</v>
      </c>
    </row>
    <row r="448" spans="1:12" x14ac:dyDescent="0.3">
      <c r="A448" s="7" t="s">
        <v>132</v>
      </c>
      <c r="B448" s="17" t="s">
        <v>141</v>
      </c>
      <c r="C448" s="17" t="s">
        <v>11</v>
      </c>
      <c r="D448" s="21" t="s">
        <v>261</v>
      </c>
      <c r="E448" s="17">
        <v>610</v>
      </c>
      <c r="F448" s="18">
        <v>10512.3</v>
      </c>
      <c r="G448" s="18"/>
      <c r="H448" s="18">
        <f t="shared" si="51"/>
        <v>10512.3</v>
      </c>
      <c r="I448" s="18"/>
      <c r="J448" s="18">
        <f t="shared" si="52"/>
        <v>10512.3</v>
      </c>
      <c r="K448" s="18"/>
      <c r="L448" s="18">
        <f t="shared" si="53"/>
        <v>10512.3</v>
      </c>
    </row>
    <row r="449" spans="1:12" ht="45" x14ac:dyDescent="0.3">
      <c r="A449" s="7" t="s">
        <v>262</v>
      </c>
      <c r="B449" s="17" t="s">
        <v>141</v>
      </c>
      <c r="C449" s="17" t="s">
        <v>11</v>
      </c>
      <c r="D449" s="21" t="s">
        <v>263</v>
      </c>
      <c r="E449" s="17" t="s">
        <v>14</v>
      </c>
      <c r="F449" s="18">
        <f>F450</f>
        <v>2615.6999999999998</v>
      </c>
      <c r="G449" s="18">
        <f>G450</f>
        <v>0</v>
      </c>
      <c r="H449" s="18">
        <f t="shared" si="51"/>
        <v>2615.6999999999998</v>
      </c>
      <c r="I449" s="18">
        <f>I450</f>
        <v>0</v>
      </c>
      <c r="J449" s="18">
        <f t="shared" si="52"/>
        <v>2615.6999999999998</v>
      </c>
      <c r="K449" s="18">
        <f>K450</f>
        <v>53.4</v>
      </c>
      <c r="L449" s="18">
        <f t="shared" si="53"/>
        <v>2669.1</v>
      </c>
    </row>
    <row r="450" spans="1:12" ht="33.75" customHeight="1" x14ac:dyDescent="0.3">
      <c r="A450" s="7" t="s">
        <v>123</v>
      </c>
      <c r="B450" s="17" t="s">
        <v>141</v>
      </c>
      <c r="C450" s="17" t="s">
        <v>11</v>
      </c>
      <c r="D450" s="21" t="s">
        <v>263</v>
      </c>
      <c r="E450" s="17">
        <v>600</v>
      </c>
      <c r="F450" s="18">
        <f>F451</f>
        <v>2615.6999999999998</v>
      </c>
      <c r="G450" s="18">
        <f>G451</f>
        <v>0</v>
      </c>
      <c r="H450" s="18">
        <f t="shared" si="51"/>
        <v>2615.6999999999998</v>
      </c>
      <c r="I450" s="18">
        <f>I451</f>
        <v>0</v>
      </c>
      <c r="J450" s="18">
        <f t="shared" si="52"/>
        <v>2615.6999999999998</v>
      </c>
      <c r="K450" s="18">
        <f>K451</f>
        <v>53.4</v>
      </c>
      <c r="L450" s="18">
        <f t="shared" si="53"/>
        <v>2669.1</v>
      </c>
    </row>
    <row r="451" spans="1:12" x14ac:dyDescent="0.3">
      <c r="A451" s="7" t="s">
        <v>132</v>
      </c>
      <c r="B451" s="17" t="s">
        <v>141</v>
      </c>
      <c r="C451" s="17" t="s">
        <v>11</v>
      </c>
      <c r="D451" s="21" t="s">
        <v>263</v>
      </c>
      <c r="E451" s="17">
        <v>610</v>
      </c>
      <c r="F451" s="18">
        <v>2615.6999999999998</v>
      </c>
      <c r="G451" s="18"/>
      <c r="H451" s="18">
        <f t="shared" si="51"/>
        <v>2615.6999999999998</v>
      </c>
      <c r="I451" s="18"/>
      <c r="J451" s="18">
        <f t="shared" si="52"/>
        <v>2615.6999999999998</v>
      </c>
      <c r="K451" s="18">
        <v>53.4</v>
      </c>
      <c r="L451" s="18">
        <f t="shared" si="53"/>
        <v>2669.1</v>
      </c>
    </row>
    <row r="452" spans="1:12" ht="45" x14ac:dyDescent="0.3">
      <c r="A452" s="7" t="s">
        <v>1129</v>
      </c>
      <c r="B452" s="17" t="s">
        <v>141</v>
      </c>
      <c r="C452" s="17" t="s">
        <v>11</v>
      </c>
      <c r="D452" s="17" t="s">
        <v>1130</v>
      </c>
      <c r="E452" s="17" t="s">
        <v>14</v>
      </c>
      <c r="F452" s="3"/>
      <c r="G452" s="3"/>
      <c r="H452" s="18"/>
      <c r="I452" s="3"/>
      <c r="J452" s="18"/>
      <c r="K452" s="3">
        <f>K453</f>
        <v>800.7</v>
      </c>
      <c r="L452" s="18">
        <f t="shared" si="53"/>
        <v>800.7</v>
      </c>
    </row>
    <row r="453" spans="1:12" ht="30" x14ac:dyDescent="0.3">
      <c r="A453" s="7" t="s">
        <v>123</v>
      </c>
      <c r="B453" s="17" t="s">
        <v>141</v>
      </c>
      <c r="C453" s="17" t="s">
        <v>11</v>
      </c>
      <c r="D453" s="17" t="s">
        <v>1130</v>
      </c>
      <c r="E453" s="17">
        <v>600</v>
      </c>
      <c r="F453" s="3"/>
      <c r="G453" s="3"/>
      <c r="H453" s="18"/>
      <c r="I453" s="3"/>
      <c r="J453" s="18"/>
      <c r="K453" s="3">
        <f>K454</f>
        <v>800.7</v>
      </c>
      <c r="L453" s="18">
        <f t="shared" si="53"/>
        <v>800.7</v>
      </c>
    </row>
    <row r="454" spans="1:12" x14ac:dyDescent="0.3">
      <c r="A454" s="7" t="s">
        <v>132</v>
      </c>
      <c r="B454" s="17" t="s">
        <v>141</v>
      </c>
      <c r="C454" s="17" t="s">
        <v>11</v>
      </c>
      <c r="D454" s="17" t="s">
        <v>1130</v>
      </c>
      <c r="E454" s="17">
        <v>610</v>
      </c>
      <c r="F454" s="3"/>
      <c r="G454" s="3"/>
      <c r="H454" s="18"/>
      <c r="I454" s="3"/>
      <c r="J454" s="18"/>
      <c r="K454" s="3">
        <v>800.7</v>
      </c>
      <c r="L454" s="18">
        <f t="shared" si="53"/>
        <v>800.7</v>
      </c>
    </row>
    <row r="455" spans="1:12" ht="45" x14ac:dyDescent="0.3">
      <c r="A455" s="7" t="s">
        <v>1131</v>
      </c>
      <c r="B455" s="17" t="s">
        <v>141</v>
      </c>
      <c r="C455" s="17" t="s">
        <v>11</v>
      </c>
      <c r="D455" s="17" t="s">
        <v>1132</v>
      </c>
      <c r="E455" s="17" t="s">
        <v>14</v>
      </c>
      <c r="F455" s="3"/>
      <c r="G455" s="3"/>
      <c r="H455" s="18"/>
      <c r="I455" s="3"/>
      <c r="J455" s="18"/>
      <c r="K455" s="3">
        <f>K456</f>
        <v>2</v>
      </c>
      <c r="L455" s="18">
        <f t="shared" si="53"/>
        <v>2</v>
      </c>
    </row>
    <row r="456" spans="1:12" ht="30" x14ac:dyDescent="0.3">
      <c r="A456" s="7" t="s">
        <v>123</v>
      </c>
      <c r="B456" s="17" t="s">
        <v>141</v>
      </c>
      <c r="C456" s="17" t="s">
        <v>11</v>
      </c>
      <c r="D456" s="17" t="s">
        <v>1132</v>
      </c>
      <c r="E456" s="17">
        <v>600</v>
      </c>
      <c r="F456" s="3"/>
      <c r="G456" s="3"/>
      <c r="H456" s="18"/>
      <c r="I456" s="3"/>
      <c r="J456" s="18"/>
      <c r="K456" s="3">
        <f>K457</f>
        <v>2</v>
      </c>
      <c r="L456" s="18">
        <f t="shared" si="53"/>
        <v>2</v>
      </c>
    </row>
    <row r="457" spans="1:12" x14ac:dyDescent="0.3">
      <c r="A457" s="7" t="s">
        <v>132</v>
      </c>
      <c r="B457" s="17" t="s">
        <v>141</v>
      </c>
      <c r="C457" s="17" t="s">
        <v>11</v>
      </c>
      <c r="D457" s="17" t="s">
        <v>1132</v>
      </c>
      <c r="E457" s="17">
        <v>610</v>
      </c>
      <c r="F457" s="3"/>
      <c r="G457" s="3"/>
      <c r="H457" s="18"/>
      <c r="I457" s="3"/>
      <c r="J457" s="108"/>
      <c r="K457" s="126">
        <v>2</v>
      </c>
      <c r="L457" s="18">
        <f t="shared" si="53"/>
        <v>2</v>
      </c>
    </row>
    <row r="458" spans="1:12" ht="17.45" customHeight="1" x14ac:dyDescent="0.3">
      <c r="A458" s="7" t="s">
        <v>264</v>
      </c>
      <c r="B458" s="17" t="s">
        <v>141</v>
      </c>
      <c r="C458" s="17" t="s">
        <v>11</v>
      </c>
      <c r="D458" s="21" t="s">
        <v>265</v>
      </c>
      <c r="E458" s="17" t="s">
        <v>14</v>
      </c>
      <c r="F458" s="18">
        <f>F459+F465</f>
        <v>15142.9</v>
      </c>
      <c r="G458" s="18">
        <f>G459+G465</f>
        <v>0</v>
      </c>
      <c r="H458" s="18">
        <f t="shared" si="51"/>
        <v>15142.9</v>
      </c>
      <c r="I458" s="18">
        <f>I459+I465</f>
        <v>0</v>
      </c>
      <c r="J458" s="18">
        <f t="shared" si="52"/>
        <v>15142.9</v>
      </c>
      <c r="K458" s="18">
        <f>K459+K465+K462</f>
        <v>72.2</v>
      </c>
      <c r="L458" s="18">
        <f t="shared" si="53"/>
        <v>15215.1</v>
      </c>
    </row>
    <row r="459" spans="1:12" ht="45" x14ac:dyDescent="0.3">
      <c r="A459" s="7" t="s">
        <v>266</v>
      </c>
      <c r="B459" s="17" t="s">
        <v>141</v>
      </c>
      <c r="C459" s="17" t="s">
        <v>11</v>
      </c>
      <c r="D459" s="21" t="s">
        <v>267</v>
      </c>
      <c r="E459" s="17" t="s">
        <v>14</v>
      </c>
      <c r="F459" s="18">
        <f>F460</f>
        <v>15141.9</v>
      </c>
      <c r="G459" s="18">
        <f>G460</f>
        <v>0</v>
      </c>
      <c r="H459" s="18">
        <f t="shared" si="51"/>
        <v>15141.9</v>
      </c>
      <c r="I459" s="18">
        <f>I460</f>
        <v>0</v>
      </c>
      <c r="J459" s="18">
        <f t="shared" si="52"/>
        <v>15141.9</v>
      </c>
      <c r="K459" s="18">
        <f>K460</f>
        <v>2.2999999999999998</v>
      </c>
      <c r="L459" s="18">
        <f t="shared" si="53"/>
        <v>15144.199999999999</v>
      </c>
    </row>
    <row r="460" spans="1:12" ht="34.9" customHeight="1" x14ac:dyDescent="0.3">
      <c r="A460" s="7" t="s">
        <v>123</v>
      </c>
      <c r="B460" s="17" t="s">
        <v>141</v>
      </c>
      <c r="C460" s="17" t="s">
        <v>11</v>
      </c>
      <c r="D460" s="21" t="s">
        <v>267</v>
      </c>
      <c r="E460" s="17">
        <v>600</v>
      </c>
      <c r="F460" s="18">
        <f>F461</f>
        <v>15141.9</v>
      </c>
      <c r="G460" s="18">
        <f>G461</f>
        <v>0</v>
      </c>
      <c r="H460" s="18">
        <f t="shared" si="51"/>
        <v>15141.9</v>
      </c>
      <c r="I460" s="18">
        <f>I461</f>
        <v>0</v>
      </c>
      <c r="J460" s="18">
        <f t="shared" si="52"/>
        <v>15141.9</v>
      </c>
      <c r="K460" s="18">
        <f>K461</f>
        <v>2.2999999999999998</v>
      </c>
      <c r="L460" s="18">
        <f t="shared" si="53"/>
        <v>15144.199999999999</v>
      </c>
    </row>
    <row r="461" spans="1:12" x14ac:dyDescent="0.3">
      <c r="A461" s="7" t="s">
        <v>132</v>
      </c>
      <c r="B461" s="17" t="s">
        <v>141</v>
      </c>
      <c r="C461" s="17" t="s">
        <v>11</v>
      </c>
      <c r="D461" s="21" t="s">
        <v>267</v>
      </c>
      <c r="E461" s="17">
        <v>610</v>
      </c>
      <c r="F461" s="18">
        <v>15141.9</v>
      </c>
      <c r="G461" s="18"/>
      <c r="H461" s="18">
        <f t="shared" si="51"/>
        <v>15141.9</v>
      </c>
      <c r="I461" s="18"/>
      <c r="J461" s="18">
        <f t="shared" si="52"/>
        <v>15141.9</v>
      </c>
      <c r="K461" s="18">
        <v>2.2999999999999998</v>
      </c>
      <c r="L461" s="18">
        <f t="shared" si="53"/>
        <v>15144.199999999999</v>
      </c>
    </row>
    <row r="462" spans="1:12" ht="30" x14ac:dyDescent="0.3">
      <c r="A462" s="7" t="s">
        <v>1134</v>
      </c>
      <c r="B462" s="17" t="s">
        <v>141</v>
      </c>
      <c r="C462" s="17" t="s">
        <v>11</v>
      </c>
      <c r="D462" s="17" t="s">
        <v>1133</v>
      </c>
      <c r="E462" s="17" t="s">
        <v>14</v>
      </c>
      <c r="F462" s="3"/>
      <c r="G462" s="3"/>
      <c r="H462" s="18"/>
      <c r="I462" s="3"/>
      <c r="J462" s="18"/>
      <c r="K462" s="3">
        <f>K463</f>
        <v>69.900000000000006</v>
      </c>
      <c r="L462" s="18">
        <f t="shared" si="53"/>
        <v>69.900000000000006</v>
      </c>
    </row>
    <row r="463" spans="1:12" ht="30" x14ac:dyDescent="0.3">
      <c r="A463" s="7" t="s">
        <v>123</v>
      </c>
      <c r="B463" s="17" t="s">
        <v>141</v>
      </c>
      <c r="C463" s="17" t="s">
        <v>11</v>
      </c>
      <c r="D463" s="17" t="s">
        <v>1133</v>
      </c>
      <c r="E463" s="17">
        <v>600</v>
      </c>
      <c r="F463" s="3"/>
      <c r="G463" s="3"/>
      <c r="H463" s="18"/>
      <c r="I463" s="3"/>
      <c r="J463" s="18"/>
      <c r="K463" s="3">
        <f>K464</f>
        <v>69.900000000000006</v>
      </c>
      <c r="L463" s="18">
        <f t="shared" si="53"/>
        <v>69.900000000000006</v>
      </c>
    </row>
    <row r="464" spans="1:12" x14ac:dyDescent="0.3">
      <c r="A464" s="7" t="s">
        <v>132</v>
      </c>
      <c r="B464" s="17" t="s">
        <v>141</v>
      </c>
      <c r="C464" s="17" t="s">
        <v>11</v>
      </c>
      <c r="D464" s="17" t="s">
        <v>1133</v>
      </c>
      <c r="E464" s="17">
        <v>610</v>
      </c>
      <c r="F464" s="3"/>
      <c r="G464" s="3"/>
      <c r="H464" s="18"/>
      <c r="I464" s="3"/>
      <c r="J464" s="18"/>
      <c r="K464" s="3">
        <v>69.900000000000006</v>
      </c>
      <c r="L464" s="18">
        <f t="shared" si="53"/>
        <v>69.900000000000006</v>
      </c>
    </row>
    <row r="465" spans="1:12" ht="30" x14ac:dyDescent="0.3">
      <c r="A465" s="7" t="s">
        <v>644</v>
      </c>
      <c r="B465" s="17" t="s">
        <v>141</v>
      </c>
      <c r="C465" s="17" t="s">
        <v>11</v>
      </c>
      <c r="D465" s="17" t="s">
        <v>645</v>
      </c>
      <c r="E465" s="17" t="s">
        <v>14</v>
      </c>
      <c r="F465" s="3">
        <f>F466</f>
        <v>1</v>
      </c>
      <c r="G465" s="3">
        <f>G466</f>
        <v>0</v>
      </c>
      <c r="H465" s="18">
        <f t="shared" si="51"/>
        <v>1</v>
      </c>
      <c r="I465" s="3">
        <f>I466</f>
        <v>0</v>
      </c>
      <c r="J465" s="18">
        <f t="shared" si="52"/>
        <v>1</v>
      </c>
      <c r="K465" s="3">
        <f>K466</f>
        <v>0</v>
      </c>
      <c r="L465" s="18">
        <f t="shared" si="53"/>
        <v>1</v>
      </c>
    </row>
    <row r="466" spans="1:12" ht="35.450000000000003" customHeight="1" x14ac:dyDescent="0.3">
      <c r="A466" s="7" t="s">
        <v>123</v>
      </c>
      <c r="B466" s="17" t="s">
        <v>141</v>
      </c>
      <c r="C466" s="17" t="s">
        <v>11</v>
      </c>
      <c r="D466" s="17" t="s">
        <v>645</v>
      </c>
      <c r="E466" s="17">
        <v>600</v>
      </c>
      <c r="F466" s="3">
        <f>F467</f>
        <v>1</v>
      </c>
      <c r="G466" s="3">
        <f>G467</f>
        <v>0</v>
      </c>
      <c r="H466" s="18">
        <f t="shared" si="51"/>
        <v>1</v>
      </c>
      <c r="I466" s="3">
        <f>I467</f>
        <v>0</v>
      </c>
      <c r="J466" s="18">
        <f t="shared" si="52"/>
        <v>1</v>
      </c>
      <c r="K466" s="3">
        <f>K467</f>
        <v>0</v>
      </c>
      <c r="L466" s="18">
        <f t="shared" si="53"/>
        <v>1</v>
      </c>
    </row>
    <row r="467" spans="1:12" x14ac:dyDescent="0.3">
      <c r="A467" s="7" t="s">
        <v>132</v>
      </c>
      <c r="B467" s="17" t="s">
        <v>141</v>
      </c>
      <c r="C467" s="17" t="s">
        <v>11</v>
      </c>
      <c r="D467" s="17" t="s">
        <v>645</v>
      </c>
      <c r="E467" s="17">
        <v>610</v>
      </c>
      <c r="F467" s="3">
        <v>1</v>
      </c>
      <c r="G467" s="3"/>
      <c r="H467" s="18">
        <f t="shared" si="51"/>
        <v>1</v>
      </c>
      <c r="I467" s="3"/>
      <c r="J467" s="18">
        <f t="shared" si="52"/>
        <v>1</v>
      </c>
      <c r="K467" s="3"/>
      <c r="L467" s="18">
        <f t="shared" si="53"/>
        <v>1</v>
      </c>
    </row>
    <row r="468" spans="1:12" ht="45.75" customHeight="1" x14ac:dyDescent="0.3">
      <c r="A468" s="7" t="s">
        <v>683</v>
      </c>
      <c r="B468" s="17" t="s">
        <v>141</v>
      </c>
      <c r="C468" s="17" t="s">
        <v>11</v>
      </c>
      <c r="D468" s="21" t="s">
        <v>268</v>
      </c>
      <c r="E468" s="17" t="s">
        <v>14</v>
      </c>
      <c r="F468" s="18">
        <f>F469</f>
        <v>253.7</v>
      </c>
      <c r="G468" s="18">
        <f>G469</f>
        <v>0</v>
      </c>
      <c r="H468" s="18">
        <f t="shared" si="51"/>
        <v>253.7</v>
      </c>
      <c r="I468" s="18">
        <f>I469</f>
        <v>0</v>
      </c>
      <c r="J468" s="18">
        <f t="shared" si="52"/>
        <v>253.7</v>
      </c>
      <c r="K468" s="18">
        <f>K469</f>
        <v>0</v>
      </c>
      <c r="L468" s="18">
        <f t="shared" si="53"/>
        <v>253.7</v>
      </c>
    </row>
    <row r="469" spans="1:12" ht="46.5" customHeight="1" x14ac:dyDescent="0.3">
      <c r="A469" s="7" t="s">
        <v>269</v>
      </c>
      <c r="B469" s="17" t="s">
        <v>141</v>
      </c>
      <c r="C469" s="17" t="s">
        <v>11</v>
      </c>
      <c r="D469" s="21" t="s">
        <v>270</v>
      </c>
      <c r="E469" s="17" t="s">
        <v>14</v>
      </c>
      <c r="F469" s="18">
        <f>F470</f>
        <v>253.7</v>
      </c>
      <c r="G469" s="18">
        <f>G470</f>
        <v>0</v>
      </c>
      <c r="H469" s="18">
        <f t="shared" si="51"/>
        <v>253.7</v>
      </c>
      <c r="I469" s="18">
        <f>I470</f>
        <v>0</v>
      </c>
      <c r="J469" s="18">
        <f t="shared" si="52"/>
        <v>253.7</v>
      </c>
      <c r="K469" s="18">
        <f>K470</f>
        <v>0</v>
      </c>
      <c r="L469" s="18">
        <f t="shared" si="53"/>
        <v>253.7</v>
      </c>
    </row>
    <row r="470" spans="1:12" ht="30" x14ac:dyDescent="0.3">
      <c r="A470" s="7" t="s">
        <v>271</v>
      </c>
      <c r="B470" s="17" t="s">
        <v>141</v>
      </c>
      <c r="C470" s="17" t="s">
        <v>11</v>
      </c>
      <c r="D470" s="21" t="s">
        <v>272</v>
      </c>
      <c r="E470" s="17" t="s">
        <v>14</v>
      </c>
      <c r="F470" s="18">
        <f>F471+F473</f>
        <v>253.7</v>
      </c>
      <c r="G470" s="18">
        <f>G471+G473</f>
        <v>0</v>
      </c>
      <c r="H470" s="18">
        <f t="shared" si="51"/>
        <v>253.7</v>
      </c>
      <c r="I470" s="18">
        <f>I471+I473</f>
        <v>0</v>
      </c>
      <c r="J470" s="18">
        <f t="shared" si="52"/>
        <v>253.7</v>
      </c>
      <c r="K470" s="18">
        <f>K471+K473</f>
        <v>0</v>
      </c>
      <c r="L470" s="18">
        <f t="shared" si="53"/>
        <v>253.7</v>
      </c>
    </row>
    <row r="471" spans="1:12" ht="30" x14ac:dyDescent="0.3">
      <c r="A471" s="7" t="s">
        <v>35</v>
      </c>
      <c r="B471" s="17" t="s">
        <v>141</v>
      </c>
      <c r="C471" s="17" t="s">
        <v>11</v>
      </c>
      <c r="D471" s="21" t="s">
        <v>272</v>
      </c>
      <c r="E471" s="17">
        <v>200</v>
      </c>
      <c r="F471" s="18">
        <f>F472</f>
        <v>253.7</v>
      </c>
      <c r="G471" s="18">
        <f>G472</f>
        <v>0</v>
      </c>
      <c r="H471" s="18">
        <f t="shared" si="51"/>
        <v>253.7</v>
      </c>
      <c r="I471" s="18">
        <f>I472</f>
        <v>0</v>
      </c>
      <c r="J471" s="18">
        <f t="shared" si="52"/>
        <v>253.7</v>
      </c>
      <c r="K471" s="18">
        <f>K472</f>
        <v>0</v>
      </c>
      <c r="L471" s="18">
        <f t="shared" si="53"/>
        <v>253.7</v>
      </c>
    </row>
    <row r="472" spans="1:12" ht="30.75" customHeight="1" x14ac:dyDescent="0.3">
      <c r="A472" s="7" t="s">
        <v>36</v>
      </c>
      <c r="B472" s="17" t="s">
        <v>141</v>
      </c>
      <c r="C472" s="17" t="s">
        <v>11</v>
      </c>
      <c r="D472" s="21" t="s">
        <v>272</v>
      </c>
      <c r="E472" s="17">
        <v>240</v>
      </c>
      <c r="F472" s="18">
        <v>253.7</v>
      </c>
      <c r="G472" s="18"/>
      <c r="H472" s="18">
        <f t="shared" si="51"/>
        <v>253.7</v>
      </c>
      <c r="I472" s="18"/>
      <c r="J472" s="18">
        <f t="shared" si="52"/>
        <v>253.7</v>
      </c>
      <c r="K472" s="18"/>
      <c r="L472" s="18">
        <f t="shared" si="53"/>
        <v>253.7</v>
      </c>
    </row>
    <row r="473" spans="1:12" ht="13.15" hidden="1" x14ac:dyDescent="0.25">
      <c r="A473" s="7" t="s">
        <v>37</v>
      </c>
      <c r="B473" s="17" t="s">
        <v>141</v>
      </c>
      <c r="C473" s="17" t="s">
        <v>11</v>
      </c>
      <c r="D473" s="21" t="s">
        <v>272</v>
      </c>
      <c r="E473" s="17">
        <v>800</v>
      </c>
      <c r="F473" s="18">
        <f>F474</f>
        <v>0</v>
      </c>
      <c r="G473" s="18">
        <f>G474</f>
        <v>0</v>
      </c>
      <c r="H473" s="18">
        <f t="shared" si="51"/>
        <v>0</v>
      </c>
      <c r="I473" s="18">
        <f>I474</f>
        <v>0</v>
      </c>
      <c r="J473" s="18">
        <f t="shared" si="52"/>
        <v>0</v>
      </c>
      <c r="K473" s="18">
        <f>K474</f>
        <v>0</v>
      </c>
      <c r="L473" s="18">
        <f t="shared" si="53"/>
        <v>0</v>
      </c>
    </row>
    <row r="474" spans="1:12" ht="13.15" hidden="1" x14ac:dyDescent="0.25">
      <c r="A474" s="7" t="s">
        <v>38</v>
      </c>
      <c r="B474" s="17" t="s">
        <v>141</v>
      </c>
      <c r="C474" s="17" t="s">
        <v>11</v>
      </c>
      <c r="D474" s="21" t="s">
        <v>272</v>
      </c>
      <c r="E474" s="17">
        <v>850</v>
      </c>
      <c r="F474" s="18">
        <v>0</v>
      </c>
      <c r="G474" s="18">
        <v>0</v>
      </c>
      <c r="H474" s="18">
        <f t="shared" si="51"/>
        <v>0</v>
      </c>
      <c r="I474" s="18">
        <v>0</v>
      </c>
      <c r="J474" s="18">
        <f t="shared" si="52"/>
        <v>0</v>
      </c>
      <c r="K474" s="18">
        <v>0</v>
      </c>
      <c r="L474" s="18">
        <f t="shared" si="53"/>
        <v>0</v>
      </c>
    </row>
    <row r="475" spans="1:12" ht="30" x14ac:dyDescent="0.3">
      <c r="A475" s="7" t="s">
        <v>59</v>
      </c>
      <c r="B475" s="17" t="s">
        <v>141</v>
      </c>
      <c r="C475" s="17" t="s">
        <v>11</v>
      </c>
      <c r="D475" s="21" t="s">
        <v>60</v>
      </c>
      <c r="E475" s="17" t="s">
        <v>14</v>
      </c>
      <c r="F475" s="18">
        <f t="shared" ref="F475:K478" si="56">F476</f>
        <v>12471.7</v>
      </c>
      <c r="G475" s="18">
        <f t="shared" si="56"/>
        <v>0</v>
      </c>
      <c r="H475" s="18">
        <f t="shared" si="51"/>
        <v>12471.7</v>
      </c>
      <c r="I475" s="18">
        <f t="shared" si="56"/>
        <v>0</v>
      </c>
      <c r="J475" s="18">
        <f t="shared" si="52"/>
        <v>12471.7</v>
      </c>
      <c r="K475" s="18">
        <f t="shared" si="56"/>
        <v>108.5</v>
      </c>
      <c r="L475" s="18">
        <f t="shared" si="53"/>
        <v>12580.2</v>
      </c>
    </row>
    <row r="476" spans="1:12" ht="30" x14ac:dyDescent="0.3">
      <c r="A476" s="7" t="s">
        <v>80</v>
      </c>
      <c r="B476" s="17" t="s">
        <v>141</v>
      </c>
      <c r="C476" s="17" t="s">
        <v>11</v>
      </c>
      <c r="D476" s="21" t="s">
        <v>81</v>
      </c>
      <c r="E476" s="17" t="s">
        <v>14</v>
      </c>
      <c r="F476" s="18">
        <f t="shared" si="56"/>
        <v>12471.7</v>
      </c>
      <c r="G476" s="18">
        <f t="shared" si="56"/>
        <v>0</v>
      </c>
      <c r="H476" s="18">
        <f t="shared" si="51"/>
        <v>12471.7</v>
      </c>
      <c r="I476" s="18">
        <f t="shared" si="56"/>
        <v>0</v>
      </c>
      <c r="J476" s="18">
        <f t="shared" si="52"/>
        <v>12471.7</v>
      </c>
      <c r="K476" s="18">
        <f>K477+K480+K483</f>
        <v>108.5</v>
      </c>
      <c r="L476" s="18">
        <f t="shared" si="53"/>
        <v>12580.2</v>
      </c>
    </row>
    <row r="477" spans="1:12" ht="60" x14ac:dyDescent="0.3">
      <c r="A477" s="7" t="s">
        <v>558</v>
      </c>
      <c r="B477" s="17" t="s">
        <v>141</v>
      </c>
      <c r="C477" s="17" t="s">
        <v>11</v>
      </c>
      <c r="D477" s="21" t="s">
        <v>273</v>
      </c>
      <c r="E477" s="17" t="s">
        <v>14</v>
      </c>
      <c r="F477" s="18">
        <f t="shared" si="56"/>
        <v>12471.7</v>
      </c>
      <c r="G477" s="18">
        <f t="shared" si="56"/>
        <v>0</v>
      </c>
      <c r="H477" s="18">
        <f t="shared" si="51"/>
        <v>12471.7</v>
      </c>
      <c r="I477" s="18">
        <f t="shared" si="56"/>
        <v>0</v>
      </c>
      <c r="J477" s="18">
        <f t="shared" si="52"/>
        <v>12471.7</v>
      </c>
      <c r="K477" s="18">
        <f t="shared" si="56"/>
        <v>0</v>
      </c>
      <c r="L477" s="18">
        <f t="shared" si="53"/>
        <v>12471.7</v>
      </c>
    </row>
    <row r="478" spans="1:12" x14ac:dyDescent="0.3">
      <c r="A478" s="7" t="s">
        <v>93</v>
      </c>
      <c r="B478" s="17" t="s">
        <v>141</v>
      </c>
      <c r="C478" s="17" t="s">
        <v>11</v>
      </c>
      <c r="D478" s="21" t="s">
        <v>273</v>
      </c>
      <c r="E478" s="17">
        <v>500</v>
      </c>
      <c r="F478" s="18">
        <f t="shared" si="56"/>
        <v>12471.7</v>
      </c>
      <c r="G478" s="18">
        <f t="shared" si="56"/>
        <v>0</v>
      </c>
      <c r="H478" s="18">
        <f t="shared" si="51"/>
        <v>12471.7</v>
      </c>
      <c r="I478" s="18">
        <f t="shared" si="56"/>
        <v>0</v>
      </c>
      <c r="J478" s="18">
        <f t="shared" si="52"/>
        <v>12471.7</v>
      </c>
      <c r="K478" s="18">
        <f t="shared" si="56"/>
        <v>0</v>
      </c>
      <c r="L478" s="18">
        <f t="shared" si="53"/>
        <v>12471.7</v>
      </c>
    </row>
    <row r="479" spans="1:12" x14ac:dyDescent="0.3">
      <c r="A479" s="7" t="s">
        <v>94</v>
      </c>
      <c r="B479" s="17" t="s">
        <v>141</v>
      </c>
      <c r="C479" s="17" t="s">
        <v>11</v>
      </c>
      <c r="D479" s="21" t="s">
        <v>273</v>
      </c>
      <c r="E479" s="17">
        <v>530</v>
      </c>
      <c r="F479" s="18">
        <v>12471.7</v>
      </c>
      <c r="G479" s="18"/>
      <c r="H479" s="18">
        <f t="shared" si="51"/>
        <v>12471.7</v>
      </c>
      <c r="I479" s="18"/>
      <c r="J479" s="18">
        <f t="shared" si="52"/>
        <v>12471.7</v>
      </c>
      <c r="K479" s="18"/>
      <c r="L479" s="18">
        <f t="shared" si="53"/>
        <v>12471.7</v>
      </c>
    </row>
    <row r="480" spans="1:12" ht="30" x14ac:dyDescent="0.3">
      <c r="A480" s="7" t="s">
        <v>1135</v>
      </c>
      <c r="B480" s="17" t="s">
        <v>141</v>
      </c>
      <c r="C480" s="17" t="s">
        <v>11</v>
      </c>
      <c r="D480" s="17" t="s">
        <v>1136</v>
      </c>
      <c r="E480" s="17" t="s">
        <v>14</v>
      </c>
      <c r="F480" s="3"/>
      <c r="G480" s="3"/>
      <c r="H480" s="18"/>
      <c r="I480" s="3"/>
      <c r="J480" s="18"/>
      <c r="K480" s="3">
        <f>K481</f>
        <v>107.5</v>
      </c>
      <c r="L480" s="18">
        <f t="shared" ref="L480:L485" si="57">J480+K480</f>
        <v>107.5</v>
      </c>
    </row>
    <row r="481" spans="1:12" x14ac:dyDescent="0.3">
      <c r="A481" s="8" t="s">
        <v>93</v>
      </c>
      <c r="B481" s="17" t="s">
        <v>141</v>
      </c>
      <c r="C481" s="17" t="s">
        <v>11</v>
      </c>
      <c r="D481" s="17" t="s">
        <v>1136</v>
      </c>
      <c r="E481" s="17" t="s">
        <v>506</v>
      </c>
      <c r="F481" s="3"/>
      <c r="G481" s="3"/>
      <c r="H481" s="18"/>
      <c r="I481" s="3"/>
      <c r="J481" s="18"/>
      <c r="K481" s="3">
        <f>K482</f>
        <v>107.5</v>
      </c>
      <c r="L481" s="18">
        <f t="shared" si="57"/>
        <v>107.5</v>
      </c>
    </row>
    <row r="482" spans="1:12" x14ac:dyDescent="0.3">
      <c r="A482" s="7" t="s">
        <v>3</v>
      </c>
      <c r="B482" s="17" t="s">
        <v>141</v>
      </c>
      <c r="C482" s="17" t="s">
        <v>11</v>
      </c>
      <c r="D482" s="17" t="s">
        <v>1136</v>
      </c>
      <c r="E482" s="17" t="s">
        <v>543</v>
      </c>
      <c r="F482" s="3"/>
      <c r="G482" s="3"/>
      <c r="H482" s="18"/>
      <c r="I482" s="3"/>
      <c r="J482" s="18"/>
      <c r="K482" s="3">
        <v>107.5</v>
      </c>
      <c r="L482" s="18">
        <f t="shared" si="57"/>
        <v>107.5</v>
      </c>
    </row>
    <row r="483" spans="1:12" ht="30" x14ac:dyDescent="0.3">
      <c r="A483" s="7" t="s">
        <v>1137</v>
      </c>
      <c r="B483" s="17" t="s">
        <v>141</v>
      </c>
      <c r="C483" s="17" t="s">
        <v>11</v>
      </c>
      <c r="D483" s="17" t="s">
        <v>1138</v>
      </c>
      <c r="E483" s="17" t="s">
        <v>14</v>
      </c>
      <c r="F483" s="3"/>
      <c r="G483" s="3"/>
      <c r="H483" s="18"/>
      <c r="I483" s="3"/>
      <c r="J483" s="18"/>
      <c r="K483" s="3">
        <f>K484</f>
        <v>1</v>
      </c>
      <c r="L483" s="18">
        <f t="shared" si="57"/>
        <v>1</v>
      </c>
    </row>
    <row r="484" spans="1:12" x14ac:dyDescent="0.3">
      <c r="A484" s="8" t="s">
        <v>93</v>
      </c>
      <c r="B484" s="17" t="s">
        <v>141</v>
      </c>
      <c r="C484" s="17" t="s">
        <v>11</v>
      </c>
      <c r="D484" s="17" t="s">
        <v>1138</v>
      </c>
      <c r="E484" s="17" t="s">
        <v>506</v>
      </c>
      <c r="F484" s="3"/>
      <c r="G484" s="3"/>
      <c r="H484" s="18"/>
      <c r="I484" s="3"/>
      <c r="J484" s="18"/>
      <c r="K484" s="3">
        <f>K485</f>
        <v>1</v>
      </c>
      <c r="L484" s="18">
        <f t="shared" si="57"/>
        <v>1</v>
      </c>
    </row>
    <row r="485" spans="1:12" x14ac:dyDescent="0.3">
      <c r="A485" s="7" t="s">
        <v>3</v>
      </c>
      <c r="B485" s="17" t="s">
        <v>141</v>
      </c>
      <c r="C485" s="17" t="s">
        <v>11</v>
      </c>
      <c r="D485" s="17" t="s">
        <v>1138</v>
      </c>
      <c r="E485" s="17" t="s">
        <v>543</v>
      </c>
      <c r="F485" s="3"/>
      <c r="G485" s="3"/>
      <c r="H485" s="18"/>
      <c r="I485" s="3"/>
      <c r="J485" s="18"/>
      <c r="K485" s="3">
        <v>1</v>
      </c>
      <c r="L485" s="18">
        <f t="shared" si="57"/>
        <v>1</v>
      </c>
    </row>
    <row r="486" spans="1:12" ht="27.6" customHeight="1" x14ac:dyDescent="0.3">
      <c r="A486" s="7" t="s">
        <v>274</v>
      </c>
      <c r="B486" s="17" t="s">
        <v>141</v>
      </c>
      <c r="C486" s="17" t="s">
        <v>40</v>
      </c>
      <c r="D486" s="21" t="s">
        <v>275</v>
      </c>
      <c r="E486" s="17" t="s">
        <v>14</v>
      </c>
      <c r="F486" s="18">
        <f t="shared" ref="F486:K496" si="58">F487</f>
        <v>3928.8999999999996</v>
      </c>
      <c r="G486" s="18">
        <f>G487+G511+G514</f>
        <v>2907.8</v>
      </c>
      <c r="H486" s="18">
        <f t="shared" si="51"/>
        <v>6836.7</v>
      </c>
      <c r="I486" s="18">
        <f>I487+I511+I514</f>
        <v>-4.546363285840016E-14</v>
      </c>
      <c r="J486" s="18">
        <f t="shared" si="52"/>
        <v>6836.7</v>
      </c>
      <c r="K486" s="18">
        <f>K487+K511+K514</f>
        <v>0</v>
      </c>
      <c r="L486" s="18">
        <f t="shared" si="53"/>
        <v>6836.7</v>
      </c>
    </row>
    <row r="487" spans="1:12" ht="30" x14ac:dyDescent="0.3">
      <c r="A487" s="7" t="s">
        <v>682</v>
      </c>
      <c r="B487" s="17" t="s">
        <v>141</v>
      </c>
      <c r="C487" s="17" t="s">
        <v>40</v>
      </c>
      <c r="D487" s="21" t="s">
        <v>276</v>
      </c>
      <c r="E487" s="17" t="s">
        <v>14</v>
      </c>
      <c r="F487" s="18">
        <f>F496</f>
        <v>3928.8999999999996</v>
      </c>
      <c r="G487" s="18">
        <f>G496</f>
        <v>502</v>
      </c>
      <c r="H487" s="18">
        <f t="shared" si="51"/>
        <v>4430.8999999999996</v>
      </c>
      <c r="I487" s="18">
        <f>I496+I488</f>
        <v>1200.3</v>
      </c>
      <c r="J487" s="18">
        <f t="shared" si="52"/>
        <v>5631.2</v>
      </c>
      <c r="K487" s="18">
        <f>K496+K488</f>
        <v>0</v>
      </c>
      <c r="L487" s="18">
        <f t="shared" si="53"/>
        <v>5631.2</v>
      </c>
    </row>
    <row r="488" spans="1:12" ht="33" customHeight="1" x14ac:dyDescent="0.3">
      <c r="A488" s="7" t="s">
        <v>256</v>
      </c>
      <c r="B488" s="17" t="s">
        <v>141</v>
      </c>
      <c r="C488" s="17" t="s">
        <v>40</v>
      </c>
      <c r="D488" s="21" t="s">
        <v>812</v>
      </c>
      <c r="E488" s="17"/>
      <c r="F488" s="18"/>
      <c r="G488" s="18"/>
      <c r="H488" s="18"/>
      <c r="I488" s="18">
        <f>I489</f>
        <v>1200.3</v>
      </c>
      <c r="J488" s="18">
        <f t="shared" si="52"/>
        <v>1200.3</v>
      </c>
      <c r="K488" s="18">
        <f>K489</f>
        <v>0</v>
      </c>
      <c r="L488" s="18">
        <f t="shared" si="53"/>
        <v>1200.3</v>
      </c>
    </row>
    <row r="489" spans="1:12" ht="30" x14ac:dyDescent="0.3">
      <c r="A489" s="7" t="s">
        <v>803</v>
      </c>
      <c r="B489" s="17" t="s">
        <v>141</v>
      </c>
      <c r="C489" s="17" t="s">
        <v>40</v>
      </c>
      <c r="D489" s="17" t="s">
        <v>813</v>
      </c>
      <c r="E489" s="17" t="s">
        <v>14</v>
      </c>
      <c r="F489" s="3"/>
      <c r="G489" s="3"/>
      <c r="H489" s="18"/>
      <c r="I489" s="3">
        <f>I490+I493</f>
        <v>1200.3</v>
      </c>
      <c r="J489" s="18">
        <f t="shared" si="52"/>
        <v>1200.3</v>
      </c>
      <c r="K489" s="3">
        <f>K490+K493</f>
        <v>0</v>
      </c>
      <c r="L489" s="18">
        <f t="shared" si="53"/>
        <v>1200.3</v>
      </c>
    </row>
    <row r="490" spans="1:12" ht="45" x14ac:dyDescent="0.3">
      <c r="A490" s="7" t="s">
        <v>806</v>
      </c>
      <c r="B490" s="17" t="s">
        <v>141</v>
      </c>
      <c r="C490" s="17" t="s">
        <v>40</v>
      </c>
      <c r="D490" s="17" t="s">
        <v>807</v>
      </c>
      <c r="E490" s="17" t="s">
        <v>14</v>
      </c>
      <c r="F490" s="3"/>
      <c r="G490" s="3"/>
      <c r="H490" s="18"/>
      <c r="I490" s="3">
        <f>I491</f>
        <v>1200</v>
      </c>
      <c r="J490" s="18">
        <f t="shared" si="52"/>
        <v>1200</v>
      </c>
      <c r="K490" s="3">
        <f>K491</f>
        <v>0</v>
      </c>
      <c r="L490" s="18">
        <f t="shared" si="53"/>
        <v>1200</v>
      </c>
    </row>
    <row r="491" spans="1:12" ht="30" x14ac:dyDescent="0.3">
      <c r="A491" s="7" t="s">
        <v>35</v>
      </c>
      <c r="B491" s="17" t="s">
        <v>141</v>
      </c>
      <c r="C491" s="17" t="s">
        <v>40</v>
      </c>
      <c r="D491" s="17" t="s">
        <v>807</v>
      </c>
      <c r="E491" s="17" t="s">
        <v>467</v>
      </c>
      <c r="F491" s="3"/>
      <c r="G491" s="3"/>
      <c r="H491" s="18"/>
      <c r="I491" s="3">
        <f>I492</f>
        <v>1200</v>
      </c>
      <c r="J491" s="18">
        <f t="shared" si="52"/>
        <v>1200</v>
      </c>
      <c r="K491" s="3">
        <f>K492</f>
        <v>0</v>
      </c>
      <c r="L491" s="18">
        <f t="shared" si="53"/>
        <v>1200</v>
      </c>
    </row>
    <row r="492" spans="1:12" ht="30" x14ac:dyDescent="0.3">
      <c r="A492" s="7" t="s">
        <v>36</v>
      </c>
      <c r="B492" s="17" t="s">
        <v>141</v>
      </c>
      <c r="C492" s="17" t="s">
        <v>40</v>
      </c>
      <c r="D492" s="17" t="s">
        <v>807</v>
      </c>
      <c r="E492" s="17" t="s">
        <v>463</v>
      </c>
      <c r="F492" s="3"/>
      <c r="G492" s="3"/>
      <c r="H492" s="18"/>
      <c r="I492" s="3">
        <v>1200</v>
      </c>
      <c r="J492" s="18">
        <f t="shared" si="52"/>
        <v>1200</v>
      </c>
      <c r="K492" s="3"/>
      <c r="L492" s="18">
        <f t="shared" si="53"/>
        <v>1200</v>
      </c>
    </row>
    <row r="493" spans="1:12" ht="45" x14ac:dyDescent="0.3">
      <c r="A493" s="7" t="s">
        <v>808</v>
      </c>
      <c r="B493" s="17" t="s">
        <v>141</v>
      </c>
      <c r="C493" s="17" t="s">
        <v>40</v>
      </c>
      <c r="D493" s="17" t="s">
        <v>809</v>
      </c>
      <c r="E493" s="17" t="s">
        <v>14</v>
      </c>
      <c r="F493" s="3"/>
      <c r="G493" s="3"/>
      <c r="H493" s="18"/>
      <c r="I493" s="3">
        <f>I494</f>
        <v>0.3</v>
      </c>
      <c r="J493" s="18">
        <f t="shared" si="52"/>
        <v>0.3</v>
      </c>
      <c r="K493" s="3">
        <f>K494</f>
        <v>0</v>
      </c>
      <c r="L493" s="18">
        <f t="shared" si="53"/>
        <v>0.3</v>
      </c>
    </row>
    <row r="494" spans="1:12" ht="30" x14ac:dyDescent="0.3">
      <c r="A494" s="7" t="s">
        <v>35</v>
      </c>
      <c r="B494" s="17" t="s">
        <v>141</v>
      </c>
      <c r="C494" s="17" t="s">
        <v>40</v>
      </c>
      <c r="D494" s="17" t="s">
        <v>809</v>
      </c>
      <c r="E494" s="17" t="s">
        <v>467</v>
      </c>
      <c r="F494" s="3"/>
      <c r="G494" s="3"/>
      <c r="H494" s="18"/>
      <c r="I494" s="3">
        <f>I495</f>
        <v>0.3</v>
      </c>
      <c r="J494" s="18">
        <f t="shared" si="52"/>
        <v>0.3</v>
      </c>
      <c r="K494" s="3">
        <f>K495</f>
        <v>0</v>
      </c>
      <c r="L494" s="18">
        <f t="shared" si="53"/>
        <v>0.3</v>
      </c>
    </row>
    <row r="495" spans="1:12" ht="30" x14ac:dyDescent="0.3">
      <c r="A495" s="7" t="s">
        <v>36</v>
      </c>
      <c r="B495" s="17" t="s">
        <v>141</v>
      </c>
      <c r="C495" s="17" t="s">
        <v>40</v>
      </c>
      <c r="D495" s="17" t="s">
        <v>809</v>
      </c>
      <c r="E495" s="17" t="s">
        <v>463</v>
      </c>
      <c r="F495" s="3"/>
      <c r="G495" s="3"/>
      <c r="H495" s="18"/>
      <c r="I495" s="3">
        <v>0.3</v>
      </c>
      <c r="J495" s="18">
        <f t="shared" si="52"/>
        <v>0.3</v>
      </c>
      <c r="K495" s="3"/>
      <c r="L495" s="18">
        <f t="shared" si="53"/>
        <v>0.3</v>
      </c>
    </row>
    <row r="496" spans="1:12" ht="46.5" customHeight="1" x14ac:dyDescent="0.3">
      <c r="A496" s="7" t="s">
        <v>684</v>
      </c>
      <c r="B496" s="17" t="s">
        <v>141</v>
      </c>
      <c r="C496" s="17" t="s">
        <v>40</v>
      </c>
      <c r="D496" s="21" t="s">
        <v>268</v>
      </c>
      <c r="E496" s="17" t="s">
        <v>14</v>
      </c>
      <c r="F496" s="18">
        <f t="shared" si="58"/>
        <v>3928.8999999999996</v>
      </c>
      <c r="G496" s="18">
        <f t="shared" si="58"/>
        <v>502</v>
      </c>
      <c r="H496" s="18">
        <f t="shared" si="51"/>
        <v>4430.8999999999996</v>
      </c>
      <c r="I496" s="18">
        <f t="shared" si="58"/>
        <v>0</v>
      </c>
      <c r="J496" s="18">
        <f t="shared" si="52"/>
        <v>4430.8999999999996</v>
      </c>
      <c r="K496" s="18">
        <f t="shared" si="58"/>
        <v>0</v>
      </c>
      <c r="L496" s="18">
        <f t="shared" si="53"/>
        <v>4430.8999999999996</v>
      </c>
    </row>
    <row r="497" spans="1:12" ht="45.75" customHeight="1" x14ac:dyDescent="0.3">
      <c r="A497" s="7" t="s">
        <v>269</v>
      </c>
      <c r="B497" s="17" t="s">
        <v>141</v>
      </c>
      <c r="C497" s="17" t="s">
        <v>40</v>
      </c>
      <c r="D497" s="21" t="s">
        <v>270</v>
      </c>
      <c r="E497" s="17" t="s">
        <v>14</v>
      </c>
      <c r="F497" s="18">
        <f>F498+F501+F504</f>
        <v>3928.8999999999996</v>
      </c>
      <c r="G497" s="18">
        <f>G498+G501+G504</f>
        <v>502</v>
      </c>
      <c r="H497" s="18">
        <f t="shared" si="51"/>
        <v>4430.8999999999996</v>
      </c>
      <c r="I497" s="18">
        <f>I498+I501+I504</f>
        <v>0</v>
      </c>
      <c r="J497" s="18">
        <f t="shared" si="52"/>
        <v>4430.8999999999996</v>
      </c>
      <c r="K497" s="18">
        <f>K498+K501+K504</f>
        <v>0</v>
      </c>
      <c r="L497" s="18">
        <f t="shared" si="53"/>
        <v>4430.8999999999996</v>
      </c>
    </row>
    <row r="498" spans="1:12" ht="30" x14ac:dyDescent="0.3">
      <c r="A498" s="7" t="s">
        <v>21</v>
      </c>
      <c r="B498" s="17" t="s">
        <v>141</v>
      </c>
      <c r="C498" s="17" t="s">
        <v>40</v>
      </c>
      <c r="D498" s="21" t="s">
        <v>277</v>
      </c>
      <c r="E498" s="17" t="s">
        <v>14</v>
      </c>
      <c r="F498" s="18">
        <f>F499</f>
        <v>1419.6</v>
      </c>
      <c r="G498" s="18">
        <f>G499</f>
        <v>0</v>
      </c>
      <c r="H498" s="18">
        <f t="shared" si="51"/>
        <v>1419.6</v>
      </c>
      <c r="I498" s="18">
        <f>I499</f>
        <v>0</v>
      </c>
      <c r="J498" s="18">
        <f t="shared" si="52"/>
        <v>1419.6</v>
      </c>
      <c r="K498" s="18">
        <f>K499</f>
        <v>0</v>
      </c>
      <c r="L498" s="18">
        <f t="shared" si="53"/>
        <v>1419.6</v>
      </c>
    </row>
    <row r="499" spans="1:12" ht="75" x14ac:dyDescent="0.3">
      <c r="A499" s="7" t="s">
        <v>23</v>
      </c>
      <c r="B499" s="17" t="s">
        <v>141</v>
      </c>
      <c r="C499" s="17" t="s">
        <v>40</v>
      </c>
      <c r="D499" s="21" t="s">
        <v>277</v>
      </c>
      <c r="E499" s="17">
        <v>100</v>
      </c>
      <c r="F499" s="18">
        <f>F500</f>
        <v>1419.6</v>
      </c>
      <c r="G499" s="18">
        <f>G500</f>
        <v>0</v>
      </c>
      <c r="H499" s="18">
        <f t="shared" si="51"/>
        <v>1419.6</v>
      </c>
      <c r="I499" s="18">
        <f>I500</f>
        <v>0</v>
      </c>
      <c r="J499" s="18">
        <f t="shared" si="52"/>
        <v>1419.6</v>
      </c>
      <c r="K499" s="18">
        <f>K500</f>
        <v>0</v>
      </c>
      <c r="L499" s="18">
        <f t="shared" si="53"/>
        <v>1419.6</v>
      </c>
    </row>
    <row r="500" spans="1:12" ht="30" x14ac:dyDescent="0.3">
      <c r="A500" s="7" t="s">
        <v>24</v>
      </c>
      <c r="B500" s="17" t="s">
        <v>141</v>
      </c>
      <c r="C500" s="17" t="s">
        <v>40</v>
      </c>
      <c r="D500" s="21" t="s">
        <v>277</v>
      </c>
      <c r="E500" s="17">
        <v>120</v>
      </c>
      <c r="F500" s="18">
        <v>1419.6</v>
      </c>
      <c r="G500" s="18"/>
      <c r="H500" s="18">
        <f t="shared" si="51"/>
        <v>1419.6</v>
      </c>
      <c r="I500" s="18"/>
      <c r="J500" s="18">
        <f t="shared" si="52"/>
        <v>1419.6</v>
      </c>
      <c r="K500" s="18"/>
      <c r="L500" s="18">
        <f t="shared" si="53"/>
        <v>1419.6</v>
      </c>
    </row>
    <row r="501" spans="1:12" ht="26.45" hidden="1" x14ac:dyDescent="0.25">
      <c r="A501" s="7" t="s">
        <v>25</v>
      </c>
      <c r="B501" s="17" t="s">
        <v>141</v>
      </c>
      <c r="C501" s="17" t="s">
        <v>40</v>
      </c>
      <c r="D501" s="21" t="s">
        <v>278</v>
      </c>
      <c r="E501" s="17" t="s">
        <v>14</v>
      </c>
      <c r="F501" s="18">
        <f>F502</f>
        <v>0</v>
      </c>
      <c r="G501" s="18">
        <f>G502</f>
        <v>0</v>
      </c>
      <c r="H501" s="18">
        <f t="shared" ref="H501:H573" si="59">F501+G501</f>
        <v>0</v>
      </c>
      <c r="I501" s="18">
        <f>I502</f>
        <v>0</v>
      </c>
      <c r="J501" s="18">
        <f t="shared" ref="J501:J537" si="60">H501+I501</f>
        <v>0</v>
      </c>
      <c r="K501" s="18">
        <f>K502</f>
        <v>0</v>
      </c>
      <c r="L501" s="18">
        <f t="shared" ref="L501:L537" si="61">J501+K501</f>
        <v>0</v>
      </c>
    </row>
    <row r="502" spans="1:12" ht="26.45" hidden="1" x14ac:dyDescent="0.25">
      <c r="A502" s="7" t="s">
        <v>35</v>
      </c>
      <c r="B502" s="17" t="s">
        <v>141</v>
      </c>
      <c r="C502" s="17" t="s">
        <v>40</v>
      </c>
      <c r="D502" s="21" t="s">
        <v>278</v>
      </c>
      <c r="E502" s="17">
        <v>200</v>
      </c>
      <c r="F502" s="18">
        <f>F503</f>
        <v>0</v>
      </c>
      <c r="G502" s="18">
        <f>G503</f>
        <v>0</v>
      </c>
      <c r="H502" s="18">
        <f t="shared" si="59"/>
        <v>0</v>
      </c>
      <c r="I502" s="18">
        <f>I503</f>
        <v>0</v>
      </c>
      <c r="J502" s="18">
        <f t="shared" si="60"/>
        <v>0</v>
      </c>
      <c r="K502" s="18">
        <f>K503</f>
        <v>0</v>
      </c>
      <c r="L502" s="18">
        <f t="shared" si="61"/>
        <v>0</v>
      </c>
    </row>
    <row r="503" spans="1:12" ht="34.9" hidden="1" customHeight="1" x14ac:dyDescent="0.25">
      <c r="A503" s="7" t="s">
        <v>36</v>
      </c>
      <c r="B503" s="17" t="s">
        <v>141</v>
      </c>
      <c r="C503" s="17" t="s">
        <v>40</v>
      </c>
      <c r="D503" s="21" t="s">
        <v>278</v>
      </c>
      <c r="E503" s="17">
        <v>240</v>
      </c>
      <c r="F503" s="18">
        <v>0</v>
      </c>
      <c r="G503" s="18">
        <v>0</v>
      </c>
      <c r="H503" s="18">
        <f t="shared" si="59"/>
        <v>0</v>
      </c>
      <c r="I503" s="18">
        <v>0</v>
      </c>
      <c r="J503" s="18">
        <f t="shared" si="60"/>
        <v>0</v>
      </c>
      <c r="K503" s="18">
        <v>0</v>
      </c>
      <c r="L503" s="18">
        <f t="shared" si="61"/>
        <v>0</v>
      </c>
    </row>
    <row r="504" spans="1:12" ht="30" x14ac:dyDescent="0.3">
      <c r="A504" s="7" t="s">
        <v>279</v>
      </c>
      <c r="B504" s="17" t="s">
        <v>141</v>
      </c>
      <c r="C504" s="17" t="s">
        <v>40</v>
      </c>
      <c r="D504" s="21" t="s">
        <v>280</v>
      </c>
      <c r="E504" s="17" t="s">
        <v>14</v>
      </c>
      <c r="F504" s="18">
        <f>F505+F507+F509</f>
        <v>2509.2999999999997</v>
      </c>
      <c r="G504" s="18">
        <f>G505+G507+G509</f>
        <v>502</v>
      </c>
      <c r="H504" s="18">
        <f t="shared" si="59"/>
        <v>3011.2999999999997</v>
      </c>
      <c r="I504" s="18">
        <f>I505+I507+I509</f>
        <v>0</v>
      </c>
      <c r="J504" s="18">
        <f t="shared" si="60"/>
        <v>3011.2999999999997</v>
      </c>
      <c r="K504" s="18">
        <f>K505+K507+K509</f>
        <v>0</v>
      </c>
      <c r="L504" s="18">
        <f t="shared" si="61"/>
        <v>3011.2999999999997</v>
      </c>
    </row>
    <row r="505" spans="1:12" ht="75" x14ac:dyDescent="0.3">
      <c r="A505" s="7" t="s">
        <v>23</v>
      </c>
      <c r="B505" s="17" t="s">
        <v>141</v>
      </c>
      <c r="C505" s="17" t="s">
        <v>40</v>
      </c>
      <c r="D505" s="21" t="s">
        <v>280</v>
      </c>
      <c r="E505" s="17">
        <v>100</v>
      </c>
      <c r="F505" s="18">
        <f>F506</f>
        <v>1790.5</v>
      </c>
      <c r="G505" s="18">
        <f>G506</f>
        <v>0</v>
      </c>
      <c r="H505" s="18">
        <f t="shared" si="59"/>
        <v>1790.5</v>
      </c>
      <c r="I505" s="18">
        <f>I506</f>
        <v>0</v>
      </c>
      <c r="J505" s="18">
        <f t="shared" si="60"/>
        <v>1790.5</v>
      </c>
      <c r="K505" s="18">
        <f>K506</f>
        <v>0</v>
      </c>
      <c r="L505" s="18">
        <f t="shared" si="61"/>
        <v>1790.5</v>
      </c>
    </row>
    <row r="506" spans="1:12" ht="22.5" customHeight="1" x14ac:dyDescent="0.3">
      <c r="A506" s="7" t="s">
        <v>85</v>
      </c>
      <c r="B506" s="17" t="s">
        <v>141</v>
      </c>
      <c r="C506" s="17" t="s">
        <v>40</v>
      </c>
      <c r="D506" s="21" t="s">
        <v>280</v>
      </c>
      <c r="E506" s="17">
        <v>110</v>
      </c>
      <c r="F506" s="18">
        <v>1790.5</v>
      </c>
      <c r="G506" s="18"/>
      <c r="H506" s="18">
        <f t="shared" si="59"/>
        <v>1790.5</v>
      </c>
      <c r="I506" s="18"/>
      <c r="J506" s="18">
        <f t="shared" si="60"/>
        <v>1790.5</v>
      </c>
      <c r="K506" s="18"/>
      <c r="L506" s="18">
        <f t="shared" si="61"/>
        <v>1790.5</v>
      </c>
    </row>
    <row r="507" spans="1:12" ht="30" x14ac:dyDescent="0.3">
      <c r="A507" s="7" t="s">
        <v>35</v>
      </c>
      <c r="B507" s="17" t="s">
        <v>141</v>
      </c>
      <c r="C507" s="17" t="s">
        <v>40</v>
      </c>
      <c r="D507" s="21" t="s">
        <v>280</v>
      </c>
      <c r="E507" s="17">
        <v>200</v>
      </c>
      <c r="F507" s="18">
        <f>F508</f>
        <v>717.2</v>
      </c>
      <c r="G507" s="18">
        <f>G508</f>
        <v>502</v>
      </c>
      <c r="H507" s="18">
        <f t="shared" si="59"/>
        <v>1219.2</v>
      </c>
      <c r="I507" s="18">
        <f>I508</f>
        <v>0</v>
      </c>
      <c r="J507" s="18">
        <f t="shared" si="60"/>
        <v>1219.2</v>
      </c>
      <c r="K507" s="18">
        <f>K508</f>
        <v>0</v>
      </c>
      <c r="L507" s="18">
        <f t="shared" si="61"/>
        <v>1219.2</v>
      </c>
    </row>
    <row r="508" spans="1:12" ht="33.75" customHeight="1" x14ac:dyDescent="0.3">
      <c r="A508" s="7" t="s">
        <v>36</v>
      </c>
      <c r="B508" s="17" t="s">
        <v>141</v>
      </c>
      <c r="C508" s="17" t="s">
        <v>40</v>
      </c>
      <c r="D508" s="21" t="s">
        <v>280</v>
      </c>
      <c r="E508" s="17">
        <v>240</v>
      </c>
      <c r="F508" s="18">
        <v>717.2</v>
      </c>
      <c r="G508" s="18">
        <v>502</v>
      </c>
      <c r="H508" s="18">
        <f t="shared" si="59"/>
        <v>1219.2</v>
      </c>
      <c r="I508" s="18">
        <v>0</v>
      </c>
      <c r="J508" s="18">
        <f t="shared" si="60"/>
        <v>1219.2</v>
      </c>
      <c r="K508" s="18">
        <v>0</v>
      </c>
      <c r="L508" s="18">
        <f t="shared" si="61"/>
        <v>1219.2</v>
      </c>
    </row>
    <row r="509" spans="1:12" x14ac:dyDescent="0.3">
      <c r="A509" s="7" t="s">
        <v>37</v>
      </c>
      <c r="B509" s="17" t="s">
        <v>141</v>
      </c>
      <c r="C509" s="17" t="s">
        <v>40</v>
      </c>
      <c r="D509" s="21" t="s">
        <v>280</v>
      </c>
      <c r="E509" s="17">
        <v>800</v>
      </c>
      <c r="F509" s="18">
        <f>F510</f>
        <v>1.6</v>
      </c>
      <c r="G509" s="18">
        <f>G510</f>
        <v>0</v>
      </c>
      <c r="H509" s="18">
        <f t="shared" si="59"/>
        <v>1.6</v>
      </c>
      <c r="I509" s="18">
        <f>I510</f>
        <v>0</v>
      </c>
      <c r="J509" s="18">
        <f t="shared" si="60"/>
        <v>1.6</v>
      </c>
      <c r="K509" s="18">
        <f>K510</f>
        <v>0</v>
      </c>
      <c r="L509" s="18">
        <f t="shared" si="61"/>
        <v>1.6</v>
      </c>
    </row>
    <row r="510" spans="1:12" x14ac:dyDescent="0.3">
      <c r="A510" s="7" t="s">
        <v>38</v>
      </c>
      <c r="B510" s="17" t="s">
        <v>141</v>
      </c>
      <c r="C510" s="17" t="s">
        <v>40</v>
      </c>
      <c r="D510" s="21" t="s">
        <v>280</v>
      </c>
      <c r="E510" s="17">
        <v>850</v>
      </c>
      <c r="F510" s="18">
        <v>1.6</v>
      </c>
      <c r="G510" s="18"/>
      <c r="H510" s="18">
        <f t="shared" si="59"/>
        <v>1.6</v>
      </c>
      <c r="I510" s="18"/>
      <c r="J510" s="18">
        <f t="shared" si="60"/>
        <v>1.6</v>
      </c>
      <c r="K510" s="18"/>
      <c r="L510" s="18">
        <f t="shared" si="61"/>
        <v>1.6</v>
      </c>
    </row>
    <row r="511" spans="1:12" ht="45" x14ac:dyDescent="0.3">
      <c r="A511" s="7" t="s">
        <v>787</v>
      </c>
      <c r="B511" s="17" t="s">
        <v>141</v>
      </c>
      <c r="C511" s="17" t="s">
        <v>40</v>
      </c>
      <c r="D511" s="17" t="s">
        <v>810</v>
      </c>
      <c r="E511" s="17" t="s">
        <v>14</v>
      </c>
      <c r="F511" s="18"/>
      <c r="G511" s="18">
        <f>G512</f>
        <v>2404.8000000000002</v>
      </c>
      <c r="H511" s="18">
        <f t="shared" si="59"/>
        <v>2404.8000000000002</v>
      </c>
      <c r="I511" s="18">
        <f>I512</f>
        <v>-1200</v>
      </c>
      <c r="J511" s="18">
        <f t="shared" si="60"/>
        <v>1204.8000000000002</v>
      </c>
      <c r="K511" s="18">
        <f>K512</f>
        <v>0</v>
      </c>
      <c r="L511" s="18">
        <f t="shared" si="61"/>
        <v>1204.8000000000002</v>
      </c>
    </row>
    <row r="512" spans="1:12" x14ac:dyDescent="0.3">
      <c r="A512" s="8" t="s">
        <v>93</v>
      </c>
      <c r="B512" s="17" t="s">
        <v>141</v>
      </c>
      <c r="C512" s="17" t="s">
        <v>40</v>
      </c>
      <c r="D512" s="17" t="s">
        <v>810</v>
      </c>
      <c r="E512" s="17" t="s">
        <v>506</v>
      </c>
      <c r="F512" s="18"/>
      <c r="G512" s="18">
        <f>G513</f>
        <v>2404.8000000000002</v>
      </c>
      <c r="H512" s="18">
        <f t="shared" si="59"/>
        <v>2404.8000000000002</v>
      </c>
      <c r="I512" s="18">
        <f>I513</f>
        <v>-1200</v>
      </c>
      <c r="J512" s="18">
        <f t="shared" si="60"/>
        <v>1204.8000000000002</v>
      </c>
      <c r="K512" s="18">
        <f>K513</f>
        <v>0</v>
      </c>
      <c r="L512" s="18">
        <f t="shared" si="61"/>
        <v>1204.8000000000002</v>
      </c>
    </row>
    <row r="513" spans="1:12" x14ac:dyDescent="0.3">
      <c r="A513" s="7" t="s">
        <v>3</v>
      </c>
      <c r="B513" s="17" t="s">
        <v>141</v>
      </c>
      <c r="C513" s="17" t="s">
        <v>40</v>
      </c>
      <c r="D513" s="17" t="s">
        <v>810</v>
      </c>
      <c r="E513" s="17" t="s">
        <v>543</v>
      </c>
      <c r="F513" s="18"/>
      <c r="G513" s="18">
        <v>2404.8000000000002</v>
      </c>
      <c r="H513" s="18">
        <f t="shared" si="59"/>
        <v>2404.8000000000002</v>
      </c>
      <c r="I513" s="18">
        <v>-1200</v>
      </c>
      <c r="J513" s="18">
        <f t="shared" si="60"/>
        <v>1204.8000000000002</v>
      </c>
      <c r="K513" s="18"/>
      <c r="L513" s="18">
        <f t="shared" si="61"/>
        <v>1204.8000000000002</v>
      </c>
    </row>
    <row r="514" spans="1:12" ht="45" x14ac:dyDescent="0.3">
      <c r="A514" s="7" t="s">
        <v>788</v>
      </c>
      <c r="B514" s="17" t="s">
        <v>141</v>
      </c>
      <c r="C514" s="17" t="s">
        <v>40</v>
      </c>
      <c r="D514" s="17" t="s">
        <v>811</v>
      </c>
      <c r="E514" s="17" t="s">
        <v>14</v>
      </c>
      <c r="F514" s="18"/>
      <c r="G514" s="18">
        <f>G515</f>
        <v>1</v>
      </c>
      <c r="H514" s="18">
        <f t="shared" si="59"/>
        <v>1</v>
      </c>
      <c r="I514" s="18">
        <f>I515</f>
        <v>-0.3</v>
      </c>
      <c r="J514" s="18">
        <f t="shared" si="60"/>
        <v>0.7</v>
      </c>
      <c r="K514" s="18">
        <f>K515</f>
        <v>0</v>
      </c>
      <c r="L514" s="18">
        <f t="shared" si="61"/>
        <v>0.7</v>
      </c>
    </row>
    <row r="515" spans="1:12" x14ac:dyDescent="0.3">
      <c r="A515" s="8" t="s">
        <v>93</v>
      </c>
      <c r="B515" s="17" t="s">
        <v>141</v>
      </c>
      <c r="C515" s="17" t="s">
        <v>40</v>
      </c>
      <c r="D515" s="17" t="s">
        <v>811</v>
      </c>
      <c r="E515" s="17" t="s">
        <v>506</v>
      </c>
      <c r="F515" s="18"/>
      <c r="G515" s="18">
        <f>G516</f>
        <v>1</v>
      </c>
      <c r="H515" s="18">
        <f t="shared" si="59"/>
        <v>1</v>
      </c>
      <c r="I515" s="18">
        <f>I516</f>
        <v>-0.3</v>
      </c>
      <c r="J515" s="18">
        <f t="shared" si="60"/>
        <v>0.7</v>
      </c>
      <c r="K515" s="18">
        <f>K516</f>
        <v>0</v>
      </c>
      <c r="L515" s="18">
        <f t="shared" si="61"/>
        <v>0.7</v>
      </c>
    </row>
    <row r="516" spans="1:12" x14ac:dyDescent="0.3">
      <c r="A516" s="7" t="s">
        <v>3</v>
      </c>
      <c r="B516" s="17" t="s">
        <v>141</v>
      </c>
      <c r="C516" s="17" t="s">
        <v>40</v>
      </c>
      <c r="D516" s="17" t="s">
        <v>811</v>
      </c>
      <c r="E516" s="17" t="s">
        <v>543</v>
      </c>
      <c r="F516" s="18"/>
      <c r="G516" s="18">
        <v>1</v>
      </c>
      <c r="H516" s="18">
        <f t="shared" si="59"/>
        <v>1</v>
      </c>
      <c r="I516" s="18">
        <v>-0.3</v>
      </c>
      <c r="J516" s="18">
        <f t="shared" si="60"/>
        <v>0.7</v>
      </c>
      <c r="K516" s="18"/>
      <c r="L516" s="18">
        <f t="shared" si="61"/>
        <v>0.7</v>
      </c>
    </row>
    <row r="517" spans="1:12" x14ac:dyDescent="0.3">
      <c r="A517" s="6" t="s">
        <v>281</v>
      </c>
      <c r="B517" s="15" t="s">
        <v>282</v>
      </c>
      <c r="C517" s="15" t="s">
        <v>12</v>
      </c>
      <c r="D517" s="29" t="s">
        <v>283</v>
      </c>
      <c r="E517" s="15" t="s">
        <v>14</v>
      </c>
      <c r="F517" s="14">
        <f>F518+F525+F563</f>
        <v>20598.599999999999</v>
      </c>
      <c r="G517" s="14">
        <f>G518+G525+G563</f>
        <v>7512.6999999999989</v>
      </c>
      <c r="H517" s="14">
        <f t="shared" si="59"/>
        <v>28111.299999999996</v>
      </c>
      <c r="I517" s="14">
        <f>I518+I525+I563</f>
        <v>0</v>
      </c>
      <c r="J517" s="14">
        <f t="shared" si="60"/>
        <v>28111.299999999996</v>
      </c>
      <c r="K517" s="14">
        <f>K518+K525+K563</f>
        <v>-500</v>
      </c>
      <c r="L517" s="14">
        <f t="shared" si="61"/>
        <v>27611.299999999996</v>
      </c>
    </row>
    <row r="518" spans="1:12" x14ac:dyDescent="0.3">
      <c r="A518" s="7" t="s">
        <v>284</v>
      </c>
      <c r="B518" s="17" t="s">
        <v>282</v>
      </c>
      <c r="C518" s="17" t="s">
        <v>11</v>
      </c>
      <c r="D518" s="21" t="s">
        <v>13</v>
      </c>
      <c r="E518" s="17" t="s">
        <v>14</v>
      </c>
      <c r="F518" s="18">
        <f t="shared" ref="F518:K523" si="62">F519</f>
        <v>8272.2000000000007</v>
      </c>
      <c r="G518" s="18">
        <f t="shared" si="62"/>
        <v>0</v>
      </c>
      <c r="H518" s="18">
        <f t="shared" si="59"/>
        <v>8272.2000000000007</v>
      </c>
      <c r="I518" s="18">
        <f t="shared" si="62"/>
        <v>0</v>
      </c>
      <c r="J518" s="18">
        <f t="shared" si="60"/>
        <v>8272.2000000000007</v>
      </c>
      <c r="K518" s="18">
        <f t="shared" si="62"/>
        <v>0</v>
      </c>
      <c r="L518" s="18">
        <f t="shared" si="61"/>
        <v>8272.2000000000007</v>
      </c>
    </row>
    <row r="519" spans="1:12" ht="30.75" customHeight="1" x14ac:dyDescent="0.3">
      <c r="A519" s="7" t="s">
        <v>671</v>
      </c>
      <c r="B519" s="17" t="s">
        <v>282</v>
      </c>
      <c r="C519" s="17" t="s">
        <v>11</v>
      </c>
      <c r="D519" s="21" t="s">
        <v>285</v>
      </c>
      <c r="E519" s="17" t="s">
        <v>14</v>
      </c>
      <c r="F519" s="18">
        <f t="shared" si="62"/>
        <v>8272.2000000000007</v>
      </c>
      <c r="G519" s="18">
        <f t="shared" si="62"/>
        <v>0</v>
      </c>
      <c r="H519" s="18">
        <f t="shared" si="59"/>
        <v>8272.2000000000007</v>
      </c>
      <c r="I519" s="18">
        <f t="shared" si="62"/>
        <v>0</v>
      </c>
      <c r="J519" s="18">
        <f t="shared" si="60"/>
        <v>8272.2000000000007</v>
      </c>
      <c r="K519" s="18">
        <f t="shared" si="62"/>
        <v>0</v>
      </c>
      <c r="L519" s="18">
        <f t="shared" si="61"/>
        <v>8272.2000000000007</v>
      </c>
    </row>
    <row r="520" spans="1:12" ht="75.75" customHeight="1" x14ac:dyDescent="0.3">
      <c r="A520" s="25" t="s">
        <v>741</v>
      </c>
      <c r="B520" s="17" t="s">
        <v>282</v>
      </c>
      <c r="C520" s="17" t="s">
        <v>11</v>
      </c>
      <c r="D520" s="21" t="s">
        <v>286</v>
      </c>
      <c r="E520" s="17" t="s">
        <v>14</v>
      </c>
      <c r="F520" s="18">
        <f t="shared" si="62"/>
        <v>8272.2000000000007</v>
      </c>
      <c r="G520" s="18">
        <f t="shared" si="62"/>
        <v>0</v>
      </c>
      <c r="H520" s="18">
        <f t="shared" si="59"/>
        <v>8272.2000000000007</v>
      </c>
      <c r="I520" s="18">
        <f t="shared" si="62"/>
        <v>0</v>
      </c>
      <c r="J520" s="18">
        <f t="shared" si="60"/>
        <v>8272.2000000000007</v>
      </c>
      <c r="K520" s="18">
        <f t="shared" si="62"/>
        <v>0</v>
      </c>
      <c r="L520" s="18">
        <f t="shared" si="61"/>
        <v>8272.2000000000007</v>
      </c>
    </row>
    <row r="521" spans="1:12" ht="45.75" customHeight="1" x14ac:dyDescent="0.3">
      <c r="A521" s="25" t="s">
        <v>588</v>
      </c>
      <c r="B521" s="17" t="s">
        <v>282</v>
      </c>
      <c r="C521" s="17" t="s">
        <v>11</v>
      </c>
      <c r="D521" s="21" t="s">
        <v>287</v>
      </c>
      <c r="E521" s="17" t="s">
        <v>14</v>
      </c>
      <c r="F521" s="18">
        <f t="shared" si="62"/>
        <v>8272.2000000000007</v>
      </c>
      <c r="G521" s="18">
        <f t="shared" si="62"/>
        <v>0</v>
      </c>
      <c r="H521" s="18">
        <f t="shared" si="59"/>
        <v>8272.2000000000007</v>
      </c>
      <c r="I521" s="18">
        <f t="shared" si="62"/>
        <v>0</v>
      </c>
      <c r="J521" s="18">
        <f t="shared" si="60"/>
        <v>8272.2000000000007</v>
      </c>
      <c r="K521" s="18">
        <f t="shared" si="62"/>
        <v>0</v>
      </c>
      <c r="L521" s="18">
        <f t="shared" si="61"/>
        <v>8272.2000000000007</v>
      </c>
    </row>
    <row r="522" spans="1:12" ht="45.75" customHeight="1" x14ac:dyDescent="0.3">
      <c r="A522" s="25" t="s">
        <v>592</v>
      </c>
      <c r="B522" s="17" t="s">
        <v>282</v>
      </c>
      <c r="C522" s="17" t="s">
        <v>11</v>
      </c>
      <c r="D522" s="21" t="s">
        <v>288</v>
      </c>
      <c r="E522" s="17" t="s">
        <v>14</v>
      </c>
      <c r="F522" s="18">
        <f t="shared" si="62"/>
        <v>8272.2000000000007</v>
      </c>
      <c r="G522" s="18">
        <f t="shared" si="62"/>
        <v>0</v>
      </c>
      <c r="H522" s="18">
        <f t="shared" si="59"/>
        <v>8272.2000000000007</v>
      </c>
      <c r="I522" s="18">
        <f t="shared" si="62"/>
        <v>0</v>
      </c>
      <c r="J522" s="18">
        <f t="shared" si="60"/>
        <v>8272.2000000000007</v>
      </c>
      <c r="K522" s="18">
        <f t="shared" si="62"/>
        <v>0</v>
      </c>
      <c r="L522" s="18">
        <f t="shared" si="61"/>
        <v>8272.2000000000007</v>
      </c>
    </row>
    <row r="523" spans="1:12" ht="16.899999999999999" customHeight="1" x14ac:dyDescent="0.3">
      <c r="A523" s="7" t="s">
        <v>289</v>
      </c>
      <c r="B523" s="17" t="s">
        <v>282</v>
      </c>
      <c r="C523" s="17" t="s">
        <v>11</v>
      </c>
      <c r="D523" s="21" t="s">
        <v>288</v>
      </c>
      <c r="E523" s="17">
        <v>300</v>
      </c>
      <c r="F523" s="18">
        <f t="shared" si="62"/>
        <v>8272.2000000000007</v>
      </c>
      <c r="G523" s="18">
        <f t="shared" si="62"/>
        <v>0</v>
      </c>
      <c r="H523" s="18">
        <f t="shared" si="59"/>
        <v>8272.2000000000007</v>
      </c>
      <c r="I523" s="18">
        <f t="shared" si="62"/>
        <v>0</v>
      </c>
      <c r="J523" s="18">
        <f t="shared" si="60"/>
        <v>8272.2000000000007</v>
      </c>
      <c r="K523" s="18">
        <f t="shared" si="62"/>
        <v>0</v>
      </c>
      <c r="L523" s="18">
        <f t="shared" si="61"/>
        <v>8272.2000000000007</v>
      </c>
    </row>
    <row r="524" spans="1:12" ht="30" x14ac:dyDescent="0.3">
      <c r="A524" s="7" t="s">
        <v>290</v>
      </c>
      <c r="B524" s="17" t="s">
        <v>282</v>
      </c>
      <c r="C524" s="17" t="s">
        <v>11</v>
      </c>
      <c r="D524" s="21" t="s">
        <v>288</v>
      </c>
      <c r="E524" s="17">
        <v>310</v>
      </c>
      <c r="F524" s="18">
        <v>8272.2000000000007</v>
      </c>
      <c r="G524" s="18"/>
      <c r="H524" s="18">
        <f t="shared" si="59"/>
        <v>8272.2000000000007</v>
      </c>
      <c r="I524" s="18"/>
      <c r="J524" s="18">
        <f t="shared" si="60"/>
        <v>8272.2000000000007</v>
      </c>
      <c r="K524" s="18"/>
      <c r="L524" s="18">
        <f t="shared" si="61"/>
        <v>8272.2000000000007</v>
      </c>
    </row>
    <row r="525" spans="1:12" x14ac:dyDescent="0.3">
      <c r="A525" s="7" t="s">
        <v>291</v>
      </c>
      <c r="B525" s="17" t="s">
        <v>282</v>
      </c>
      <c r="C525" s="17" t="s">
        <v>28</v>
      </c>
      <c r="D525" s="21" t="s">
        <v>13</v>
      </c>
      <c r="E525" s="17" t="s">
        <v>14</v>
      </c>
      <c r="F525" s="18">
        <f>F526+F532+F541+F547+F558</f>
        <v>7226.4</v>
      </c>
      <c r="G525" s="18">
        <f>G526+G532+G541+G547+G558</f>
        <v>7512.6999999999989</v>
      </c>
      <c r="H525" s="18">
        <f t="shared" si="59"/>
        <v>14739.099999999999</v>
      </c>
      <c r="I525" s="18">
        <f>I526+I532+I541+I547+I558</f>
        <v>0</v>
      </c>
      <c r="J525" s="18">
        <f t="shared" si="60"/>
        <v>14739.099999999999</v>
      </c>
      <c r="K525" s="18">
        <f>K526+K532+K541+K547+K558</f>
        <v>-500</v>
      </c>
      <c r="L525" s="18">
        <f t="shared" si="61"/>
        <v>14239.099999999999</v>
      </c>
    </row>
    <row r="526" spans="1:12" ht="40.9" customHeight="1" x14ac:dyDescent="0.3">
      <c r="A526" s="7" t="s">
        <v>685</v>
      </c>
      <c r="B526" s="17" t="s">
        <v>282</v>
      </c>
      <c r="C526" s="17" t="s">
        <v>28</v>
      </c>
      <c r="D526" s="21" t="s">
        <v>171</v>
      </c>
      <c r="E526" s="17" t="s">
        <v>14</v>
      </c>
      <c r="F526" s="18">
        <f t="shared" ref="F526:K530" si="63">F527</f>
        <v>3025.3</v>
      </c>
      <c r="G526" s="18">
        <f t="shared" si="63"/>
        <v>0</v>
      </c>
      <c r="H526" s="18">
        <f t="shared" si="59"/>
        <v>3025.3</v>
      </c>
      <c r="I526" s="18">
        <f t="shared" si="63"/>
        <v>0</v>
      </c>
      <c r="J526" s="18">
        <f t="shared" si="60"/>
        <v>3025.3</v>
      </c>
      <c r="K526" s="18">
        <f t="shared" si="63"/>
        <v>0</v>
      </c>
      <c r="L526" s="18">
        <f t="shared" si="61"/>
        <v>3025.3</v>
      </c>
    </row>
    <row r="527" spans="1:12" x14ac:dyDescent="0.3">
      <c r="A527" s="7" t="s">
        <v>199</v>
      </c>
      <c r="B527" s="17" t="s">
        <v>282</v>
      </c>
      <c r="C527" s="17" t="s">
        <v>28</v>
      </c>
      <c r="D527" s="21" t="s">
        <v>200</v>
      </c>
      <c r="E527" s="17" t="s">
        <v>14</v>
      </c>
      <c r="F527" s="18">
        <f t="shared" si="63"/>
        <v>3025.3</v>
      </c>
      <c r="G527" s="18">
        <f t="shared" si="63"/>
        <v>0</v>
      </c>
      <c r="H527" s="18">
        <f t="shared" si="59"/>
        <v>3025.3</v>
      </c>
      <c r="I527" s="18">
        <f t="shared" si="63"/>
        <v>0</v>
      </c>
      <c r="J527" s="18">
        <f t="shared" si="60"/>
        <v>3025.3</v>
      </c>
      <c r="K527" s="18">
        <f t="shared" si="63"/>
        <v>0</v>
      </c>
      <c r="L527" s="18">
        <f t="shared" si="61"/>
        <v>3025.3</v>
      </c>
    </row>
    <row r="528" spans="1:12" ht="30" x14ac:dyDescent="0.3">
      <c r="A528" s="7" t="s">
        <v>223</v>
      </c>
      <c r="B528" s="17" t="s">
        <v>282</v>
      </c>
      <c r="C528" s="17" t="s">
        <v>28</v>
      </c>
      <c r="D528" s="21" t="s">
        <v>202</v>
      </c>
      <c r="E528" s="17" t="s">
        <v>14</v>
      </c>
      <c r="F528" s="18">
        <f t="shared" si="63"/>
        <v>3025.3</v>
      </c>
      <c r="G528" s="18">
        <f t="shared" si="63"/>
        <v>0</v>
      </c>
      <c r="H528" s="18">
        <f t="shared" si="59"/>
        <v>3025.3</v>
      </c>
      <c r="I528" s="18">
        <f t="shared" si="63"/>
        <v>0</v>
      </c>
      <c r="J528" s="18">
        <f t="shared" si="60"/>
        <v>3025.3</v>
      </c>
      <c r="K528" s="18">
        <f t="shared" si="63"/>
        <v>0</v>
      </c>
      <c r="L528" s="18">
        <f t="shared" si="61"/>
        <v>3025.3</v>
      </c>
    </row>
    <row r="529" spans="1:12" ht="30" x14ac:dyDescent="0.3">
      <c r="A529" s="7" t="s">
        <v>292</v>
      </c>
      <c r="B529" s="17" t="s">
        <v>282</v>
      </c>
      <c r="C529" s="17" t="s">
        <v>28</v>
      </c>
      <c r="D529" s="21" t="s">
        <v>293</v>
      </c>
      <c r="E529" s="17" t="s">
        <v>14</v>
      </c>
      <c r="F529" s="18">
        <f t="shared" si="63"/>
        <v>3025.3</v>
      </c>
      <c r="G529" s="18">
        <f t="shared" si="63"/>
        <v>0</v>
      </c>
      <c r="H529" s="18">
        <f t="shared" si="59"/>
        <v>3025.3</v>
      </c>
      <c r="I529" s="18">
        <f t="shared" si="63"/>
        <v>0</v>
      </c>
      <c r="J529" s="18">
        <f t="shared" si="60"/>
        <v>3025.3</v>
      </c>
      <c r="K529" s="18">
        <f t="shared" si="63"/>
        <v>0</v>
      </c>
      <c r="L529" s="18">
        <f t="shared" si="61"/>
        <v>3025.3</v>
      </c>
    </row>
    <row r="530" spans="1:12" ht="33" customHeight="1" x14ac:dyDescent="0.3">
      <c r="A530" s="7" t="s">
        <v>123</v>
      </c>
      <c r="B530" s="17" t="s">
        <v>282</v>
      </c>
      <c r="C530" s="17" t="s">
        <v>28</v>
      </c>
      <c r="D530" s="21" t="s">
        <v>293</v>
      </c>
      <c r="E530" s="17">
        <v>600</v>
      </c>
      <c r="F530" s="18">
        <f t="shared" si="63"/>
        <v>3025.3</v>
      </c>
      <c r="G530" s="18">
        <f t="shared" si="63"/>
        <v>0</v>
      </c>
      <c r="H530" s="18">
        <f t="shared" si="59"/>
        <v>3025.3</v>
      </c>
      <c r="I530" s="18">
        <f t="shared" si="63"/>
        <v>0</v>
      </c>
      <c r="J530" s="18">
        <f t="shared" si="60"/>
        <v>3025.3</v>
      </c>
      <c r="K530" s="18">
        <f t="shared" si="63"/>
        <v>0</v>
      </c>
      <c r="L530" s="18">
        <f t="shared" si="61"/>
        <v>3025.3</v>
      </c>
    </row>
    <row r="531" spans="1:12" x14ac:dyDescent="0.3">
      <c r="A531" s="7" t="s">
        <v>132</v>
      </c>
      <c r="B531" s="17" t="s">
        <v>282</v>
      </c>
      <c r="C531" s="17" t="s">
        <v>28</v>
      </c>
      <c r="D531" s="21" t="s">
        <v>293</v>
      </c>
      <c r="E531" s="17">
        <v>610</v>
      </c>
      <c r="F531" s="18">
        <v>3025.3</v>
      </c>
      <c r="G531" s="18"/>
      <c r="H531" s="18">
        <f t="shared" si="59"/>
        <v>3025.3</v>
      </c>
      <c r="I531" s="18"/>
      <c r="J531" s="18">
        <f t="shared" si="60"/>
        <v>3025.3</v>
      </c>
      <c r="K531" s="18"/>
      <c r="L531" s="18">
        <f t="shared" si="61"/>
        <v>3025.3</v>
      </c>
    </row>
    <row r="532" spans="1:12" ht="45" x14ac:dyDescent="0.3">
      <c r="A532" s="7" t="s">
        <v>686</v>
      </c>
      <c r="B532" s="17" t="s">
        <v>282</v>
      </c>
      <c r="C532" s="17" t="s">
        <v>28</v>
      </c>
      <c r="D532" s="21" t="s">
        <v>157</v>
      </c>
      <c r="E532" s="17" t="s">
        <v>14</v>
      </c>
      <c r="F532" s="18">
        <f>F534</f>
        <v>3271.1</v>
      </c>
      <c r="G532" s="18">
        <f>G534</f>
        <v>7512.6999999999989</v>
      </c>
      <c r="H532" s="18">
        <f t="shared" si="59"/>
        <v>10783.8</v>
      </c>
      <c r="I532" s="18">
        <f>I534</f>
        <v>0</v>
      </c>
      <c r="J532" s="18">
        <f t="shared" si="60"/>
        <v>10783.8</v>
      </c>
      <c r="K532" s="18">
        <f>K534</f>
        <v>0</v>
      </c>
      <c r="L532" s="18">
        <f t="shared" si="61"/>
        <v>10783.8</v>
      </c>
    </row>
    <row r="533" spans="1:12" ht="39.6" hidden="1" x14ac:dyDescent="0.25">
      <c r="A533" s="7" t="s">
        <v>577</v>
      </c>
      <c r="B533" s="17" t="s">
        <v>282</v>
      </c>
      <c r="C533" s="17" t="s">
        <v>28</v>
      </c>
      <c r="D533" s="21" t="s">
        <v>578</v>
      </c>
      <c r="E533" s="17" t="s">
        <v>14</v>
      </c>
      <c r="F533" s="18">
        <v>0</v>
      </c>
      <c r="G533" s="18">
        <v>0</v>
      </c>
      <c r="H533" s="18">
        <f t="shared" si="59"/>
        <v>0</v>
      </c>
      <c r="I533" s="18">
        <v>0</v>
      </c>
      <c r="J533" s="18">
        <f t="shared" si="60"/>
        <v>0</v>
      </c>
      <c r="K533" s="18">
        <v>0</v>
      </c>
      <c r="L533" s="18">
        <f t="shared" si="61"/>
        <v>0</v>
      </c>
    </row>
    <row r="534" spans="1:12" ht="30" x14ac:dyDescent="0.3">
      <c r="A534" s="7" t="s">
        <v>294</v>
      </c>
      <c r="B534" s="17" t="s">
        <v>282</v>
      </c>
      <c r="C534" s="17" t="s">
        <v>28</v>
      </c>
      <c r="D534" s="21" t="s">
        <v>571</v>
      </c>
      <c r="E534" s="17" t="s">
        <v>14</v>
      </c>
      <c r="F534" s="18">
        <f>F538</f>
        <v>3271.1</v>
      </c>
      <c r="G534" s="18">
        <f>G538+G535</f>
        <v>7512.6999999999989</v>
      </c>
      <c r="H534" s="18">
        <f t="shared" si="59"/>
        <v>10783.8</v>
      </c>
      <c r="I534" s="18">
        <f>I538+I535</f>
        <v>0</v>
      </c>
      <c r="J534" s="18">
        <f t="shared" si="60"/>
        <v>10783.8</v>
      </c>
      <c r="K534" s="18">
        <f>K538+K535</f>
        <v>0</v>
      </c>
      <c r="L534" s="18">
        <f t="shared" si="61"/>
        <v>10783.8</v>
      </c>
    </row>
    <row r="535" spans="1:12" ht="45" x14ac:dyDescent="0.3">
      <c r="A535" s="7" t="s">
        <v>790</v>
      </c>
      <c r="B535" s="17">
        <v>10</v>
      </c>
      <c r="C535" s="17" t="s">
        <v>28</v>
      </c>
      <c r="D535" s="17" t="s">
        <v>789</v>
      </c>
      <c r="E535" s="17" t="s">
        <v>14</v>
      </c>
      <c r="F535" s="3"/>
      <c r="G535" s="3">
        <f>G536</f>
        <v>10783.8</v>
      </c>
      <c r="H535" s="18">
        <f t="shared" si="59"/>
        <v>10783.8</v>
      </c>
      <c r="I535" s="3">
        <f>I536</f>
        <v>0</v>
      </c>
      <c r="J535" s="18">
        <f t="shared" si="60"/>
        <v>10783.8</v>
      </c>
      <c r="K535" s="3">
        <f>K536</f>
        <v>0</v>
      </c>
      <c r="L535" s="18">
        <f t="shared" si="61"/>
        <v>10783.8</v>
      </c>
    </row>
    <row r="536" spans="1:12" x14ac:dyDescent="0.3">
      <c r="A536" s="7" t="s">
        <v>289</v>
      </c>
      <c r="B536" s="17">
        <v>10</v>
      </c>
      <c r="C536" s="17" t="s">
        <v>28</v>
      </c>
      <c r="D536" s="17" t="s">
        <v>789</v>
      </c>
      <c r="E536" s="17" t="s">
        <v>573</v>
      </c>
      <c r="F536" s="3"/>
      <c r="G536" s="3">
        <f>G537</f>
        <v>10783.8</v>
      </c>
      <c r="H536" s="18">
        <f t="shared" si="59"/>
        <v>10783.8</v>
      </c>
      <c r="I536" s="3">
        <f>I537</f>
        <v>0</v>
      </c>
      <c r="J536" s="18">
        <f t="shared" si="60"/>
        <v>10783.8</v>
      </c>
      <c r="K536" s="3">
        <f>K537</f>
        <v>0</v>
      </c>
      <c r="L536" s="18">
        <f t="shared" si="61"/>
        <v>10783.8</v>
      </c>
    </row>
    <row r="537" spans="1:12" ht="30" x14ac:dyDescent="0.3">
      <c r="A537" s="7" t="s">
        <v>296</v>
      </c>
      <c r="B537" s="17">
        <v>10</v>
      </c>
      <c r="C537" s="17" t="s">
        <v>28</v>
      </c>
      <c r="D537" s="17" t="s">
        <v>789</v>
      </c>
      <c r="E537" s="17" t="s">
        <v>574</v>
      </c>
      <c r="F537" s="3"/>
      <c r="G537" s="3">
        <v>10783.8</v>
      </c>
      <c r="H537" s="18">
        <f t="shared" si="59"/>
        <v>10783.8</v>
      </c>
      <c r="I537" s="3">
        <v>0</v>
      </c>
      <c r="J537" s="18">
        <f t="shared" si="60"/>
        <v>10783.8</v>
      </c>
      <c r="K537" s="3">
        <v>0</v>
      </c>
      <c r="L537" s="18">
        <f t="shared" si="61"/>
        <v>10783.8</v>
      </c>
    </row>
    <row r="538" spans="1:12" ht="45" hidden="1" customHeight="1" outlineLevel="1" x14ac:dyDescent="0.25">
      <c r="A538" s="7" t="s">
        <v>579</v>
      </c>
      <c r="B538" s="17" t="s">
        <v>282</v>
      </c>
      <c r="C538" s="17" t="s">
        <v>28</v>
      </c>
      <c r="D538" s="21" t="s">
        <v>572</v>
      </c>
      <c r="E538" s="17" t="s">
        <v>14</v>
      </c>
      <c r="F538" s="18">
        <f t="shared" ref="F538:K539" si="64">F539</f>
        <v>3271.1</v>
      </c>
      <c r="G538" s="18">
        <f t="shared" si="64"/>
        <v>-3271.1</v>
      </c>
      <c r="H538" s="18">
        <f t="shared" si="59"/>
        <v>0</v>
      </c>
      <c r="I538" s="18">
        <f t="shared" si="64"/>
        <v>0</v>
      </c>
      <c r="J538" s="18">
        <f t="shared" ref="J538:J610" si="65">H538+I538</f>
        <v>0</v>
      </c>
      <c r="K538" s="18">
        <f t="shared" si="64"/>
        <v>0</v>
      </c>
      <c r="L538" s="18">
        <f t="shared" ref="L538:L610" si="66">J538+K538</f>
        <v>0</v>
      </c>
    </row>
    <row r="539" spans="1:12" ht="17.25" hidden="1" customHeight="1" outlineLevel="1" x14ac:dyDescent="0.25">
      <c r="A539" s="7" t="s">
        <v>289</v>
      </c>
      <c r="B539" s="17" t="s">
        <v>282</v>
      </c>
      <c r="C539" s="17" t="s">
        <v>28</v>
      </c>
      <c r="D539" s="21" t="s">
        <v>572</v>
      </c>
      <c r="E539" s="17">
        <v>300</v>
      </c>
      <c r="F539" s="18">
        <f t="shared" si="64"/>
        <v>3271.1</v>
      </c>
      <c r="G539" s="18">
        <f t="shared" si="64"/>
        <v>-3271.1</v>
      </c>
      <c r="H539" s="18">
        <f t="shared" si="59"/>
        <v>0</v>
      </c>
      <c r="I539" s="18">
        <f t="shared" si="64"/>
        <v>0</v>
      </c>
      <c r="J539" s="18">
        <f t="shared" si="65"/>
        <v>0</v>
      </c>
      <c r="K539" s="18">
        <f t="shared" si="64"/>
        <v>0</v>
      </c>
      <c r="L539" s="18">
        <f t="shared" si="66"/>
        <v>0</v>
      </c>
    </row>
    <row r="540" spans="1:12" ht="26.45" hidden="1" outlineLevel="1" x14ac:dyDescent="0.25">
      <c r="A540" s="7" t="s">
        <v>296</v>
      </c>
      <c r="B540" s="17" t="s">
        <v>282</v>
      </c>
      <c r="C540" s="17" t="s">
        <v>28</v>
      </c>
      <c r="D540" s="21" t="s">
        <v>572</v>
      </c>
      <c r="E540" s="17">
        <v>320</v>
      </c>
      <c r="F540" s="18">
        <v>3271.1</v>
      </c>
      <c r="G540" s="18">
        <v>-3271.1</v>
      </c>
      <c r="H540" s="18">
        <f t="shared" si="59"/>
        <v>0</v>
      </c>
      <c r="I540" s="18">
        <v>0</v>
      </c>
      <c r="J540" s="18">
        <f t="shared" si="65"/>
        <v>0</v>
      </c>
      <c r="K540" s="18">
        <v>0</v>
      </c>
      <c r="L540" s="18">
        <f t="shared" si="66"/>
        <v>0</v>
      </c>
    </row>
    <row r="541" spans="1:12" ht="52.9" hidden="1" outlineLevel="1" x14ac:dyDescent="0.25">
      <c r="A541" s="19" t="s">
        <v>745</v>
      </c>
      <c r="B541" s="17" t="s">
        <v>282</v>
      </c>
      <c r="C541" s="17" t="s">
        <v>28</v>
      </c>
      <c r="D541" s="21" t="s">
        <v>297</v>
      </c>
      <c r="E541" s="17" t="s">
        <v>14</v>
      </c>
      <c r="F541" s="18">
        <f t="shared" ref="F541:K545" si="67">F542</f>
        <v>500</v>
      </c>
      <c r="G541" s="18">
        <f t="shared" si="67"/>
        <v>0</v>
      </c>
      <c r="H541" s="18">
        <f t="shared" si="59"/>
        <v>500</v>
      </c>
      <c r="I541" s="18">
        <f t="shared" si="67"/>
        <v>0</v>
      </c>
      <c r="J541" s="18">
        <f t="shared" si="65"/>
        <v>500</v>
      </c>
      <c r="K541" s="18">
        <f t="shared" si="67"/>
        <v>-500</v>
      </c>
      <c r="L541" s="18">
        <f t="shared" si="66"/>
        <v>0</v>
      </c>
    </row>
    <row r="542" spans="1:12" ht="52.9" hidden="1" outlineLevel="1" x14ac:dyDescent="0.25">
      <c r="A542" s="19" t="s">
        <v>746</v>
      </c>
      <c r="B542" s="17" t="s">
        <v>282</v>
      </c>
      <c r="C542" s="17" t="s">
        <v>28</v>
      </c>
      <c r="D542" s="21" t="s">
        <v>662</v>
      </c>
      <c r="E542" s="17" t="s">
        <v>14</v>
      </c>
      <c r="F542" s="18">
        <f t="shared" si="67"/>
        <v>500</v>
      </c>
      <c r="G542" s="18">
        <f t="shared" si="67"/>
        <v>0</v>
      </c>
      <c r="H542" s="18">
        <f t="shared" si="59"/>
        <v>500</v>
      </c>
      <c r="I542" s="18">
        <f t="shared" si="67"/>
        <v>0</v>
      </c>
      <c r="J542" s="18">
        <f t="shared" si="65"/>
        <v>500</v>
      </c>
      <c r="K542" s="18">
        <f t="shared" si="67"/>
        <v>-500</v>
      </c>
      <c r="L542" s="18">
        <f t="shared" si="66"/>
        <v>0</v>
      </c>
    </row>
    <row r="543" spans="1:12" ht="60.75" hidden="1" customHeight="1" outlineLevel="1" x14ac:dyDescent="0.25">
      <c r="A543" s="19" t="s">
        <v>663</v>
      </c>
      <c r="B543" s="17" t="s">
        <v>282</v>
      </c>
      <c r="C543" s="17" t="s">
        <v>28</v>
      </c>
      <c r="D543" s="21" t="s">
        <v>662</v>
      </c>
      <c r="E543" s="17" t="s">
        <v>14</v>
      </c>
      <c r="F543" s="18">
        <f t="shared" si="67"/>
        <v>500</v>
      </c>
      <c r="G543" s="18">
        <f t="shared" si="67"/>
        <v>0</v>
      </c>
      <c r="H543" s="18">
        <f t="shared" si="59"/>
        <v>500</v>
      </c>
      <c r="I543" s="18">
        <f t="shared" si="67"/>
        <v>0</v>
      </c>
      <c r="J543" s="18">
        <f t="shared" si="65"/>
        <v>500</v>
      </c>
      <c r="K543" s="18">
        <f t="shared" si="67"/>
        <v>-500</v>
      </c>
      <c r="L543" s="18">
        <f t="shared" si="66"/>
        <v>0</v>
      </c>
    </row>
    <row r="544" spans="1:12" ht="20.25" hidden="1" customHeight="1" outlineLevel="1" x14ac:dyDescent="0.25">
      <c r="A544" s="7" t="s">
        <v>289</v>
      </c>
      <c r="B544" s="17" t="s">
        <v>282</v>
      </c>
      <c r="C544" s="17" t="s">
        <v>28</v>
      </c>
      <c r="D544" s="21" t="s">
        <v>705</v>
      </c>
      <c r="E544" s="17" t="s">
        <v>14</v>
      </c>
      <c r="F544" s="18">
        <f t="shared" si="67"/>
        <v>500</v>
      </c>
      <c r="G544" s="18">
        <f t="shared" si="67"/>
        <v>0</v>
      </c>
      <c r="H544" s="18">
        <f t="shared" si="59"/>
        <v>500</v>
      </c>
      <c r="I544" s="18">
        <f t="shared" si="67"/>
        <v>0</v>
      </c>
      <c r="J544" s="18">
        <f t="shared" si="65"/>
        <v>500</v>
      </c>
      <c r="K544" s="18">
        <f t="shared" si="67"/>
        <v>-500</v>
      </c>
      <c r="L544" s="18">
        <f t="shared" si="66"/>
        <v>0</v>
      </c>
    </row>
    <row r="545" spans="1:12" ht="30.75" hidden="1" customHeight="1" outlineLevel="1" x14ac:dyDescent="0.25">
      <c r="A545" s="7" t="s">
        <v>296</v>
      </c>
      <c r="B545" s="17" t="s">
        <v>282</v>
      </c>
      <c r="C545" s="17" t="s">
        <v>28</v>
      </c>
      <c r="D545" s="21" t="s">
        <v>705</v>
      </c>
      <c r="E545" s="17">
        <v>300</v>
      </c>
      <c r="F545" s="18">
        <f t="shared" si="67"/>
        <v>500</v>
      </c>
      <c r="G545" s="18">
        <f t="shared" si="67"/>
        <v>0</v>
      </c>
      <c r="H545" s="18">
        <f t="shared" si="59"/>
        <v>500</v>
      </c>
      <c r="I545" s="18">
        <f t="shared" si="67"/>
        <v>0</v>
      </c>
      <c r="J545" s="18">
        <f t="shared" si="65"/>
        <v>500</v>
      </c>
      <c r="K545" s="18">
        <f t="shared" si="67"/>
        <v>-500</v>
      </c>
      <c r="L545" s="18">
        <f t="shared" si="66"/>
        <v>0</v>
      </c>
    </row>
    <row r="546" spans="1:12" ht="26.45" hidden="1" outlineLevel="1" x14ac:dyDescent="0.25">
      <c r="A546" s="7" t="s">
        <v>296</v>
      </c>
      <c r="B546" s="17" t="s">
        <v>282</v>
      </c>
      <c r="C546" s="17" t="s">
        <v>28</v>
      </c>
      <c r="D546" s="21" t="s">
        <v>705</v>
      </c>
      <c r="E546" s="17">
        <v>320</v>
      </c>
      <c r="F546" s="18">
        <v>500</v>
      </c>
      <c r="G546" s="18"/>
      <c r="H546" s="18">
        <f t="shared" si="59"/>
        <v>500</v>
      </c>
      <c r="I546" s="18"/>
      <c r="J546" s="18">
        <f t="shared" si="65"/>
        <v>500</v>
      </c>
      <c r="K546" s="18">
        <v>-500</v>
      </c>
      <c r="L546" s="18">
        <f t="shared" si="66"/>
        <v>0</v>
      </c>
    </row>
    <row r="547" spans="1:12" ht="33.75" customHeight="1" collapsed="1" x14ac:dyDescent="0.3">
      <c r="A547" s="7" t="s">
        <v>671</v>
      </c>
      <c r="B547" s="17" t="s">
        <v>282</v>
      </c>
      <c r="C547" s="17" t="s">
        <v>28</v>
      </c>
      <c r="D547" s="21" t="s">
        <v>285</v>
      </c>
      <c r="E547" s="17" t="s">
        <v>14</v>
      </c>
      <c r="F547" s="18">
        <f>F548+F553</f>
        <v>430</v>
      </c>
      <c r="G547" s="18">
        <f>G548+G553</f>
        <v>0</v>
      </c>
      <c r="H547" s="18">
        <f t="shared" si="59"/>
        <v>430</v>
      </c>
      <c r="I547" s="18">
        <f>I548+I553</f>
        <v>0</v>
      </c>
      <c r="J547" s="18">
        <f t="shared" si="65"/>
        <v>430</v>
      </c>
      <c r="K547" s="18">
        <f>K548+K553</f>
        <v>0</v>
      </c>
      <c r="L547" s="18">
        <f t="shared" si="66"/>
        <v>430</v>
      </c>
    </row>
    <row r="548" spans="1:12" ht="34.9" customHeight="1" x14ac:dyDescent="0.3">
      <c r="A548" s="25" t="s">
        <v>298</v>
      </c>
      <c r="B548" s="17" t="s">
        <v>282</v>
      </c>
      <c r="C548" s="17" t="s">
        <v>28</v>
      </c>
      <c r="D548" s="21" t="s">
        <v>299</v>
      </c>
      <c r="E548" s="17" t="s">
        <v>14</v>
      </c>
      <c r="F548" s="18">
        <f t="shared" ref="F548:K551" si="68">F549</f>
        <v>330</v>
      </c>
      <c r="G548" s="18">
        <f t="shared" si="68"/>
        <v>0</v>
      </c>
      <c r="H548" s="18">
        <f t="shared" si="59"/>
        <v>330</v>
      </c>
      <c r="I548" s="18">
        <f t="shared" si="68"/>
        <v>0</v>
      </c>
      <c r="J548" s="18">
        <f t="shared" si="65"/>
        <v>330</v>
      </c>
      <c r="K548" s="18">
        <f t="shared" si="68"/>
        <v>0</v>
      </c>
      <c r="L548" s="18">
        <f t="shared" si="66"/>
        <v>330</v>
      </c>
    </row>
    <row r="549" spans="1:12" ht="45" customHeight="1" x14ac:dyDescent="0.3">
      <c r="A549" s="25" t="s">
        <v>596</v>
      </c>
      <c r="B549" s="17" t="s">
        <v>282</v>
      </c>
      <c r="C549" s="17" t="s">
        <v>28</v>
      </c>
      <c r="D549" s="21" t="s">
        <v>300</v>
      </c>
      <c r="E549" s="17" t="s">
        <v>14</v>
      </c>
      <c r="F549" s="18">
        <f t="shared" si="68"/>
        <v>330</v>
      </c>
      <c r="G549" s="18">
        <f t="shared" si="68"/>
        <v>0</v>
      </c>
      <c r="H549" s="18">
        <f t="shared" si="59"/>
        <v>330</v>
      </c>
      <c r="I549" s="18">
        <f t="shared" si="68"/>
        <v>0</v>
      </c>
      <c r="J549" s="18">
        <f t="shared" si="65"/>
        <v>330</v>
      </c>
      <c r="K549" s="18">
        <f t="shared" si="68"/>
        <v>0</v>
      </c>
      <c r="L549" s="18">
        <f t="shared" si="66"/>
        <v>330</v>
      </c>
    </row>
    <row r="550" spans="1:12" ht="45" x14ac:dyDescent="0.3">
      <c r="A550" s="25" t="s">
        <v>594</v>
      </c>
      <c r="B550" s="17" t="s">
        <v>282</v>
      </c>
      <c r="C550" s="17" t="s">
        <v>28</v>
      </c>
      <c r="D550" s="21" t="s">
        <v>301</v>
      </c>
      <c r="E550" s="17" t="s">
        <v>14</v>
      </c>
      <c r="F550" s="18">
        <f t="shared" si="68"/>
        <v>330</v>
      </c>
      <c r="G550" s="18">
        <f t="shared" si="68"/>
        <v>0</v>
      </c>
      <c r="H550" s="18">
        <f t="shared" si="59"/>
        <v>330</v>
      </c>
      <c r="I550" s="18">
        <f t="shared" si="68"/>
        <v>0</v>
      </c>
      <c r="J550" s="18">
        <f t="shared" si="65"/>
        <v>330</v>
      </c>
      <c r="K550" s="18">
        <f t="shared" si="68"/>
        <v>0</v>
      </c>
      <c r="L550" s="18">
        <f t="shared" si="66"/>
        <v>330</v>
      </c>
    </row>
    <row r="551" spans="1:12" ht="16.149999999999999" customHeight="1" x14ac:dyDescent="0.3">
      <c r="A551" s="7" t="s">
        <v>289</v>
      </c>
      <c r="B551" s="17" t="s">
        <v>282</v>
      </c>
      <c r="C551" s="17" t="s">
        <v>28</v>
      </c>
      <c r="D551" s="21" t="s">
        <v>301</v>
      </c>
      <c r="E551" s="17">
        <v>300</v>
      </c>
      <c r="F551" s="18">
        <f t="shared" si="68"/>
        <v>330</v>
      </c>
      <c r="G551" s="18">
        <f t="shared" si="68"/>
        <v>0</v>
      </c>
      <c r="H551" s="18">
        <f t="shared" si="59"/>
        <v>330</v>
      </c>
      <c r="I551" s="18">
        <f t="shared" si="68"/>
        <v>0</v>
      </c>
      <c r="J551" s="18">
        <f t="shared" si="65"/>
        <v>330</v>
      </c>
      <c r="K551" s="18">
        <f t="shared" si="68"/>
        <v>0</v>
      </c>
      <c r="L551" s="18">
        <f t="shared" si="66"/>
        <v>330</v>
      </c>
    </row>
    <row r="552" spans="1:12" ht="30" x14ac:dyDescent="0.3">
      <c r="A552" s="7" t="s">
        <v>296</v>
      </c>
      <c r="B552" s="17" t="s">
        <v>282</v>
      </c>
      <c r="C552" s="17" t="s">
        <v>28</v>
      </c>
      <c r="D552" s="21" t="s">
        <v>301</v>
      </c>
      <c r="E552" s="17">
        <v>320</v>
      </c>
      <c r="F552" s="18">
        <v>330</v>
      </c>
      <c r="G552" s="18"/>
      <c r="H552" s="18">
        <f t="shared" si="59"/>
        <v>330</v>
      </c>
      <c r="I552" s="18"/>
      <c r="J552" s="18">
        <f t="shared" si="65"/>
        <v>330</v>
      </c>
      <c r="K552" s="18"/>
      <c r="L552" s="18">
        <f t="shared" si="66"/>
        <v>330</v>
      </c>
    </row>
    <row r="553" spans="1:12" ht="60" customHeight="1" x14ac:dyDescent="0.3">
      <c r="A553" s="7" t="s">
        <v>302</v>
      </c>
      <c r="B553" s="17" t="s">
        <v>282</v>
      </c>
      <c r="C553" s="17" t="s">
        <v>28</v>
      </c>
      <c r="D553" s="21" t="s">
        <v>303</v>
      </c>
      <c r="E553" s="17" t="s">
        <v>14</v>
      </c>
      <c r="F553" s="18">
        <f t="shared" ref="F553:K556" si="69">F554</f>
        <v>100</v>
      </c>
      <c r="G553" s="18">
        <f t="shared" si="69"/>
        <v>0</v>
      </c>
      <c r="H553" s="18">
        <f t="shared" si="59"/>
        <v>100</v>
      </c>
      <c r="I553" s="18">
        <f t="shared" si="69"/>
        <v>0</v>
      </c>
      <c r="J553" s="18">
        <f t="shared" si="65"/>
        <v>100</v>
      </c>
      <c r="K553" s="18">
        <f t="shared" si="69"/>
        <v>0</v>
      </c>
      <c r="L553" s="18">
        <f t="shared" si="66"/>
        <v>100</v>
      </c>
    </row>
    <row r="554" spans="1:12" ht="60" x14ac:dyDescent="0.3">
      <c r="A554" s="7" t="s">
        <v>598</v>
      </c>
      <c r="B554" s="17" t="s">
        <v>282</v>
      </c>
      <c r="C554" s="17" t="s">
        <v>28</v>
      </c>
      <c r="D554" s="21" t="s">
        <v>304</v>
      </c>
      <c r="E554" s="17" t="s">
        <v>14</v>
      </c>
      <c r="F554" s="18">
        <f t="shared" si="69"/>
        <v>100</v>
      </c>
      <c r="G554" s="18">
        <f t="shared" si="69"/>
        <v>0</v>
      </c>
      <c r="H554" s="18">
        <f t="shared" si="59"/>
        <v>100</v>
      </c>
      <c r="I554" s="18">
        <f t="shared" si="69"/>
        <v>0</v>
      </c>
      <c r="J554" s="18">
        <f t="shared" si="65"/>
        <v>100</v>
      </c>
      <c r="K554" s="18">
        <f t="shared" si="69"/>
        <v>0</v>
      </c>
      <c r="L554" s="18">
        <f t="shared" si="66"/>
        <v>100</v>
      </c>
    </row>
    <row r="555" spans="1:12" ht="45" x14ac:dyDescent="0.3">
      <c r="A555" s="7" t="s">
        <v>599</v>
      </c>
      <c r="B555" s="17" t="s">
        <v>282</v>
      </c>
      <c r="C555" s="17" t="s">
        <v>28</v>
      </c>
      <c r="D555" s="21" t="s">
        <v>305</v>
      </c>
      <c r="E555" s="17" t="s">
        <v>14</v>
      </c>
      <c r="F555" s="18">
        <f t="shared" si="69"/>
        <v>100</v>
      </c>
      <c r="G555" s="18">
        <f t="shared" si="69"/>
        <v>0</v>
      </c>
      <c r="H555" s="18">
        <f t="shared" si="59"/>
        <v>100</v>
      </c>
      <c r="I555" s="18">
        <f t="shared" si="69"/>
        <v>0</v>
      </c>
      <c r="J555" s="18">
        <f t="shared" si="65"/>
        <v>100</v>
      </c>
      <c r="K555" s="18">
        <f t="shared" si="69"/>
        <v>0</v>
      </c>
      <c r="L555" s="18">
        <f t="shared" si="66"/>
        <v>100</v>
      </c>
    </row>
    <row r="556" spans="1:12" ht="35.25" customHeight="1" x14ac:dyDescent="0.3">
      <c r="A556" s="7" t="s">
        <v>123</v>
      </c>
      <c r="B556" s="17" t="s">
        <v>282</v>
      </c>
      <c r="C556" s="17" t="s">
        <v>28</v>
      </c>
      <c r="D556" s="21" t="s">
        <v>305</v>
      </c>
      <c r="E556" s="17">
        <v>600</v>
      </c>
      <c r="F556" s="18">
        <f t="shared" si="69"/>
        <v>100</v>
      </c>
      <c r="G556" s="18">
        <f t="shared" si="69"/>
        <v>0</v>
      </c>
      <c r="H556" s="18">
        <f t="shared" si="59"/>
        <v>100</v>
      </c>
      <c r="I556" s="18">
        <f t="shared" si="69"/>
        <v>0</v>
      </c>
      <c r="J556" s="18">
        <f t="shared" si="65"/>
        <v>100</v>
      </c>
      <c r="K556" s="18">
        <f t="shared" si="69"/>
        <v>0</v>
      </c>
      <c r="L556" s="18">
        <f t="shared" si="66"/>
        <v>100</v>
      </c>
    </row>
    <row r="557" spans="1:12" ht="45" x14ac:dyDescent="0.3">
      <c r="A557" s="7" t="s">
        <v>306</v>
      </c>
      <c r="B557" s="17" t="s">
        <v>282</v>
      </c>
      <c r="C557" s="17" t="s">
        <v>28</v>
      </c>
      <c r="D557" s="21" t="s">
        <v>305</v>
      </c>
      <c r="E557" s="17">
        <v>630</v>
      </c>
      <c r="F557" s="18">
        <v>100</v>
      </c>
      <c r="G557" s="18"/>
      <c r="H557" s="18">
        <f t="shared" si="59"/>
        <v>100</v>
      </c>
      <c r="I557" s="18"/>
      <c r="J557" s="18">
        <f t="shared" si="65"/>
        <v>100</v>
      </c>
      <c r="K557" s="18"/>
      <c r="L557" s="18">
        <f t="shared" si="66"/>
        <v>100</v>
      </c>
    </row>
    <row r="558" spans="1:12" ht="26.45" hidden="1" x14ac:dyDescent="0.25">
      <c r="A558" s="7" t="s">
        <v>485</v>
      </c>
      <c r="B558" s="17" t="s">
        <v>282</v>
      </c>
      <c r="C558" s="17" t="s">
        <v>28</v>
      </c>
      <c r="D558" s="21" t="s">
        <v>478</v>
      </c>
      <c r="E558" s="17" t="s">
        <v>14</v>
      </c>
      <c r="F558" s="18">
        <f t="shared" ref="F558:K561" si="70">F559</f>
        <v>0</v>
      </c>
      <c r="G558" s="18">
        <f t="shared" si="70"/>
        <v>0</v>
      </c>
      <c r="H558" s="18">
        <f t="shared" si="59"/>
        <v>0</v>
      </c>
      <c r="I558" s="18">
        <f t="shared" si="70"/>
        <v>0</v>
      </c>
      <c r="J558" s="18">
        <f t="shared" si="65"/>
        <v>0</v>
      </c>
      <c r="K558" s="18">
        <f t="shared" si="70"/>
        <v>0</v>
      </c>
      <c r="L558" s="18">
        <f t="shared" si="66"/>
        <v>0</v>
      </c>
    </row>
    <row r="559" spans="1:12" ht="52.9" hidden="1" x14ac:dyDescent="0.25">
      <c r="A559" s="7" t="s">
        <v>479</v>
      </c>
      <c r="B559" s="17" t="s">
        <v>282</v>
      </c>
      <c r="C559" s="17" t="s">
        <v>28</v>
      </c>
      <c r="D559" s="21" t="s">
        <v>480</v>
      </c>
      <c r="E559" s="17" t="s">
        <v>14</v>
      </c>
      <c r="F559" s="18">
        <f t="shared" si="70"/>
        <v>0</v>
      </c>
      <c r="G559" s="18">
        <f t="shared" si="70"/>
        <v>0</v>
      </c>
      <c r="H559" s="18">
        <f t="shared" si="59"/>
        <v>0</v>
      </c>
      <c r="I559" s="18">
        <f t="shared" si="70"/>
        <v>0</v>
      </c>
      <c r="J559" s="18">
        <f t="shared" si="65"/>
        <v>0</v>
      </c>
      <c r="K559" s="18">
        <f t="shared" si="70"/>
        <v>0</v>
      </c>
      <c r="L559" s="18">
        <f t="shared" si="66"/>
        <v>0</v>
      </c>
    </row>
    <row r="560" spans="1:12" ht="48.6" hidden="1" customHeight="1" x14ac:dyDescent="0.25">
      <c r="A560" s="7" t="s">
        <v>481</v>
      </c>
      <c r="B560" s="17" t="s">
        <v>282</v>
      </c>
      <c r="C560" s="17" t="s">
        <v>28</v>
      </c>
      <c r="D560" s="21" t="s">
        <v>482</v>
      </c>
      <c r="E560" s="17" t="s">
        <v>14</v>
      </c>
      <c r="F560" s="18">
        <f t="shared" si="70"/>
        <v>0</v>
      </c>
      <c r="G560" s="18">
        <f t="shared" si="70"/>
        <v>0</v>
      </c>
      <c r="H560" s="18">
        <f t="shared" si="59"/>
        <v>0</v>
      </c>
      <c r="I560" s="18">
        <f t="shared" si="70"/>
        <v>0</v>
      </c>
      <c r="J560" s="18">
        <f t="shared" si="65"/>
        <v>0</v>
      </c>
      <c r="K560" s="18">
        <f t="shared" si="70"/>
        <v>0</v>
      </c>
      <c r="L560" s="18">
        <f t="shared" si="66"/>
        <v>0</v>
      </c>
    </row>
    <row r="561" spans="1:12" ht="33.75" hidden="1" customHeight="1" x14ac:dyDescent="0.25">
      <c r="A561" s="7" t="s">
        <v>123</v>
      </c>
      <c r="B561" s="17" t="s">
        <v>282</v>
      </c>
      <c r="C561" s="17" t="s">
        <v>28</v>
      </c>
      <c r="D561" s="21" t="s">
        <v>482</v>
      </c>
      <c r="E561" s="17" t="s">
        <v>483</v>
      </c>
      <c r="F561" s="18">
        <f t="shared" si="70"/>
        <v>0</v>
      </c>
      <c r="G561" s="18">
        <f t="shared" si="70"/>
        <v>0</v>
      </c>
      <c r="H561" s="18">
        <f t="shared" si="59"/>
        <v>0</v>
      </c>
      <c r="I561" s="18">
        <f t="shared" si="70"/>
        <v>0</v>
      </c>
      <c r="J561" s="18">
        <f t="shared" si="65"/>
        <v>0</v>
      </c>
      <c r="K561" s="18">
        <f t="shared" si="70"/>
        <v>0</v>
      </c>
      <c r="L561" s="18">
        <f t="shared" si="66"/>
        <v>0</v>
      </c>
    </row>
    <row r="562" spans="1:12" ht="13.15" hidden="1" x14ac:dyDescent="0.25">
      <c r="A562" s="7" t="s">
        <v>132</v>
      </c>
      <c r="B562" s="17" t="s">
        <v>282</v>
      </c>
      <c r="C562" s="17" t="s">
        <v>28</v>
      </c>
      <c r="D562" s="21" t="s">
        <v>482</v>
      </c>
      <c r="E562" s="17" t="s">
        <v>484</v>
      </c>
      <c r="F562" s="18">
        <v>0</v>
      </c>
      <c r="G562" s="18">
        <v>0</v>
      </c>
      <c r="H562" s="18">
        <f t="shared" si="59"/>
        <v>0</v>
      </c>
      <c r="I562" s="18">
        <v>0</v>
      </c>
      <c r="J562" s="18">
        <f t="shared" si="65"/>
        <v>0</v>
      </c>
      <c r="K562" s="18">
        <v>0</v>
      </c>
      <c r="L562" s="18">
        <f t="shared" si="66"/>
        <v>0</v>
      </c>
    </row>
    <row r="563" spans="1:12" x14ac:dyDescent="0.3">
      <c r="A563" s="7" t="s">
        <v>307</v>
      </c>
      <c r="B563" s="17" t="s">
        <v>282</v>
      </c>
      <c r="C563" s="17" t="s">
        <v>40</v>
      </c>
      <c r="D563" s="21" t="s">
        <v>13</v>
      </c>
      <c r="E563" s="17" t="s">
        <v>14</v>
      </c>
      <c r="F563" s="18">
        <f t="shared" ref="F563:K568" si="71">F564</f>
        <v>5100</v>
      </c>
      <c r="G563" s="18">
        <f t="shared" si="71"/>
        <v>0</v>
      </c>
      <c r="H563" s="18">
        <f t="shared" si="59"/>
        <v>5100</v>
      </c>
      <c r="I563" s="18">
        <f t="shared" si="71"/>
        <v>0</v>
      </c>
      <c r="J563" s="18">
        <f t="shared" si="65"/>
        <v>5100</v>
      </c>
      <c r="K563" s="18">
        <f t="shared" si="71"/>
        <v>0</v>
      </c>
      <c r="L563" s="18">
        <f t="shared" si="66"/>
        <v>5100</v>
      </c>
    </row>
    <row r="564" spans="1:12" ht="44.25" customHeight="1" x14ac:dyDescent="0.3">
      <c r="A564" s="7" t="s">
        <v>687</v>
      </c>
      <c r="B564" s="17" t="s">
        <v>282</v>
      </c>
      <c r="C564" s="17" t="s">
        <v>40</v>
      </c>
      <c r="D564" s="21" t="s">
        <v>171</v>
      </c>
      <c r="E564" s="17" t="s">
        <v>14</v>
      </c>
      <c r="F564" s="18">
        <f t="shared" si="71"/>
        <v>5100</v>
      </c>
      <c r="G564" s="18">
        <f t="shared" si="71"/>
        <v>0</v>
      </c>
      <c r="H564" s="18">
        <f t="shared" si="59"/>
        <v>5100</v>
      </c>
      <c r="I564" s="18">
        <f t="shared" si="71"/>
        <v>0</v>
      </c>
      <c r="J564" s="18">
        <f t="shared" si="65"/>
        <v>5100</v>
      </c>
      <c r="K564" s="18">
        <f t="shared" si="71"/>
        <v>0</v>
      </c>
      <c r="L564" s="18">
        <f t="shared" si="66"/>
        <v>5100</v>
      </c>
    </row>
    <row r="565" spans="1:12" ht="30" x14ac:dyDescent="0.3">
      <c r="A565" s="7" t="s">
        <v>308</v>
      </c>
      <c r="B565" s="17" t="s">
        <v>282</v>
      </c>
      <c r="C565" s="17" t="s">
        <v>40</v>
      </c>
      <c r="D565" s="21" t="s">
        <v>309</v>
      </c>
      <c r="E565" s="17" t="s">
        <v>14</v>
      </c>
      <c r="F565" s="18">
        <f t="shared" si="71"/>
        <v>5100</v>
      </c>
      <c r="G565" s="18">
        <f t="shared" si="71"/>
        <v>0</v>
      </c>
      <c r="H565" s="18">
        <f t="shared" si="59"/>
        <v>5100</v>
      </c>
      <c r="I565" s="18">
        <f t="shared" si="71"/>
        <v>0</v>
      </c>
      <c r="J565" s="18">
        <f t="shared" si="65"/>
        <v>5100</v>
      </c>
      <c r="K565" s="18">
        <f t="shared" si="71"/>
        <v>0</v>
      </c>
      <c r="L565" s="18">
        <f t="shared" si="66"/>
        <v>5100</v>
      </c>
    </row>
    <row r="566" spans="1:12" ht="90" x14ac:dyDescent="0.3">
      <c r="A566" s="7" t="s">
        <v>310</v>
      </c>
      <c r="B566" s="17" t="s">
        <v>282</v>
      </c>
      <c r="C566" s="17" t="s">
        <v>40</v>
      </c>
      <c r="D566" s="21" t="s">
        <v>311</v>
      </c>
      <c r="E566" s="17" t="s">
        <v>14</v>
      </c>
      <c r="F566" s="18">
        <f t="shared" si="71"/>
        <v>5100</v>
      </c>
      <c r="G566" s="18">
        <f t="shared" si="71"/>
        <v>0</v>
      </c>
      <c r="H566" s="18">
        <f t="shared" si="59"/>
        <v>5100</v>
      </c>
      <c r="I566" s="18">
        <f t="shared" si="71"/>
        <v>0</v>
      </c>
      <c r="J566" s="18">
        <f t="shared" si="65"/>
        <v>5100</v>
      </c>
      <c r="K566" s="18">
        <f t="shared" si="71"/>
        <v>0</v>
      </c>
      <c r="L566" s="18">
        <f t="shared" si="66"/>
        <v>5100</v>
      </c>
    </row>
    <row r="567" spans="1:12" ht="45" x14ac:dyDescent="0.3">
      <c r="A567" s="7" t="s">
        <v>312</v>
      </c>
      <c r="B567" s="17" t="s">
        <v>282</v>
      </c>
      <c r="C567" s="17" t="s">
        <v>40</v>
      </c>
      <c r="D567" s="21" t="s">
        <v>313</v>
      </c>
      <c r="E567" s="17" t="s">
        <v>14</v>
      </c>
      <c r="F567" s="18">
        <f t="shared" si="71"/>
        <v>5100</v>
      </c>
      <c r="G567" s="18">
        <f t="shared" si="71"/>
        <v>0</v>
      </c>
      <c r="H567" s="18">
        <f t="shared" si="59"/>
        <v>5100</v>
      </c>
      <c r="I567" s="18">
        <f t="shared" si="71"/>
        <v>0</v>
      </c>
      <c r="J567" s="18">
        <f t="shared" si="65"/>
        <v>5100</v>
      </c>
      <c r="K567" s="18">
        <f t="shared" si="71"/>
        <v>0</v>
      </c>
      <c r="L567" s="18">
        <f t="shared" si="66"/>
        <v>5100</v>
      </c>
    </row>
    <row r="568" spans="1:12" ht="17.25" customHeight="1" x14ac:dyDescent="0.3">
      <c r="A568" s="7" t="s">
        <v>289</v>
      </c>
      <c r="B568" s="17" t="s">
        <v>282</v>
      </c>
      <c r="C568" s="17" t="s">
        <v>40</v>
      </c>
      <c r="D568" s="21" t="s">
        <v>314</v>
      </c>
      <c r="E568" s="17">
        <v>300</v>
      </c>
      <c r="F568" s="18">
        <f t="shared" si="71"/>
        <v>5100</v>
      </c>
      <c r="G568" s="18">
        <f t="shared" si="71"/>
        <v>0</v>
      </c>
      <c r="H568" s="18">
        <f t="shared" si="59"/>
        <v>5100</v>
      </c>
      <c r="I568" s="18">
        <f t="shared" si="71"/>
        <v>0</v>
      </c>
      <c r="J568" s="18">
        <f t="shared" si="65"/>
        <v>5100</v>
      </c>
      <c r="K568" s="18">
        <f t="shared" si="71"/>
        <v>0</v>
      </c>
      <c r="L568" s="18">
        <f t="shared" si="66"/>
        <v>5100</v>
      </c>
    </row>
    <row r="569" spans="1:12" ht="30" x14ac:dyDescent="0.3">
      <c r="A569" s="7" t="s">
        <v>315</v>
      </c>
      <c r="B569" s="17" t="s">
        <v>282</v>
      </c>
      <c r="C569" s="17" t="s">
        <v>40</v>
      </c>
      <c r="D569" s="21" t="s">
        <v>314</v>
      </c>
      <c r="E569" s="17">
        <v>310</v>
      </c>
      <c r="F569" s="18">
        <v>5100</v>
      </c>
      <c r="G569" s="18"/>
      <c r="H569" s="18">
        <f t="shared" si="59"/>
        <v>5100</v>
      </c>
      <c r="I569" s="18"/>
      <c r="J569" s="18">
        <f t="shared" si="65"/>
        <v>5100</v>
      </c>
      <c r="K569" s="18"/>
      <c r="L569" s="18">
        <f t="shared" si="66"/>
        <v>5100</v>
      </c>
    </row>
    <row r="570" spans="1:12" x14ac:dyDescent="0.3">
      <c r="A570" s="6" t="s">
        <v>316</v>
      </c>
      <c r="B570" s="15" t="s">
        <v>317</v>
      </c>
      <c r="C570" s="15" t="s">
        <v>12</v>
      </c>
      <c r="D570" s="29" t="s">
        <v>13</v>
      </c>
      <c r="E570" s="15" t="s">
        <v>14</v>
      </c>
      <c r="F570" s="14">
        <f>F571+F590</f>
        <v>11045.1</v>
      </c>
      <c r="G570" s="14">
        <f>G571+G590</f>
        <v>0</v>
      </c>
      <c r="H570" s="14">
        <f t="shared" si="59"/>
        <v>11045.1</v>
      </c>
      <c r="I570" s="14">
        <f>I571+I590</f>
        <v>0</v>
      </c>
      <c r="J570" s="14">
        <f t="shared" si="65"/>
        <v>11045.1</v>
      </c>
      <c r="K570" s="14">
        <f>K571+K590</f>
        <v>0</v>
      </c>
      <c r="L570" s="14">
        <f t="shared" si="66"/>
        <v>11045.1</v>
      </c>
    </row>
    <row r="571" spans="1:12" x14ac:dyDescent="0.3">
      <c r="A571" s="7" t="s">
        <v>318</v>
      </c>
      <c r="B571" s="17" t="s">
        <v>317</v>
      </c>
      <c r="C571" s="17" t="s">
        <v>11</v>
      </c>
      <c r="D571" s="21" t="s">
        <v>13</v>
      </c>
      <c r="E571" s="17" t="s">
        <v>14</v>
      </c>
      <c r="F571" s="18">
        <f>F572</f>
        <v>1625.3999999999999</v>
      </c>
      <c r="G571" s="18">
        <f>G572</f>
        <v>0</v>
      </c>
      <c r="H571" s="18">
        <f t="shared" si="59"/>
        <v>1625.3999999999999</v>
      </c>
      <c r="I571" s="18">
        <f>I572</f>
        <v>0</v>
      </c>
      <c r="J571" s="18">
        <f t="shared" si="65"/>
        <v>1625.3999999999999</v>
      </c>
      <c r="K571" s="18">
        <f>K572</f>
        <v>0</v>
      </c>
      <c r="L571" s="18">
        <f t="shared" si="66"/>
        <v>1625.3999999999999</v>
      </c>
    </row>
    <row r="572" spans="1:12" ht="45" x14ac:dyDescent="0.3">
      <c r="A572" s="7" t="s">
        <v>688</v>
      </c>
      <c r="B572" s="17" t="s">
        <v>317</v>
      </c>
      <c r="C572" s="17" t="s">
        <v>11</v>
      </c>
      <c r="D572" s="21" t="s">
        <v>319</v>
      </c>
      <c r="E572" s="17" t="s">
        <v>14</v>
      </c>
      <c r="F572" s="18">
        <f>F573+F580+F585</f>
        <v>1625.3999999999999</v>
      </c>
      <c r="G572" s="18">
        <f>G573+G580+G585</f>
        <v>0</v>
      </c>
      <c r="H572" s="18">
        <f t="shared" si="59"/>
        <v>1625.3999999999999</v>
      </c>
      <c r="I572" s="18">
        <f>I573+I580+I585</f>
        <v>0</v>
      </c>
      <c r="J572" s="18">
        <f t="shared" si="65"/>
        <v>1625.3999999999999</v>
      </c>
      <c r="K572" s="18">
        <f>K573+K580+K585</f>
        <v>0</v>
      </c>
      <c r="L572" s="18">
        <f t="shared" si="66"/>
        <v>1625.3999999999999</v>
      </c>
    </row>
    <row r="573" spans="1:12" ht="30" x14ac:dyDescent="0.3">
      <c r="A573" s="7" t="s">
        <v>320</v>
      </c>
      <c r="B573" s="17" t="s">
        <v>317</v>
      </c>
      <c r="C573" s="17" t="s">
        <v>11</v>
      </c>
      <c r="D573" s="21" t="s">
        <v>321</v>
      </c>
      <c r="E573" s="17" t="s">
        <v>14</v>
      </c>
      <c r="F573" s="18">
        <f>F574</f>
        <v>934.3</v>
      </c>
      <c r="G573" s="18">
        <f>G574</f>
        <v>0</v>
      </c>
      <c r="H573" s="18">
        <f t="shared" si="59"/>
        <v>934.3</v>
      </c>
      <c r="I573" s="18">
        <f>I574</f>
        <v>0</v>
      </c>
      <c r="J573" s="18">
        <f t="shared" si="65"/>
        <v>934.3</v>
      </c>
      <c r="K573" s="18">
        <f>K574</f>
        <v>0</v>
      </c>
      <c r="L573" s="18">
        <f t="shared" si="66"/>
        <v>934.3</v>
      </c>
    </row>
    <row r="574" spans="1:12" ht="30" x14ac:dyDescent="0.3">
      <c r="A574" s="7" t="s">
        <v>322</v>
      </c>
      <c r="B574" s="17" t="s">
        <v>317</v>
      </c>
      <c r="C574" s="17" t="s">
        <v>11</v>
      </c>
      <c r="D574" s="21" t="s">
        <v>323</v>
      </c>
      <c r="E574" s="17" t="s">
        <v>14</v>
      </c>
      <c r="F574" s="18">
        <f>F575</f>
        <v>934.3</v>
      </c>
      <c r="G574" s="18">
        <f>G575</f>
        <v>0</v>
      </c>
      <c r="H574" s="18">
        <f t="shared" ref="H574:H637" si="72">F574+G574</f>
        <v>934.3</v>
      </c>
      <c r="I574" s="18">
        <f>I575</f>
        <v>0</v>
      </c>
      <c r="J574" s="18">
        <f t="shared" si="65"/>
        <v>934.3</v>
      </c>
      <c r="K574" s="18">
        <f>K575</f>
        <v>0</v>
      </c>
      <c r="L574" s="18">
        <f t="shared" si="66"/>
        <v>934.3</v>
      </c>
    </row>
    <row r="575" spans="1:12" ht="30" x14ac:dyDescent="0.3">
      <c r="A575" s="7" t="s">
        <v>324</v>
      </c>
      <c r="B575" s="17" t="s">
        <v>317</v>
      </c>
      <c r="C575" s="17" t="s">
        <v>11</v>
      </c>
      <c r="D575" s="21" t="s">
        <v>325</v>
      </c>
      <c r="E575" s="17" t="s">
        <v>14</v>
      </c>
      <c r="F575" s="18">
        <f>F576+F578</f>
        <v>934.3</v>
      </c>
      <c r="G575" s="18">
        <f>G576+G578</f>
        <v>0</v>
      </c>
      <c r="H575" s="18">
        <f t="shared" si="72"/>
        <v>934.3</v>
      </c>
      <c r="I575" s="18">
        <f>I576+I578</f>
        <v>0</v>
      </c>
      <c r="J575" s="18">
        <f t="shared" si="65"/>
        <v>934.3</v>
      </c>
      <c r="K575" s="18">
        <f>K576+K578</f>
        <v>0</v>
      </c>
      <c r="L575" s="18">
        <f t="shared" si="66"/>
        <v>934.3</v>
      </c>
    </row>
    <row r="576" spans="1:12" ht="75" x14ac:dyDescent="0.3">
      <c r="A576" s="7" t="s">
        <v>113</v>
      </c>
      <c r="B576" s="17" t="s">
        <v>317</v>
      </c>
      <c r="C576" s="17" t="s">
        <v>11</v>
      </c>
      <c r="D576" s="21" t="s">
        <v>326</v>
      </c>
      <c r="E576" s="17">
        <v>100</v>
      </c>
      <c r="F576" s="18">
        <f>F577</f>
        <v>905.5</v>
      </c>
      <c r="G576" s="18">
        <f>G577</f>
        <v>0</v>
      </c>
      <c r="H576" s="18">
        <f t="shared" si="72"/>
        <v>905.5</v>
      </c>
      <c r="I576" s="18">
        <f>I577</f>
        <v>0</v>
      </c>
      <c r="J576" s="18">
        <f t="shared" si="65"/>
        <v>905.5</v>
      </c>
      <c r="K576" s="18">
        <f>K577</f>
        <v>0</v>
      </c>
      <c r="L576" s="18">
        <f t="shared" si="66"/>
        <v>905.5</v>
      </c>
    </row>
    <row r="577" spans="1:12" ht="31.5" customHeight="1" x14ac:dyDescent="0.3">
      <c r="A577" s="7" t="s">
        <v>85</v>
      </c>
      <c r="B577" s="17" t="s">
        <v>317</v>
      </c>
      <c r="C577" s="17" t="s">
        <v>11</v>
      </c>
      <c r="D577" s="21" t="s">
        <v>326</v>
      </c>
      <c r="E577" s="17">
        <v>110</v>
      </c>
      <c r="F577" s="18">
        <v>905.5</v>
      </c>
      <c r="G577" s="18"/>
      <c r="H577" s="18">
        <f t="shared" si="72"/>
        <v>905.5</v>
      </c>
      <c r="I577" s="18"/>
      <c r="J577" s="18">
        <f t="shared" si="65"/>
        <v>905.5</v>
      </c>
      <c r="K577" s="18"/>
      <c r="L577" s="18">
        <f t="shared" si="66"/>
        <v>905.5</v>
      </c>
    </row>
    <row r="578" spans="1:12" x14ac:dyDescent="0.3">
      <c r="A578" s="7" t="s">
        <v>37</v>
      </c>
      <c r="B578" s="17" t="s">
        <v>317</v>
      </c>
      <c r="C578" s="17" t="s">
        <v>11</v>
      </c>
      <c r="D578" s="21" t="s">
        <v>326</v>
      </c>
      <c r="E578" s="17">
        <v>800</v>
      </c>
      <c r="F578" s="18">
        <f>F579</f>
        <v>28.8</v>
      </c>
      <c r="G578" s="18">
        <f>G579</f>
        <v>0</v>
      </c>
      <c r="H578" s="18">
        <f t="shared" si="72"/>
        <v>28.8</v>
      </c>
      <c r="I578" s="18">
        <f>I579</f>
        <v>0</v>
      </c>
      <c r="J578" s="18">
        <f t="shared" si="65"/>
        <v>28.8</v>
      </c>
      <c r="K578" s="18">
        <f>K579</f>
        <v>0</v>
      </c>
      <c r="L578" s="18">
        <f t="shared" si="66"/>
        <v>28.8</v>
      </c>
    </row>
    <row r="579" spans="1:12" x14ac:dyDescent="0.3">
      <c r="A579" s="7" t="s">
        <v>38</v>
      </c>
      <c r="B579" s="17" t="s">
        <v>317</v>
      </c>
      <c r="C579" s="17" t="s">
        <v>11</v>
      </c>
      <c r="D579" s="21" t="s">
        <v>326</v>
      </c>
      <c r="E579" s="17">
        <v>850</v>
      </c>
      <c r="F579" s="18">
        <v>28.8</v>
      </c>
      <c r="G579" s="18"/>
      <c r="H579" s="18">
        <f t="shared" si="72"/>
        <v>28.8</v>
      </c>
      <c r="I579" s="18"/>
      <c r="J579" s="18">
        <f t="shared" si="65"/>
        <v>28.8</v>
      </c>
      <c r="K579" s="18"/>
      <c r="L579" s="18">
        <f t="shared" si="66"/>
        <v>28.8</v>
      </c>
    </row>
    <row r="580" spans="1:12" ht="27" customHeight="1" x14ac:dyDescent="0.3">
      <c r="A580" s="7" t="s">
        <v>327</v>
      </c>
      <c r="B580" s="17" t="s">
        <v>317</v>
      </c>
      <c r="C580" s="17" t="s">
        <v>11</v>
      </c>
      <c r="D580" s="21" t="s">
        <v>328</v>
      </c>
      <c r="E580" s="17" t="s">
        <v>14</v>
      </c>
      <c r="F580" s="18">
        <f t="shared" ref="F580:K583" si="73">F581</f>
        <v>485</v>
      </c>
      <c r="G580" s="18">
        <f t="shared" si="73"/>
        <v>0</v>
      </c>
      <c r="H580" s="18">
        <f t="shared" si="72"/>
        <v>485</v>
      </c>
      <c r="I580" s="18">
        <f t="shared" si="73"/>
        <v>0</v>
      </c>
      <c r="J580" s="18">
        <f t="shared" si="65"/>
        <v>485</v>
      </c>
      <c r="K580" s="18">
        <f t="shared" si="73"/>
        <v>0</v>
      </c>
      <c r="L580" s="18">
        <f t="shared" si="66"/>
        <v>485</v>
      </c>
    </row>
    <row r="581" spans="1:12" ht="30" x14ac:dyDescent="0.3">
      <c r="A581" s="7" t="s">
        <v>329</v>
      </c>
      <c r="B581" s="17" t="s">
        <v>317</v>
      </c>
      <c r="C581" s="17" t="s">
        <v>11</v>
      </c>
      <c r="D581" s="21" t="s">
        <v>330</v>
      </c>
      <c r="E581" s="17" t="s">
        <v>14</v>
      </c>
      <c r="F581" s="18">
        <f t="shared" si="73"/>
        <v>485</v>
      </c>
      <c r="G581" s="18">
        <f t="shared" si="73"/>
        <v>0</v>
      </c>
      <c r="H581" s="18">
        <f t="shared" si="72"/>
        <v>485</v>
      </c>
      <c r="I581" s="18">
        <f t="shared" si="73"/>
        <v>0</v>
      </c>
      <c r="J581" s="18">
        <f t="shared" si="65"/>
        <v>485</v>
      </c>
      <c r="K581" s="18">
        <f t="shared" si="73"/>
        <v>0</v>
      </c>
      <c r="L581" s="18">
        <f t="shared" si="66"/>
        <v>485</v>
      </c>
    </row>
    <row r="582" spans="1:12" ht="30" x14ac:dyDescent="0.3">
      <c r="A582" s="7" t="s">
        <v>331</v>
      </c>
      <c r="B582" s="17" t="s">
        <v>317</v>
      </c>
      <c r="C582" s="17" t="s">
        <v>11</v>
      </c>
      <c r="D582" s="21" t="s">
        <v>332</v>
      </c>
      <c r="E582" s="17" t="s">
        <v>14</v>
      </c>
      <c r="F582" s="18">
        <f t="shared" si="73"/>
        <v>485</v>
      </c>
      <c r="G582" s="18">
        <f t="shared" si="73"/>
        <v>0</v>
      </c>
      <c r="H582" s="18">
        <f t="shared" si="72"/>
        <v>485</v>
      </c>
      <c r="I582" s="18">
        <f t="shared" si="73"/>
        <v>0</v>
      </c>
      <c r="J582" s="18">
        <f t="shared" si="65"/>
        <v>485</v>
      </c>
      <c r="K582" s="18">
        <f t="shared" si="73"/>
        <v>0</v>
      </c>
      <c r="L582" s="18">
        <f t="shared" si="66"/>
        <v>485</v>
      </c>
    </row>
    <row r="583" spans="1:12" ht="30" x14ac:dyDescent="0.3">
      <c r="A583" s="7" t="s">
        <v>35</v>
      </c>
      <c r="B583" s="17" t="s">
        <v>317</v>
      </c>
      <c r="C583" s="17" t="s">
        <v>11</v>
      </c>
      <c r="D583" s="21" t="s">
        <v>332</v>
      </c>
      <c r="E583" s="17">
        <v>200</v>
      </c>
      <c r="F583" s="18">
        <f t="shared" si="73"/>
        <v>485</v>
      </c>
      <c r="G583" s="18">
        <f t="shared" si="73"/>
        <v>0</v>
      </c>
      <c r="H583" s="18">
        <f t="shared" si="72"/>
        <v>485</v>
      </c>
      <c r="I583" s="18">
        <f t="shared" si="73"/>
        <v>0</v>
      </c>
      <c r="J583" s="18">
        <f t="shared" si="65"/>
        <v>485</v>
      </c>
      <c r="K583" s="18">
        <f t="shared" si="73"/>
        <v>0</v>
      </c>
      <c r="L583" s="18">
        <f t="shared" si="66"/>
        <v>485</v>
      </c>
    </row>
    <row r="584" spans="1:12" ht="43.9" customHeight="1" x14ac:dyDescent="0.3">
      <c r="A584" s="7" t="s">
        <v>36</v>
      </c>
      <c r="B584" s="17" t="s">
        <v>317</v>
      </c>
      <c r="C584" s="17" t="s">
        <v>11</v>
      </c>
      <c r="D584" s="21" t="s">
        <v>332</v>
      </c>
      <c r="E584" s="17">
        <v>240</v>
      </c>
      <c r="F584" s="18">
        <v>485</v>
      </c>
      <c r="G584" s="18"/>
      <c r="H584" s="18">
        <f t="shared" si="72"/>
        <v>485</v>
      </c>
      <c r="I584" s="18"/>
      <c r="J584" s="18">
        <f t="shared" si="65"/>
        <v>485</v>
      </c>
      <c r="K584" s="18"/>
      <c r="L584" s="18">
        <f t="shared" si="66"/>
        <v>485</v>
      </c>
    </row>
    <row r="585" spans="1:12" ht="57" customHeight="1" x14ac:dyDescent="0.3">
      <c r="A585" s="7" t="s">
        <v>689</v>
      </c>
      <c r="B585" s="17" t="s">
        <v>317</v>
      </c>
      <c r="C585" s="17" t="s">
        <v>11</v>
      </c>
      <c r="D585" s="21" t="s">
        <v>333</v>
      </c>
      <c r="E585" s="17" t="s">
        <v>14</v>
      </c>
      <c r="F585" s="18">
        <f t="shared" ref="F585:K588" si="74">F586</f>
        <v>206.1</v>
      </c>
      <c r="G585" s="18">
        <f t="shared" si="74"/>
        <v>0</v>
      </c>
      <c r="H585" s="18">
        <f t="shared" si="72"/>
        <v>206.1</v>
      </c>
      <c r="I585" s="18">
        <f t="shared" si="74"/>
        <v>0</v>
      </c>
      <c r="J585" s="18">
        <f t="shared" si="65"/>
        <v>206.1</v>
      </c>
      <c r="K585" s="18">
        <f t="shared" si="74"/>
        <v>0</v>
      </c>
      <c r="L585" s="18">
        <f t="shared" si="66"/>
        <v>206.1</v>
      </c>
    </row>
    <row r="586" spans="1:12" ht="55.15" customHeight="1" x14ac:dyDescent="0.3">
      <c r="A586" s="7" t="s">
        <v>690</v>
      </c>
      <c r="B586" s="17" t="s">
        <v>317</v>
      </c>
      <c r="C586" s="17" t="s">
        <v>11</v>
      </c>
      <c r="D586" s="21" t="s">
        <v>334</v>
      </c>
      <c r="E586" s="17" t="s">
        <v>14</v>
      </c>
      <c r="F586" s="18">
        <f t="shared" si="74"/>
        <v>206.1</v>
      </c>
      <c r="G586" s="18">
        <f t="shared" si="74"/>
        <v>0</v>
      </c>
      <c r="H586" s="18">
        <f t="shared" si="72"/>
        <v>206.1</v>
      </c>
      <c r="I586" s="18">
        <f t="shared" si="74"/>
        <v>0</v>
      </c>
      <c r="J586" s="18">
        <f t="shared" si="65"/>
        <v>206.1</v>
      </c>
      <c r="K586" s="18">
        <f t="shared" si="74"/>
        <v>0</v>
      </c>
      <c r="L586" s="18">
        <f t="shared" si="66"/>
        <v>206.1</v>
      </c>
    </row>
    <row r="587" spans="1:12" ht="43.5" customHeight="1" x14ac:dyDescent="0.3">
      <c r="A587" s="7" t="s">
        <v>691</v>
      </c>
      <c r="B587" s="17" t="s">
        <v>317</v>
      </c>
      <c r="C587" s="17" t="s">
        <v>11</v>
      </c>
      <c r="D587" s="21" t="s">
        <v>335</v>
      </c>
      <c r="E587" s="17" t="s">
        <v>14</v>
      </c>
      <c r="F587" s="18">
        <f t="shared" si="74"/>
        <v>206.1</v>
      </c>
      <c r="G587" s="18">
        <f t="shared" si="74"/>
        <v>0</v>
      </c>
      <c r="H587" s="18">
        <f t="shared" si="72"/>
        <v>206.1</v>
      </c>
      <c r="I587" s="18">
        <f t="shared" si="74"/>
        <v>0</v>
      </c>
      <c r="J587" s="18">
        <f t="shared" si="65"/>
        <v>206.1</v>
      </c>
      <c r="K587" s="18">
        <f t="shared" si="74"/>
        <v>0</v>
      </c>
      <c r="L587" s="18">
        <f t="shared" si="66"/>
        <v>206.1</v>
      </c>
    </row>
    <row r="588" spans="1:12" ht="30" x14ac:dyDescent="0.3">
      <c r="A588" s="7" t="s">
        <v>35</v>
      </c>
      <c r="B588" s="17" t="s">
        <v>317</v>
      </c>
      <c r="C588" s="17" t="s">
        <v>11</v>
      </c>
      <c r="D588" s="21" t="s">
        <v>335</v>
      </c>
      <c r="E588" s="17">
        <v>200</v>
      </c>
      <c r="F588" s="18">
        <f t="shared" si="74"/>
        <v>206.1</v>
      </c>
      <c r="G588" s="18">
        <f t="shared" si="74"/>
        <v>0</v>
      </c>
      <c r="H588" s="18">
        <f t="shared" si="72"/>
        <v>206.1</v>
      </c>
      <c r="I588" s="18">
        <f t="shared" si="74"/>
        <v>0</v>
      </c>
      <c r="J588" s="18">
        <f t="shared" si="65"/>
        <v>206.1</v>
      </c>
      <c r="K588" s="18">
        <f t="shared" si="74"/>
        <v>0</v>
      </c>
      <c r="L588" s="18">
        <f t="shared" si="66"/>
        <v>206.1</v>
      </c>
    </row>
    <row r="589" spans="1:12" ht="40.9" customHeight="1" x14ac:dyDescent="0.3">
      <c r="A589" s="7" t="s">
        <v>36</v>
      </c>
      <c r="B589" s="17" t="s">
        <v>317</v>
      </c>
      <c r="C589" s="17" t="s">
        <v>11</v>
      </c>
      <c r="D589" s="21" t="s">
        <v>335</v>
      </c>
      <c r="E589" s="17">
        <v>240</v>
      </c>
      <c r="F589" s="18">
        <v>206.1</v>
      </c>
      <c r="G589" s="18"/>
      <c r="H589" s="18">
        <f t="shared" si="72"/>
        <v>206.1</v>
      </c>
      <c r="I589" s="18"/>
      <c r="J589" s="18">
        <f t="shared" si="65"/>
        <v>206.1</v>
      </c>
      <c r="K589" s="18"/>
      <c r="L589" s="18">
        <f t="shared" si="66"/>
        <v>206.1</v>
      </c>
    </row>
    <row r="590" spans="1:12" x14ac:dyDescent="0.3">
      <c r="A590" s="7" t="s">
        <v>336</v>
      </c>
      <c r="B590" s="17" t="s">
        <v>317</v>
      </c>
      <c r="C590" s="17" t="s">
        <v>16</v>
      </c>
      <c r="D590" s="21" t="s">
        <v>13</v>
      </c>
      <c r="E590" s="17" t="s">
        <v>14</v>
      </c>
      <c r="F590" s="18">
        <f t="shared" ref="F590:K595" si="75">F591</f>
        <v>9419.7000000000007</v>
      </c>
      <c r="G590" s="18">
        <f t="shared" si="75"/>
        <v>0</v>
      </c>
      <c r="H590" s="18">
        <f t="shared" si="72"/>
        <v>9419.7000000000007</v>
      </c>
      <c r="I590" s="18">
        <f t="shared" si="75"/>
        <v>0</v>
      </c>
      <c r="J590" s="18">
        <f t="shared" si="65"/>
        <v>9419.7000000000007</v>
      </c>
      <c r="K590" s="18">
        <f t="shared" si="75"/>
        <v>0</v>
      </c>
      <c r="L590" s="18">
        <f t="shared" si="66"/>
        <v>9419.7000000000007</v>
      </c>
    </row>
    <row r="591" spans="1:12" ht="45" x14ac:dyDescent="0.3">
      <c r="A591" s="7" t="s">
        <v>692</v>
      </c>
      <c r="B591" s="17" t="s">
        <v>317</v>
      </c>
      <c r="C591" s="17" t="s">
        <v>16</v>
      </c>
      <c r="D591" s="21" t="s">
        <v>319</v>
      </c>
      <c r="E591" s="17" t="s">
        <v>14</v>
      </c>
      <c r="F591" s="18">
        <f t="shared" si="75"/>
        <v>9419.7000000000007</v>
      </c>
      <c r="G591" s="18">
        <f t="shared" si="75"/>
        <v>0</v>
      </c>
      <c r="H591" s="18">
        <f t="shared" si="72"/>
        <v>9419.7000000000007</v>
      </c>
      <c r="I591" s="18">
        <f t="shared" si="75"/>
        <v>0</v>
      </c>
      <c r="J591" s="18">
        <f t="shared" si="65"/>
        <v>9419.7000000000007</v>
      </c>
      <c r="K591" s="18">
        <f t="shared" si="75"/>
        <v>0</v>
      </c>
      <c r="L591" s="18">
        <f t="shared" si="66"/>
        <v>9419.7000000000007</v>
      </c>
    </row>
    <row r="592" spans="1:12" ht="30" x14ac:dyDescent="0.3">
      <c r="A592" s="7" t="s">
        <v>320</v>
      </c>
      <c r="B592" s="17" t="s">
        <v>317</v>
      </c>
      <c r="C592" s="17" t="s">
        <v>16</v>
      </c>
      <c r="D592" s="21" t="s">
        <v>337</v>
      </c>
      <c r="E592" s="17" t="s">
        <v>14</v>
      </c>
      <c r="F592" s="18">
        <f t="shared" si="75"/>
        <v>9419.7000000000007</v>
      </c>
      <c r="G592" s="18">
        <f t="shared" si="75"/>
        <v>0</v>
      </c>
      <c r="H592" s="18">
        <f t="shared" si="72"/>
        <v>9419.7000000000007</v>
      </c>
      <c r="I592" s="18">
        <f t="shared" si="75"/>
        <v>0</v>
      </c>
      <c r="J592" s="18">
        <f t="shared" si="65"/>
        <v>9419.7000000000007</v>
      </c>
      <c r="K592" s="18">
        <f t="shared" si="75"/>
        <v>0</v>
      </c>
      <c r="L592" s="18">
        <f t="shared" si="66"/>
        <v>9419.7000000000007</v>
      </c>
    </row>
    <row r="593" spans="1:12" ht="30" customHeight="1" x14ac:dyDescent="0.3">
      <c r="A593" s="7" t="s">
        <v>338</v>
      </c>
      <c r="B593" s="17" t="s">
        <v>317</v>
      </c>
      <c r="C593" s="17" t="s">
        <v>16</v>
      </c>
      <c r="D593" s="21" t="s">
        <v>339</v>
      </c>
      <c r="E593" s="17" t="s">
        <v>14</v>
      </c>
      <c r="F593" s="18">
        <f t="shared" si="75"/>
        <v>9419.7000000000007</v>
      </c>
      <c r="G593" s="18">
        <f t="shared" si="75"/>
        <v>0</v>
      </c>
      <c r="H593" s="18">
        <f t="shared" si="72"/>
        <v>9419.7000000000007</v>
      </c>
      <c r="I593" s="18">
        <f t="shared" si="75"/>
        <v>0</v>
      </c>
      <c r="J593" s="18">
        <f t="shared" si="65"/>
        <v>9419.7000000000007</v>
      </c>
      <c r="K593" s="18">
        <f t="shared" si="75"/>
        <v>0</v>
      </c>
      <c r="L593" s="18">
        <f t="shared" si="66"/>
        <v>9419.7000000000007</v>
      </c>
    </row>
    <row r="594" spans="1:12" x14ac:dyDescent="0.3">
      <c r="A594" s="7" t="s">
        <v>340</v>
      </c>
      <c r="B594" s="17" t="s">
        <v>317</v>
      </c>
      <c r="C594" s="17" t="s">
        <v>16</v>
      </c>
      <c r="D594" s="21" t="s">
        <v>341</v>
      </c>
      <c r="E594" s="17" t="s">
        <v>14</v>
      </c>
      <c r="F594" s="18">
        <f t="shared" si="75"/>
        <v>9419.7000000000007</v>
      </c>
      <c r="G594" s="18">
        <f t="shared" si="75"/>
        <v>0</v>
      </c>
      <c r="H594" s="18">
        <f t="shared" si="72"/>
        <v>9419.7000000000007</v>
      </c>
      <c r="I594" s="18">
        <f t="shared" si="75"/>
        <v>0</v>
      </c>
      <c r="J594" s="18">
        <f t="shared" si="65"/>
        <v>9419.7000000000007</v>
      </c>
      <c r="K594" s="18">
        <f t="shared" si="75"/>
        <v>0</v>
      </c>
      <c r="L594" s="18">
        <f t="shared" si="66"/>
        <v>9419.7000000000007</v>
      </c>
    </row>
    <row r="595" spans="1:12" ht="37.15" customHeight="1" x14ac:dyDescent="0.3">
      <c r="A595" s="7" t="s">
        <v>123</v>
      </c>
      <c r="B595" s="17" t="s">
        <v>317</v>
      </c>
      <c r="C595" s="17" t="s">
        <v>16</v>
      </c>
      <c r="D595" s="21" t="s">
        <v>341</v>
      </c>
      <c r="E595" s="17">
        <v>600</v>
      </c>
      <c r="F595" s="18">
        <f t="shared" si="75"/>
        <v>9419.7000000000007</v>
      </c>
      <c r="G595" s="18">
        <f t="shared" si="75"/>
        <v>0</v>
      </c>
      <c r="H595" s="18">
        <f t="shared" si="72"/>
        <v>9419.7000000000007</v>
      </c>
      <c r="I595" s="18">
        <f t="shared" si="75"/>
        <v>0</v>
      </c>
      <c r="J595" s="18">
        <f t="shared" si="65"/>
        <v>9419.7000000000007</v>
      </c>
      <c r="K595" s="18">
        <f t="shared" si="75"/>
        <v>0</v>
      </c>
      <c r="L595" s="18">
        <f t="shared" si="66"/>
        <v>9419.7000000000007</v>
      </c>
    </row>
    <row r="596" spans="1:12" x14ac:dyDescent="0.3">
      <c r="A596" s="7" t="s">
        <v>342</v>
      </c>
      <c r="B596" s="17" t="s">
        <v>317</v>
      </c>
      <c r="C596" s="17" t="s">
        <v>16</v>
      </c>
      <c r="D596" s="21" t="s">
        <v>341</v>
      </c>
      <c r="E596" s="17">
        <v>620</v>
      </c>
      <c r="F596" s="18">
        <v>9419.7000000000007</v>
      </c>
      <c r="G596" s="18"/>
      <c r="H596" s="18">
        <f t="shared" si="72"/>
        <v>9419.7000000000007</v>
      </c>
      <c r="I596" s="18"/>
      <c r="J596" s="18">
        <f t="shared" si="65"/>
        <v>9419.7000000000007</v>
      </c>
      <c r="K596" s="18"/>
      <c r="L596" s="18">
        <f t="shared" si="66"/>
        <v>9419.7000000000007</v>
      </c>
    </row>
    <row r="597" spans="1:12" ht="25.5" x14ac:dyDescent="0.3">
      <c r="A597" s="6" t="s">
        <v>343</v>
      </c>
      <c r="B597" s="15" t="s">
        <v>88</v>
      </c>
      <c r="C597" s="15" t="s">
        <v>12</v>
      </c>
      <c r="D597" s="29" t="s">
        <v>13</v>
      </c>
      <c r="E597" s="15" t="s">
        <v>14</v>
      </c>
      <c r="F597" s="14">
        <f t="shared" ref="F597:K602" si="76">F598</f>
        <v>131.5</v>
      </c>
      <c r="G597" s="14">
        <f t="shared" si="76"/>
        <v>0</v>
      </c>
      <c r="H597" s="14">
        <f t="shared" si="72"/>
        <v>131.5</v>
      </c>
      <c r="I597" s="14">
        <f t="shared" si="76"/>
        <v>0</v>
      </c>
      <c r="J597" s="14">
        <f t="shared" si="65"/>
        <v>131.5</v>
      </c>
      <c r="K597" s="14">
        <f t="shared" si="76"/>
        <v>0</v>
      </c>
      <c r="L597" s="14">
        <f t="shared" si="66"/>
        <v>131.5</v>
      </c>
    </row>
    <row r="598" spans="1:12" ht="30" x14ac:dyDescent="0.3">
      <c r="A598" s="7" t="s">
        <v>344</v>
      </c>
      <c r="B598" s="17" t="s">
        <v>88</v>
      </c>
      <c r="C598" s="17" t="s">
        <v>11</v>
      </c>
      <c r="D598" s="21" t="s">
        <v>13</v>
      </c>
      <c r="E598" s="17" t="s">
        <v>14</v>
      </c>
      <c r="F598" s="18">
        <f t="shared" si="76"/>
        <v>131.5</v>
      </c>
      <c r="G598" s="18">
        <f t="shared" si="76"/>
        <v>0</v>
      </c>
      <c r="H598" s="18">
        <f t="shared" si="72"/>
        <v>131.5</v>
      </c>
      <c r="I598" s="18">
        <f t="shared" si="76"/>
        <v>0</v>
      </c>
      <c r="J598" s="18">
        <f t="shared" si="65"/>
        <v>131.5</v>
      </c>
      <c r="K598" s="18">
        <f t="shared" si="76"/>
        <v>0</v>
      </c>
      <c r="L598" s="18">
        <f t="shared" si="66"/>
        <v>131.5</v>
      </c>
    </row>
    <row r="599" spans="1:12" ht="30" x14ac:dyDescent="0.3">
      <c r="A599" s="7" t="s">
        <v>345</v>
      </c>
      <c r="B599" s="17" t="s">
        <v>88</v>
      </c>
      <c r="C599" s="17" t="s">
        <v>11</v>
      </c>
      <c r="D599" s="21" t="s">
        <v>60</v>
      </c>
      <c r="E599" s="17" t="s">
        <v>14</v>
      </c>
      <c r="F599" s="18">
        <f t="shared" si="76"/>
        <v>131.5</v>
      </c>
      <c r="G599" s="18">
        <f t="shared" si="76"/>
        <v>0</v>
      </c>
      <c r="H599" s="18">
        <f t="shared" si="72"/>
        <v>131.5</v>
      </c>
      <c r="I599" s="18">
        <f t="shared" si="76"/>
        <v>0</v>
      </c>
      <c r="J599" s="18">
        <f t="shared" si="65"/>
        <v>131.5</v>
      </c>
      <c r="K599" s="18">
        <f t="shared" si="76"/>
        <v>0</v>
      </c>
      <c r="L599" s="18">
        <f t="shared" si="66"/>
        <v>131.5</v>
      </c>
    </row>
    <row r="600" spans="1:12" x14ac:dyDescent="0.3">
      <c r="A600" s="7" t="s">
        <v>61</v>
      </c>
      <c r="B600" s="17" t="s">
        <v>88</v>
      </c>
      <c r="C600" s="17" t="s">
        <v>11</v>
      </c>
      <c r="D600" s="21" t="s">
        <v>62</v>
      </c>
      <c r="E600" s="17" t="s">
        <v>14</v>
      </c>
      <c r="F600" s="18">
        <f t="shared" si="76"/>
        <v>131.5</v>
      </c>
      <c r="G600" s="18">
        <f t="shared" si="76"/>
        <v>0</v>
      </c>
      <c r="H600" s="18">
        <f t="shared" si="72"/>
        <v>131.5</v>
      </c>
      <c r="I600" s="18">
        <f t="shared" si="76"/>
        <v>0</v>
      </c>
      <c r="J600" s="18">
        <f t="shared" si="65"/>
        <v>131.5</v>
      </c>
      <c r="K600" s="18">
        <f t="shared" si="76"/>
        <v>0</v>
      </c>
      <c r="L600" s="18">
        <f t="shared" si="66"/>
        <v>131.5</v>
      </c>
    </row>
    <row r="601" spans="1:12" ht="30" x14ac:dyDescent="0.3">
      <c r="A601" s="7" t="s">
        <v>346</v>
      </c>
      <c r="B601" s="17" t="s">
        <v>88</v>
      </c>
      <c r="C601" s="17" t="s">
        <v>11</v>
      </c>
      <c r="D601" s="21" t="s">
        <v>347</v>
      </c>
      <c r="E601" s="17" t="s">
        <v>14</v>
      </c>
      <c r="F601" s="18">
        <f t="shared" si="76"/>
        <v>131.5</v>
      </c>
      <c r="G601" s="18">
        <f t="shared" si="76"/>
        <v>0</v>
      </c>
      <c r="H601" s="18">
        <f t="shared" si="72"/>
        <v>131.5</v>
      </c>
      <c r="I601" s="18">
        <f t="shared" si="76"/>
        <v>0</v>
      </c>
      <c r="J601" s="18">
        <f t="shared" si="65"/>
        <v>131.5</v>
      </c>
      <c r="K601" s="18">
        <f t="shared" si="76"/>
        <v>0</v>
      </c>
      <c r="L601" s="18">
        <f t="shared" si="66"/>
        <v>131.5</v>
      </c>
    </row>
    <row r="602" spans="1:12" ht="30" x14ac:dyDescent="0.3">
      <c r="A602" s="7" t="s">
        <v>348</v>
      </c>
      <c r="B602" s="17" t="s">
        <v>88</v>
      </c>
      <c r="C602" s="17" t="s">
        <v>11</v>
      </c>
      <c r="D602" s="21" t="s">
        <v>347</v>
      </c>
      <c r="E602" s="17">
        <v>700</v>
      </c>
      <c r="F602" s="18">
        <f t="shared" si="76"/>
        <v>131.5</v>
      </c>
      <c r="G602" s="18">
        <f t="shared" si="76"/>
        <v>0</v>
      </c>
      <c r="H602" s="18">
        <f t="shared" si="72"/>
        <v>131.5</v>
      </c>
      <c r="I602" s="18">
        <f t="shared" si="76"/>
        <v>0</v>
      </c>
      <c r="J602" s="18">
        <f t="shared" si="65"/>
        <v>131.5</v>
      </c>
      <c r="K602" s="18">
        <f t="shared" si="76"/>
        <v>0</v>
      </c>
      <c r="L602" s="18">
        <f t="shared" si="66"/>
        <v>131.5</v>
      </c>
    </row>
    <row r="603" spans="1:12" x14ac:dyDescent="0.3">
      <c r="A603" s="7" t="s">
        <v>349</v>
      </c>
      <c r="B603" s="17" t="s">
        <v>88</v>
      </c>
      <c r="C603" s="17" t="s">
        <v>11</v>
      </c>
      <c r="D603" s="21" t="s">
        <v>347</v>
      </c>
      <c r="E603" s="17">
        <v>730</v>
      </c>
      <c r="F603" s="18">
        <v>131.5</v>
      </c>
      <c r="G603" s="18"/>
      <c r="H603" s="18">
        <f t="shared" si="72"/>
        <v>131.5</v>
      </c>
      <c r="I603" s="18"/>
      <c r="J603" s="18">
        <f t="shared" si="65"/>
        <v>131.5</v>
      </c>
      <c r="K603" s="18"/>
      <c r="L603" s="18">
        <f t="shared" si="66"/>
        <v>131.5</v>
      </c>
    </row>
    <row r="604" spans="1:12" ht="38.25" x14ac:dyDescent="0.3">
      <c r="A604" s="6" t="s">
        <v>350</v>
      </c>
      <c r="B604" s="15" t="s">
        <v>115</v>
      </c>
      <c r="C604" s="15" t="s">
        <v>12</v>
      </c>
      <c r="D604" s="29" t="s">
        <v>13</v>
      </c>
      <c r="E604" s="15" t="s">
        <v>14</v>
      </c>
      <c r="F604" s="14">
        <f>F605+F619+F614</f>
        <v>29472.3</v>
      </c>
      <c r="G604" s="14">
        <f>G605+G619+G614</f>
        <v>424.4</v>
      </c>
      <c r="H604" s="14">
        <f t="shared" si="72"/>
        <v>29896.7</v>
      </c>
      <c r="I604" s="14">
        <f>I605+I619+I614</f>
        <v>0</v>
      </c>
      <c r="J604" s="14">
        <f t="shared" si="65"/>
        <v>29896.7</v>
      </c>
      <c r="K604" s="14">
        <f>K605+K619+K614</f>
        <v>1634.5</v>
      </c>
      <c r="L604" s="14">
        <f t="shared" si="66"/>
        <v>31531.200000000001</v>
      </c>
    </row>
    <row r="605" spans="1:12" ht="45" x14ac:dyDescent="0.3">
      <c r="A605" s="7" t="s">
        <v>351</v>
      </c>
      <c r="B605" s="17" t="s">
        <v>115</v>
      </c>
      <c r="C605" s="17" t="s">
        <v>11</v>
      </c>
      <c r="D605" s="21" t="s">
        <v>13</v>
      </c>
      <c r="E605" s="17" t="s">
        <v>14</v>
      </c>
      <c r="F605" s="18">
        <f>F606</f>
        <v>16801.099999999999</v>
      </c>
      <c r="G605" s="18">
        <f>G606</f>
        <v>0</v>
      </c>
      <c r="H605" s="18">
        <f t="shared" si="72"/>
        <v>16801.099999999999</v>
      </c>
      <c r="I605" s="18">
        <f>I606</f>
        <v>0</v>
      </c>
      <c r="J605" s="18">
        <f t="shared" si="65"/>
        <v>16801.099999999999</v>
      </c>
      <c r="K605" s="18">
        <f>K606</f>
        <v>0</v>
      </c>
      <c r="L605" s="18">
        <f t="shared" si="66"/>
        <v>16801.099999999999</v>
      </c>
    </row>
    <row r="606" spans="1:12" x14ac:dyDescent="0.3">
      <c r="A606" s="7" t="s">
        <v>352</v>
      </c>
      <c r="B606" s="17" t="s">
        <v>115</v>
      </c>
      <c r="C606" s="17" t="s">
        <v>11</v>
      </c>
      <c r="D606" s="21" t="s">
        <v>60</v>
      </c>
      <c r="E606" s="17" t="s">
        <v>14</v>
      </c>
      <c r="F606" s="18">
        <f>F607</f>
        <v>16801.099999999999</v>
      </c>
      <c r="G606" s="18">
        <f>G607</f>
        <v>0</v>
      </c>
      <c r="H606" s="18">
        <f t="shared" si="72"/>
        <v>16801.099999999999</v>
      </c>
      <c r="I606" s="18">
        <f>I607</f>
        <v>0</v>
      </c>
      <c r="J606" s="18">
        <f t="shared" si="65"/>
        <v>16801.099999999999</v>
      </c>
      <c r="K606" s="18">
        <f>K607</f>
        <v>0</v>
      </c>
      <c r="L606" s="18">
        <f t="shared" si="66"/>
        <v>16801.099999999999</v>
      </c>
    </row>
    <row r="607" spans="1:12" ht="30" x14ac:dyDescent="0.3">
      <c r="A607" s="7" t="s">
        <v>80</v>
      </c>
      <c r="B607" s="17" t="s">
        <v>115</v>
      </c>
      <c r="C607" s="17" t="s">
        <v>11</v>
      </c>
      <c r="D607" s="21" t="s">
        <v>81</v>
      </c>
      <c r="E607" s="17" t="s">
        <v>14</v>
      </c>
      <c r="F607" s="18">
        <f>F608+F611</f>
        <v>16801.099999999999</v>
      </c>
      <c r="G607" s="18">
        <f>G608+G611</f>
        <v>0</v>
      </c>
      <c r="H607" s="18">
        <f t="shared" si="72"/>
        <v>16801.099999999999</v>
      </c>
      <c r="I607" s="18">
        <f>I608+I611</f>
        <v>0</v>
      </c>
      <c r="J607" s="18">
        <f t="shared" si="65"/>
        <v>16801.099999999999</v>
      </c>
      <c r="K607" s="18">
        <f>K608+K611</f>
        <v>0</v>
      </c>
      <c r="L607" s="18">
        <f t="shared" si="66"/>
        <v>16801.099999999999</v>
      </c>
    </row>
    <row r="608" spans="1:12" ht="30" x14ac:dyDescent="0.3">
      <c r="A608" s="7" t="s">
        <v>353</v>
      </c>
      <c r="B608" s="17" t="s">
        <v>115</v>
      </c>
      <c r="C608" s="17" t="s">
        <v>11</v>
      </c>
      <c r="D608" s="21" t="s">
        <v>354</v>
      </c>
      <c r="E608" s="17" t="s">
        <v>14</v>
      </c>
      <c r="F608" s="18">
        <f>F609</f>
        <v>5035.3999999999996</v>
      </c>
      <c r="G608" s="18">
        <f>G609</f>
        <v>0</v>
      </c>
      <c r="H608" s="18">
        <f t="shared" si="72"/>
        <v>5035.3999999999996</v>
      </c>
      <c r="I608" s="18">
        <f>I609</f>
        <v>0</v>
      </c>
      <c r="J608" s="18">
        <f t="shared" si="65"/>
        <v>5035.3999999999996</v>
      </c>
      <c r="K608" s="18">
        <f>K609</f>
        <v>0</v>
      </c>
      <c r="L608" s="18">
        <f t="shared" si="66"/>
        <v>5035.3999999999996</v>
      </c>
    </row>
    <row r="609" spans="1:12" x14ac:dyDescent="0.3">
      <c r="A609" s="7" t="s">
        <v>93</v>
      </c>
      <c r="B609" s="17" t="s">
        <v>115</v>
      </c>
      <c r="C609" s="17" t="s">
        <v>11</v>
      </c>
      <c r="D609" s="21" t="s">
        <v>354</v>
      </c>
      <c r="E609" s="17">
        <v>500</v>
      </c>
      <c r="F609" s="18">
        <f>F610</f>
        <v>5035.3999999999996</v>
      </c>
      <c r="G609" s="18">
        <f>G610</f>
        <v>0</v>
      </c>
      <c r="H609" s="18">
        <f t="shared" si="72"/>
        <v>5035.3999999999996</v>
      </c>
      <c r="I609" s="18">
        <f>I610</f>
        <v>0</v>
      </c>
      <c r="J609" s="18">
        <f t="shared" si="65"/>
        <v>5035.3999999999996</v>
      </c>
      <c r="K609" s="18">
        <f>K610</f>
        <v>0</v>
      </c>
      <c r="L609" s="18">
        <f t="shared" si="66"/>
        <v>5035.3999999999996</v>
      </c>
    </row>
    <row r="610" spans="1:12" x14ac:dyDescent="0.3">
      <c r="A610" s="7" t="s">
        <v>355</v>
      </c>
      <c r="B610" s="17" t="s">
        <v>115</v>
      </c>
      <c r="C610" s="17" t="s">
        <v>11</v>
      </c>
      <c r="D610" s="21" t="s">
        <v>354</v>
      </c>
      <c r="E610" s="17">
        <v>510</v>
      </c>
      <c r="F610" s="18">
        <v>5035.3999999999996</v>
      </c>
      <c r="G610" s="18"/>
      <c r="H610" s="18">
        <f t="shared" si="72"/>
        <v>5035.3999999999996</v>
      </c>
      <c r="I610" s="18"/>
      <c r="J610" s="18">
        <f t="shared" si="65"/>
        <v>5035.3999999999996</v>
      </c>
      <c r="K610" s="18"/>
      <c r="L610" s="18">
        <f t="shared" si="66"/>
        <v>5035.3999999999996</v>
      </c>
    </row>
    <row r="611" spans="1:12" ht="30" x14ac:dyDescent="0.3">
      <c r="A611" s="7" t="s">
        <v>356</v>
      </c>
      <c r="B611" s="17" t="s">
        <v>115</v>
      </c>
      <c r="C611" s="17" t="s">
        <v>11</v>
      </c>
      <c r="D611" s="21" t="s">
        <v>357</v>
      </c>
      <c r="E611" s="17" t="s">
        <v>14</v>
      </c>
      <c r="F611" s="18">
        <f>F612</f>
        <v>11765.7</v>
      </c>
      <c r="G611" s="18">
        <f>G612</f>
        <v>0</v>
      </c>
      <c r="H611" s="18">
        <f t="shared" si="72"/>
        <v>11765.7</v>
      </c>
      <c r="I611" s="18">
        <f>I612</f>
        <v>0</v>
      </c>
      <c r="J611" s="18">
        <f t="shared" ref="J611:J641" si="77">H611+I611</f>
        <v>11765.7</v>
      </c>
      <c r="K611" s="18">
        <f>K612</f>
        <v>0</v>
      </c>
      <c r="L611" s="18">
        <f t="shared" ref="L611:L641" si="78">J611+K611</f>
        <v>11765.7</v>
      </c>
    </row>
    <row r="612" spans="1:12" x14ac:dyDescent="0.3">
      <c r="A612" s="7" t="s">
        <v>93</v>
      </c>
      <c r="B612" s="17" t="s">
        <v>115</v>
      </c>
      <c r="C612" s="17" t="s">
        <v>11</v>
      </c>
      <c r="D612" s="21" t="s">
        <v>357</v>
      </c>
      <c r="E612" s="17">
        <v>500</v>
      </c>
      <c r="F612" s="18">
        <f>F613</f>
        <v>11765.7</v>
      </c>
      <c r="G612" s="18">
        <f>G613</f>
        <v>0</v>
      </c>
      <c r="H612" s="18">
        <f t="shared" si="72"/>
        <v>11765.7</v>
      </c>
      <c r="I612" s="18">
        <f>I613</f>
        <v>0</v>
      </c>
      <c r="J612" s="18">
        <f t="shared" si="77"/>
        <v>11765.7</v>
      </c>
      <c r="K612" s="18">
        <f>K613</f>
        <v>0</v>
      </c>
      <c r="L612" s="18">
        <f t="shared" si="78"/>
        <v>11765.7</v>
      </c>
    </row>
    <row r="613" spans="1:12" x14ac:dyDescent="0.3">
      <c r="A613" s="7" t="s">
        <v>355</v>
      </c>
      <c r="B613" s="17" t="s">
        <v>115</v>
      </c>
      <c r="C613" s="17" t="s">
        <v>11</v>
      </c>
      <c r="D613" s="21" t="s">
        <v>357</v>
      </c>
      <c r="E613" s="17">
        <v>510</v>
      </c>
      <c r="F613" s="18">
        <v>11765.7</v>
      </c>
      <c r="G613" s="18"/>
      <c r="H613" s="18">
        <f t="shared" si="72"/>
        <v>11765.7</v>
      </c>
      <c r="I613" s="18"/>
      <c r="J613" s="18">
        <f t="shared" si="77"/>
        <v>11765.7</v>
      </c>
      <c r="K613" s="18"/>
      <c r="L613" s="18">
        <f t="shared" si="78"/>
        <v>11765.7</v>
      </c>
    </row>
    <row r="614" spans="1:12" x14ac:dyDescent="0.3">
      <c r="A614" s="7" t="s">
        <v>542</v>
      </c>
      <c r="B614" s="17" t="s">
        <v>115</v>
      </c>
      <c r="C614" s="17" t="s">
        <v>16</v>
      </c>
      <c r="D614" s="21" t="s">
        <v>13</v>
      </c>
      <c r="E614" s="17" t="s">
        <v>14</v>
      </c>
      <c r="F614" s="18">
        <f t="shared" ref="F614:K617" si="79">F615</f>
        <v>3000</v>
      </c>
      <c r="G614" s="18">
        <f t="shared" si="79"/>
        <v>0</v>
      </c>
      <c r="H614" s="18">
        <f t="shared" si="72"/>
        <v>3000</v>
      </c>
      <c r="I614" s="18">
        <f t="shared" si="79"/>
        <v>0</v>
      </c>
      <c r="J614" s="18">
        <f t="shared" si="77"/>
        <v>3000</v>
      </c>
      <c r="K614" s="18">
        <f t="shared" si="79"/>
        <v>0</v>
      </c>
      <c r="L614" s="18">
        <f t="shared" si="78"/>
        <v>3000</v>
      </c>
    </row>
    <row r="615" spans="1:12" ht="30" x14ac:dyDescent="0.3">
      <c r="A615" s="7" t="s">
        <v>80</v>
      </c>
      <c r="B615" s="17" t="s">
        <v>115</v>
      </c>
      <c r="C615" s="17" t="s">
        <v>16</v>
      </c>
      <c r="D615" s="21" t="s">
        <v>81</v>
      </c>
      <c r="E615" s="17" t="s">
        <v>14</v>
      </c>
      <c r="F615" s="18">
        <f t="shared" si="79"/>
        <v>3000</v>
      </c>
      <c r="G615" s="18">
        <f t="shared" si="79"/>
        <v>0</v>
      </c>
      <c r="H615" s="18">
        <f t="shared" si="72"/>
        <v>3000</v>
      </c>
      <c r="I615" s="18">
        <f t="shared" si="79"/>
        <v>0</v>
      </c>
      <c r="J615" s="18">
        <f t="shared" si="77"/>
        <v>3000</v>
      </c>
      <c r="K615" s="18">
        <f t="shared" si="79"/>
        <v>0</v>
      </c>
      <c r="L615" s="18">
        <f t="shared" si="78"/>
        <v>3000</v>
      </c>
    </row>
    <row r="616" spans="1:12" ht="30" x14ac:dyDescent="0.3">
      <c r="A616" s="23" t="s">
        <v>664</v>
      </c>
      <c r="B616" s="17" t="s">
        <v>115</v>
      </c>
      <c r="C616" s="17" t="s">
        <v>16</v>
      </c>
      <c r="D616" s="21" t="s">
        <v>665</v>
      </c>
      <c r="E616" s="17" t="s">
        <v>14</v>
      </c>
      <c r="F616" s="18">
        <f t="shared" si="79"/>
        <v>3000</v>
      </c>
      <c r="G616" s="18">
        <f t="shared" si="79"/>
        <v>0</v>
      </c>
      <c r="H616" s="18">
        <f t="shared" si="72"/>
        <v>3000</v>
      </c>
      <c r="I616" s="18">
        <f t="shared" si="79"/>
        <v>0</v>
      </c>
      <c r="J616" s="18">
        <f t="shared" si="77"/>
        <v>3000</v>
      </c>
      <c r="K616" s="18">
        <f t="shared" si="79"/>
        <v>0</v>
      </c>
      <c r="L616" s="18">
        <f t="shared" si="78"/>
        <v>3000</v>
      </c>
    </row>
    <row r="617" spans="1:12" x14ac:dyDescent="0.3">
      <c r="A617" s="7" t="s">
        <v>93</v>
      </c>
      <c r="B617" s="17" t="s">
        <v>115</v>
      </c>
      <c r="C617" s="17" t="s">
        <v>16</v>
      </c>
      <c r="D617" s="21" t="s">
        <v>665</v>
      </c>
      <c r="E617" s="17" t="s">
        <v>506</v>
      </c>
      <c r="F617" s="18">
        <f t="shared" si="79"/>
        <v>3000</v>
      </c>
      <c r="G617" s="18">
        <f t="shared" si="79"/>
        <v>0</v>
      </c>
      <c r="H617" s="18">
        <f t="shared" si="72"/>
        <v>3000</v>
      </c>
      <c r="I617" s="18">
        <f t="shared" si="79"/>
        <v>0</v>
      </c>
      <c r="J617" s="18">
        <f t="shared" si="77"/>
        <v>3000</v>
      </c>
      <c r="K617" s="18">
        <f t="shared" si="79"/>
        <v>0</v>
      </c>
      <c r="L617" s="18">
        <f t="shared" si="78"/>
        <v>3000</v>
      </c>
    </row>
    <row r="618" spans="1:12" x14ac:dyDescent="0.3">
      <c r="A618" s="7" t="s">
        <v>424</v>
      </c>
      <c r="B618" s="17" t="s">
        <v>115</v>
      </c>
      <c r="C618" s="17" t="s">
        <v>16</v>
      </c>
      <c r="D618" s="21" t="s">
        <v>665</v>
      </c>
      <c r="E618" s="17" t="s">
        <v>508</v>
      </c>
      <c r="F618" s="18">
        <v>3000</v>
      </c>
      <c r="G618" s="18"/>
      <c r="H618" s="18">
        <f t="shared" si="72"/>
        <v>3000</v>
      </c>
      <c r="I618" s="18"/>
      <c r="J618" s="18">
        <f t="shared" si="77"/>
        <v>3000</v>
      </c>
      <c r="K618" s="18"/>
      <c r="L618" s="18">
        <f t="shared" si="78"/>
        <v>3000</v>
      </c>
    </row>
    <row r="619" spans="1:12" ht="15" customHeight="1" x14ac:dyDescent="0.3">
      <c r="A619" s="7" t="s">
        <v>358</v>
      </c>
      <c r="B619" s="17" t="s">
        <v>115</v>
      </c>
      <c r="C619" s="17" t="s">
        <v>28</v>
      </c>
      <c r="D619" s="21" t="s">
        <v>13</v>
      </c>
      <c r="E619" s="17" t="s">
        <v>14</v>
      </c>
      <c r="F619" s="18">
        <f>F620+F628+F637</f>
        <v>9671.2000000000007</v>
      </c>
      <c r="G619" s="18">
        <f>G620+G628+G637</f>
        <v>424.4</v>
      </c>
      <c r="H619" s="18">
        <f t="shared" si="72"/>
        <v>10095.6</v>
      </c>
      <c r="I619" s="18">
        <f>I620+I628+I637</f>
        <v>0</v>
      </c>
      <c r="J619" s="18">
        <f t="shared" si="77"/>
        <v>10095.6</v>
      </c>
      <c r="K619" s="18">
        <f>K620+K628+K637</f>
        <v>1634.5</v>
      </c>
      <c r="L619" s="18">
        <f t="shared" si="78"/>
        <v>11730.1</v>
      </c>
    </row>
    <row r="620" spans="1:12" ht="45" x14ac:dyDescent="0.3">
      <c r="A620" s="7" t="s">
        <v>716</v>
      </c>
      <c r="B620" s="17" t="s">
        <v>115</v>
      </c>
      <c r="C620" s="17" t="s">
        <v>28</v>
      </c>
      <c r="D620" s="21" t="s">
        <v>144</v>
      </c>
      <c r="E620" s="17" t="s">
        <v>14</v>
      </c>
      <c r="F620" s="18">
        <f>F622</f>
        <v>6729.9</v>
      </c>
      <c r="G620" s="18">
        <f>G622</f>
        <v>424.4</v>
      </c>
      <c r="H620" s="18">
        <f t="shared" si="72"/>
        <v>7154.2999999999993</v>
      </c>
      <c r="I620" s="18">
        <f>I622</f>
        <v>0</v>
      </c>
      <c r="J620" s="18">
        <f t="shared" si="77"/>
        <v>7154.2999999999993</v>
      </c>
      <c r="K620" s="18">
        <f>K622</f>
        <v>0</v>
      </c>
      <c r="L620" s="18">
        <f t="shared" si="78"/>
        <v>7154.2999999999993</v>
      </c>
    </row>
    <row r="621" spans="1:12" ht="39.6" hidden="1" x14ac:dyDescent="0.25">
      <c r="A621" s="7" t="s">
        <v>359</v>
      </c>
      <c r="B621" s="17" t="s">
        <v>115</v>
      </c>
      <c r="C621" s="17" t="s">
        <v>28</v>
      </c>
      <c r="D621" s="21" t="s">
        <v>145</v>
      </c>
      <c r="E621" s="17" t="s">
        <v>14</v>
      </c>
      <c r="F621" s="18">
        <v>0</v>
      </c>
      <c r="G621" s="18">
        <v>0</v>
      </c>
      <c r="H621" s="18">
        <f t="shared" si="72"/>
        <v>0</v>
      </c>
      <c r="I621" s="18">
        <v>0</v>
      </c>
      <c r="J621" s="18">
        <f t="shared" si="77"/>
        <v>0</v>
      </c>
      <c r="K621" s="18">
        <v>0</v>
      </c>
      <c r="L621" s="18">
        <f t="shared" si="78"/>
        <v>0</v>
      </c>
    </row>
    <row r="622" spans="1:12" ht="30" x14ac:dyDescent="0.3">
      <c r="A622" s="7" t="s">
        <v>146</v>
      </c>
      <c r="B622" s="17" t="s">
        <v>115</v>
      </c>
      <c r="C622" s="17" t="s">
        <v>28</v>
      </c>
      <c r="D622" s="21" t="s">
        <v>549</v>
      </c>
      <c r="E622" s="17" t="s">
        <v>14</v>
      </c>
      <c r="F622" s="18">
        <f>F623</f>
        <v>6729.9</v>
      </c>
      <c r="G622" s="18">
        <f>G623</f>
        <v>424.4</v>
      </c>
      <c r="H622" s="18">
        <f t="shared" si="72"/>
        <v>7154.2999999999993</v>
      </c>
      <c r="I622" s="18">
        <f>I623</f>
        <v>0</v>
      </c>
      <c r="J622" s="18">
        <f t="shared" si="77"/>
        <v>7154.2999999999993</v>
      </c>
      <c r="K622" s="18">
        <f>K623</f>
        <v>0</v>
      </c>
      <c r="L622" s="18">
        <f t="shared" si="78"/>
        <v>7154.2999999999993</v>
      </c>
    </row>
    <row r="623" spans="1:12" ht="33.75" customHeight="1" x14ac:dyDescent="0.3">
      <c r="A623" s="7" t="s">
        <v>360</v>
      </c>
      <c r="B623" s="17" t="s">
        <v>115</v>
      </c>
      <c r="C623" s="17" t="s">
        <v>28</v>
      </c>
      <c r="D623" s="21" t="s">
        <v>550</v>
      </c>
      <c r="E623" s="17" t="s">
        <v>14</v>
      </c>
      <c r="F623" s="18">
        <f>F624</f>
        <v>6729.9</v>
      </c>
      <c r="G623" s="18">
        <f>G624</f>
        <v>424.4</v>
      </c>
      <c r="H623" s="18">
        <f t="shared" si="72"/>
        <v>7154.2999999999993</v>
      </c>
      <c r="I623" s="18">
        <f>I624</f>
        <v>0</v>
      </c>
      <c r="J623" s="18">
        <f t="shared" si="77"/>
        <v>7154.2999999999993</v>
      </c>
      <c r="K623" s="18">
        <f>K624</f>
        <v>0</v>
      </c>
      <c r="L623" s="18">
        <f t="shared" si="78"/>
        <v>7154.2999999999993</v>
      </c>
    </row>
    <row r="624" spans="1:12" x14ac:dyDescent="0.3">
      <c r="A624" s="7" t="s">
        <v>93</v>
      </c>
      <c r="B624" s="17" t="s">
        <v>115</v>
      </c>
      <c r="C624" s="17" t="s">
        <v>28</v>
      </c>
      <c r="D624" s="21" t="s">
        <v>550</v>
      </c>
      <c r="E624" s="17">
        <v>500</v>
      </c>
      <c r="F624" s="18">
        <f>F625+F626</f>
        <v>6729.9</v>
      </c>
      <c r="G624" s="18">
        <f>G625+G626</f>
        <v>424.4</v>
      </c>
      <c r="H624" s="18">
        <f t="shared" si="72"/>
        <v>7154.2999999999993</v>
      </c>
      <c r="I624" s="18">
        <f>I625+I626</f>
        <v>0</v>
      </c>
      <c r="J624" s="18">
        <f t="shared" si="77"/>
        <v>7154.2999999999993</v>
      </c>
      <c r="K624" s="18">
        <f>K625+K626</f>
        <v>0</v>
      </c>
      <c r="L624" s="18">
        <f t="shared" si="78"/>
        <v>7154.2999999999993</v>
      </c>
    </row>
    <row r="625" spans="1:12" x14ac:dyDescent="0.3">
      <c r="A625" s="7" t="s">
        <v>94</v>
      </c>
      <c r="B625" s="17" t="s">
        <v>115</v>
      </c>
      <c r="C625" s="17" t="s">
        <v>28</v>
      </c>
      <c r="D625" s="21" t="s">
        <v>550</v>
      </c>
      <c r="E625" s="17" t="s">
        <v>507</v>
      </c>
      <c r="F625" s="18">
        <v>2970.4</v>
      </c>
      <c r="G625" s="18">
        <v>424.4</v>
      </c>
      <c r="H625" s="18">
        <f t="shared" si="72"/>
        <v>3394.8</v>
      </c>
      <c r="I625" s="18">
        <v>0</v>
      </c>
      <c r="J625" s="18">
        <f t="shared" si="77"/>
        <v>3394.8</v>
      </c>
      <c r="K625" s="18">
        <v>0</v>
      </c>
      <c r="L625" s="18">
        <f t="shared" si="78"/>
        <v>3394.8</v>
      </c>
    </row>
    <row r="626" spans="1:12" x14ac:dyDescent="0.3">
      <c r="A626" s="7" t="s">
        <v>3</v>
      </c>
      <c r="B626" s="17" t="s">
        <v>115</v>
      </c>
      <c r="C626" s="17" t="s">
        <v>28</v>
      </c>
      <c r="D626" s="21" t="s">
        <v>550</v>
      </c>
      <c r="E626" s="17" t="s">
        <v>543</v>
      </c>
      <c r="F626" s="18">
        <v>3759.5</v>
      </c>
      <c r="G626" s="18"/>
      <c r="H626" s="18">
        <f t="shared" si="72"/>
        <v>3759.5</v>
      </c>
      <c r="I626" s="18"/>
      <c r="J626" s="18">
        <f t="shared" si="77"/>
        <v>3759.5</v>
      </c>
      <c r="K626" s="18"/>
      <c r="L626" s="18">
        <f t="shared" si="78"/>
        <v>3759.5</v>
      </c>
    </row>
    <row r="627" spans="1:12" ht="13.15" hidden="1" x14ac:dyDescent="0.25">
      <c r="A627" s="7" t="s">
        <v>3</v>
      </c>
      <c r="B627" s="17" t="s">
        <v>115</v>
      </c>
      <c r="C627" s="17" t="s">
        <v>28</v>
      </c>
      <c r="D627" s="21" t="s">
        <v>148</v>
      </c>
      <c r="E627" s="17" t="s">
        <v>543</v>
      </c>
      <c r="F627" s="18">
        <v>0</v>
      </c>
      <c r="G627" s="18">
        <v>0</v>
      </c>
      <c r="H627" s="18">
        <f t="shared" si="72"/>
        <v>0</v>
      </c>
      <c r="I627" s="18">
        <v>0</v>
      </c>
      <c r="J627" s="18">
        <f t="shared" si="77"/>
        <v>0</v>
      </c>
      <c r="K627" s="18">
        <v>0</v>
      </c>
      <c r="L627" s="18">
        <f t="shared" si="78"/>
        <v>0</v>
      </c>
    </row>
    <row r="628" spans="1:12" ht="46.5" customHeight="1" x14ac:dyDescent="0.3">
      <c r="A628" s="7" t="s">
        <v>693</v>
      </c>
      <c r="B628" s="17" t="s">
        <v>115</v>
      </c>
      <c r="C628" s="17" t="s">
        <v>28</v>
      </c>
      <c r="D628" s="21" t="s">
        <v>133</v>
      </c>
      <c r="E628" s="17" t="s">
        <v>14</v>
      </c>
      <c r="F628" s="18">
        <f>F629</f>
        <v>40</v>
      </c>
      <c r="G628" s="18">
        <f>G629</f>
        <v>0</v>
      </c>
      <c r="H628" s="18">
        <f t="shared" si="72"/>
        <v>40</v>
      </c>
      <c r="I628" s="18">
        <f>I629</f>
        <v>0</v>
      </c>
      <c r="J628" s="18">
        <f t="shared" si="77"/>
        <v>40</v>
      </c>
      <c r="K628" s="18">
        <f>K629</f>
        <v>0</v>
      </c>
      <c r="L628" s="18">
        <f t="shared" si="78"/>
        <v>40</v>
      </c>
    </row>
    <row r="629" spans="1:12" ht="45" x14ac:dyDescent="0.3">
      <c r="A629" s="7" t="s">
        <v>361</v>
      </c>
      <c r="B629" s="17" t="s">
        <v>115</v>
      </c>
      <c r="C629" s="17" t="s">
        <v>28</v>
      </c>
      <c r="D629" s="21" t="s">
        <v>135</v>
      </c>
      <c r="E629" s="17" t="s">
        <v>14</v>
      </c>
      <c r="F629" s="18">
        <f>F630</f>
        <v>40</v>
      </c>
      <c r="G629" s="18">
        <f>G630</f>
        <v>0</v>
      </c>
      <c r="H629" s="18">
        <f t="shared" si="72"/>
        <v>40</v>
      </c>
      <c r="I629" s="18">
        <f>I630</f>
        <v>0</v>
      </c>
      <c r="J629" s="18">
        <f t="shared" si="77"/>
        <v>40</v>
      </c>
      <c r="K629" s="18">
        <f>K630</f>
        <v>0</v>
      </c>
      <c r="L629" s="18">
        <f t="shared" si="78"/>
        <v>40</v>
      </c>
    </row>
    <row r="630" spans="1:12" ht="30" x14ac:dyDescent="0.3">
      <c r="A630" s="7" t="s">
        <v>362</v>
      </c>
      <c r="B630" s="17" t="s">
        <v>115</v>
      </c>
      <c r="C630" s="17" t="s">
        <v>28</v>
      </c>
      <c r="D630" s="21" t="s">
        <v>137</v>
      </c>
      <c r="E630" s="17" t="s">
        <v>14</v>
      </c>
      <c r="F630" s="18">
        <f>F631+F634</f>
        <v>40</v>
      </c>
      <c r="G630" s="18">
        <f>G631+G634</f>
        <v>0</v>
      </c>
      <c r="H630" s="18">
        <f t="shared" si="72"/>
        <v>40</v>
      </c>
      <c r="I630" s="18">
        <f>I631+I634</f>
        <v>0</v>
      </c>
      <c r="J630" s="18">
        <f t="shared" si="77"/>
        <v>40</v>
      </c>
      <c r="K630" s="18">
        <f>K631+K634</f>
        <v>0</v>
      </c>
      <c r="L630" s="18">
        <f t="shared" si="78"/>
        <v>40</v>
      </c>
    </row>
    <row r="631" spans="1:12" ht="30" x14ac:dyDescent="0.3">
      <c r="A631" s="7" t="s">
        <v>363</v>
      </c>
      <c r="B631" s="17" t="s">
        <v>115</v>
      </c>
      <c r="C631" s="17" t="s">
        <v>28</v>
      </c>
      <c r="D631" s="21" t="s">
        <v>364</v>
      </c>
      <c r="E631" s="17" t="s">
        <v>14</v>
      </c>
      <c r="F631" s="18">
        <f>F632</f>
        <v>35</v>
      </c>
      <c r="G631" s="18">
        <f>G632</f>
        <v>0</v>
      </c>
      <c r="H631" s="18">
        <f t="shared" si="72"/>
        <v>35</v>
      </c>
      <c r="I631" s="18">
        <f>I632</f>
        <v>0</v>
      </c>
      <c r="J631" s="18">
        <f t="shared" si="77"/>
        <v>35</v>
      </c>
      <c r="K631" s="18">
        <f>K632</f>
        <v>-12.6</v>
      </c>
      <c r="L631" s="18">
        <f t="shared" si="78"/>
        <v>22.4</v>
      </c>
    </row>
    <row r="632" spans="1:12" x14ac:dyDescent="0.3">
      <c r="A632" s="7" t="s">
        <v>93</v>
      </c>
      <c r="B632" s="17" t="s">
        <v>115</v>
      </c>
      <c r="C632" s="17" t="s">
        <v>28</v>
      </c>
      <c r="D632" s="21" t="s">
        <v>364</v>
      </c>
      <c r="E632" s="17">
        <v>500</v>
      </c>
      <c r="F632" s="18">
        <f>F633</f>
        <v>35</v>
      </c>
      <c r="G632" s="18">
        <f>G633</f>
        <v>0</v>
      </c>
      <c r="H632" s="18">
        <f t="shared" si="72"/>
        <v>35</v>
      </c>
      <c r="I632" s="18">
        <f>I633</f>
        <v>0</v>
      </c>
      <c r="J632" s="18">
        <f t="shared" si="77"/>
        <v>35</v>
      </c>
      <c r="K632" s="18">
        <f>K633</f>
        <v>-12.6</v>
      </c>
      <c r="L632" s="18">
        <f t="shared" si="78"/>
        <v>22.4</v>
      </c>
    </row>
    <row r="633" spans="1:12" x14ac:dyDescent="0.3">
      <c r="A633" s="7" t="s">
        <v>3</v>
      </c>
      <c r="B633" s="17" t="s">
        <v>115</v>
      </c>
      <c r="C633" s="17" t="s">
        <v>28</v>
      </c>
      <c r="D633" s="21" t="s">
        <v>364</v>
      </c>
      <c r="E633" s="17">
        <v>540</v>
      </c>
      <c r="F633" s="18">
        <v>35</v>
      </c>
      <c r="G633" s="18"/>
      <c r="H633" s="18">
        <f t="shared" si="72"/>
        <v>35</v>
      </c>
      <c r="I633" s="18"/>
      <c r="J633" s="18">
        <f t="shared" si="77"/>
        <v>35</v>
      </c>
      <c r="K633" s="18">
        <v>-12.6</v>
      </c>
      <c r="L633" s="18">
        <f t="shared" si="78"/>
        <v>22.4</v>
      </c>
    </row>
    <row r="634" spans="1:12" ht="45.75" customHeight="1" x14ac:dyDescent="0.3">
      <c r="A634" s="7" t="s">
        <v>365</v>
      </c>
      <c r="B634" s="17" t="s">
        <v>115</v>
      </c>
      <c r="C634" s="17" t="s">
        <v>28</v>
      </c>
      <c r="D634" s="21" t="s">
        <v>366</v>
      </c>
      <c r="E634" s="17" t="s">
        <v>14</v>
      </c>
      <c r="F634" s="18">
        <f>F635</f>
        <v>5</v>
      </c>
      <c r="G634" s="18">
        <f>G635</f>
        <v>0</v>
      </c>
      <c r="H634" s="18">
        <f t="shared" si="72"/>
        <v>5</v>
      </c>
      <c r="I634" s="18">
        <f>I635</f>
        <v>0</v>
      </c>
      <c r="J634" s="18">
        <f t="shared" si="77"/>
        <v>5</v>
      </c>
      <c r="K634" s="18">
        <f>K635</f>
        <v>12.6</v>
      </c>
      <c r="L634" s="18">
        <f t="shared" si="78"/>
        <v>17.600000000000001</v>
      </c>
    </row>
    <row r="635" spans="1:12" x14ac:dyDescent="0.3">
      <c r="A635" s="7" t="s">
        <v>93</v>
      </c>
      <c r="B635" s="17" t="s">
        <v>115</v>
      </c>
      <c r="C635" s="17" t="s">
        <v>28</v>
      </c>
      <c r="D635" s="21" t="s">
        <v>366</v>
      </c>
      <c r="E635" s="17">
        <v>500</v>
      </c>
      <c r="F635" s="18">
        <f>F636</f>
        <v>5</v>
      </c>
      <c r="G635" s="18">
        <f>G636</f>
        <v>0</v>
      </c>
      <c r="H635" s="18">
        <f t="shared" si="72"/>
        <v>5</v>
      </c>
      <c r="I635" s="18">
        <f>I636</f>
        <v>0</v>
      </c>
      <c r="J635" s="18">
        <f t="shared" si="77"/>
        <v>5</v>
      </c>
      <c r="K635" s="18">
        <f>K636</f>
        <v>12.6</v>
      </c>
      <c r="L635" s="18">
        <f t="shared" si="78"/>
        <v>17.600000000000001</v>
      </c>
    </row>
    <row r="636" spans="1:12" x14ac:dyDescent="0.3">
      <c r="A636" s="7" t="s">
        <v>3</v>
      </c>
      <c r="B636" s="17" t="s">
        <v>115</v>
      </c>
      <c r="C636" s="17" t="s">
        <v>28</v>
      </c>
      <c r="D636" s="21" t="s">
        <v>366</v>
      </c>
      <c r="E636" s="17">
        <v>540</v>
      </c>
      <c r="F636" s="18">
        <v>5</v>
      </c>
      <c r="G636" s="18"/>
      <c r="H636" s="18">
        <f t="shared" si="72"/>
        <v>5</v>
      </c>
      <c r="I636" s="18"/>
      <c r="J636" s="18">
        <f t="shared" si="77"/>
        <v>5</v>
      </c>
      <c r="K636" s="18">
        <v>12.6</v>
      </c>
      <c r="L636" s="18">
        <f t="shared" si="78"/>
        <v>17.600000000000001</v>
      </c>
    </row>
    <row r="637" spans="1:12" x14ac:dyDescent="0.3">
      <c r="A637" s="7" t="s">
        <v>367</v>
      </c>
      <c r="B637" s="17" t="s">
        <v>115</v>
      </c>
      <c r="C637" s="17" t="s">
        <v>28</v>
      </c>
      <c r="D637" s="21" t="s">
        <v>60</v>
      </c>
      <c r="E637" s="17" t="s">
        <v>14</v>
      </c>
      <c r="F637" s="18">
        <f t="shared" ref="F637:K640" si="80">F638</f>
        <v>2901.3</v>
      </c>
      <c r="G637" s="18">
        <f t="shared" si="80"/>
        <v>0</v>
      </c>
      <c r="H637" s="18">
        <f t="shared" si="72"/>
        <v>2901.3</v>
      </c>
      <c r="I637" s="18">
        <f t="shared" si="80"/>
        <v>0</v>
      </c>
      <c r="J637" s="18">
        <f t="shared" si="77"/>
        <v>2901.3</v>
      </c>
      <c r="K637" s="18">
        <f t="shared" si="80"/>
        <v>1634.5</v>
      </c>
      <c r="L637" s="18">
        <f t="shared" si="78"/>
        <v>4535.8</v>
      </c>
    </row>
    <row r="638" spans="1:12" ht="30" x14ac:dyDescent="0.3">
      <c r="A638" s="7" t="s">
        <v>80</v>
      </c>
      <c r="B638" s="17" t="s">
        <v>115</v>
      </c>
      <c r="C638" s="17" t="s">
        <v>28</v>
      </c>
      <c r="D638" s="21" t="s">
        <v>81</v>
      </c>
      <c r="E638" s="17" t="s">
        <v>14</v>
      </c>
      <c r="F638" s="18">
        <f t="shared" si="80"/>
        <v>2901.3</v>
      </c>
      <c r="G638" s="18">
        <f t="shared" si="80"/>
        <v>0</v>
      </c>
      <c r="H638" s="18">
        <f t="shared" ref="H638:H641" si="81">F638+G638</f>
        <v>2901.3</v>
      </c>
      <c r="I638" s="18">
        <f t="shared" si="80"/>
        <v>0</v>
      </c>
      <c r="J638" s="18">
        <f t="shared" si="77"/>
        <v>2901.3</v>
      </c>
      <c r="K638" s="18">
        <f t="shared" si="80"/>
        <v>1634.5</v>
      </c>
      <c r="L638" s="18">
        <f t="shared" si="78"/>
        <v>4535.8</v>
      </c>
    </row>
    <row r="639" spans="1:12" ht="63.75" customHeight="1" x14ac:dyDescent="0.3">
      <c r="A639" s="7" t="s">
        <v>677</v>
      </c>
      <c r="B639" s="17" t="s">
        <v>115</v>
      </c>
      <c r="C639" s="17" t="s">
        <v>28</v>
      </c>
      <c r="D639" s="21" t="s">
        <v>368</v>
      </c>
      <c r="E639" s="17" t="s">
        <v>14</v>
      </c>
      <c r="F639" s="18">
        <f t="shared" si="80"/>
        <v>2901.3</v>
      </c>
      <c r="G639" s="18">
        <f t="shared" si="80"/>
        <v>0</v>
      </c>
      <c r="H639" s="18">
        <f t="shared" si="81"/>
        <v>2901.3</v>
      </c>
      <c r="I639" s="18">
        <f t="shared" si="80"/>
        <v>0</v>
      </c>
      <c r="J639" s="18">
        <f t="shared" si="77"/>
        <v>2901.3</v>
      </c>
      <c r="K639" s="18">
        <f t="shared" si="80"/>
        <v>1634.5</v>
      </c>
      <c r="L639" s="18">
        <f t="shared" si="78"/>
        <v>4535.8</v>
      </c>
    </row>
    <row r="640" spans="1:12" x14ac:dyDescent="0.3">
      <c r="A640" s="8" t="s">
        <v>93</v>
      </c>
      <c r="B640" s="17" t="s">
        <v>115</v>
      </c>
      <c r="C640" s="17" t="s">
        <v>28</v>
      </c>
      <c r="D640" s="21" t="s">
        <v>368</v>
      </c>
      <c r="E640" s="17">
        <v>500</v>
      </c>
      <c r="F640" s="18">
        <f t="shared" si="80"/>
        <v>2901.3</v>
      </c>
      <c r="G640" s="18">
        <f t="shared" si="80"/>
        <v>0</v>
      </c>
      <c r="H640" s="18">
        <f t="shared" si="81"/>
        <v>2901.3</v>
      </c>
      <c r="I640" s="18">
        <f t="shared" si="80"/>
        <v>0</v>
      </c>
      <c r="J640" s="18">
        <f t="shared" si="77"/>
        <v>2901.3</v>
      </c>
      <c r="K640" s="18">
        <f t="shared" si="80"/>
        <v>1634.5</v>
      </c>
      <c r="L640" s="18">
        <f t="shared" si="78"/>
        <v>4535.8</v>
      </c>
    </row>
    <row r="641" spans="1:12" x14ac:dyDescent="0.3">
      <c r="A641" s="7" t="s">
        <v>3</v>
      </c>
      <c r="B641" s="17" t="s">
        <v>115</v>
      </c>
      <c r="C641" s="17" t="s">
        <v>28</v>
      </c>
      <c r="D641" s="21" t="s">
        <v>368</v>
      </c>
      <c r="E641" s="17" t="s">
        <v>543</v>
      </c>
      <c r="F641" s="18">
        <v>2901.3</v>
      </c>
      <c r="G641" s="18"/>
      <c r="H641" s="18">
        <f t="shared" si="81"/>
        <v>2901.3</v>
      </c>
      <c r="I641" s="18"/>
      <c r="J641" s="18">
        <f t="shared" si="77"/>
        <v>2901.3</v>
      </c>
      <c r="K641" s="18">
        <v>1634.5</v>
      </c>
      <c r="L641" s="18">
        <f t="shared" si="78"/>
        <v>4535.8</v>
      </c>
    </row>
  </sheetData>
  <mergeCells count="16">
    <mergeCell ref="K6:K7"/>
    <mergeCell ref="L6:L7"/>
    <mergeCell ref="A1:L1"/>
    <mergeCell ref="A2:L2"/>
    <mergeCell ref="A3:L3"/>
    <mergeCell ref="A4:L4"/>
    <mergeCell ref="I6:I7"/>
    <mergeCell ref="J6:J7"/>
    <mergeCell ref="G6:G7"/>
    <mergeCell ref="H6:H7"/>
    <mergeCell ref="A6:A7"/>
    <mergeCell ref="B6:B7"/>
    <mergeCell ref="C6:C7"/>
    <mergeCell ref="D6:D7"/>
    <mergeCell ref="F6:F7"/>
    <mergeCell ref="E6:E7"/>
  </mergeCells>
  <pageMargins left="1.1811023622047245" right="0.39370078740157483" top="0.78740157480314965" bottom="0.78740157480314965" header="0" footer="0"/>
  <pageSetup paperSize="9" scale="80" fitToHeight="0" orientation="portrait" verticalDpi="0" r:id="rId1"/>
  <rowBreaks count="1" manualBreakCount="1">
    <brk id="58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755"/>
  <sheetViews>
    <sheetView topLeftCell="A744" zoomScaleNormal="100" zoomScaleSheetLayoutView="100" workbookViewId="0">
      <selection activeCell="A744" sqref="A1:L1048576"/>
    </sheetView>
  </sheetViews>
  <sheetFormatPr defaultColWidth="9.140625" defaultRowHeight="15" outlineLevelRow="1" outlineLevelCol="1" x14ac:dyDescent="0.3"/>
  <cols>
    <col min="1" max="1" width="48.28515625" style="47" customWidth="1"/>
    <col min="2" max="2" width="17.28515625" style="11" customWidth="1"/>
    <col min="3" max="4" width="11.28515625" style="11" customWidth="1"/>
    <col min="5" max="5" width="10.85546875" style="48" customWidth="1"/>
    <col min="6" max="10" width="18.140625" style="49" hidden="1" customWidth="1" outlineLevel="1"/>
    <col min="11" max="11" width="16.85546875" style="1" hidden="1" customWidth="1" outlineLevel="1"/>
    <col min="12" max="12" width="18.140625" style="1" customWidth="1" collapsed="1"/>
    <col min="13" max="16384" width="9.140625" style="1"/>
  </cols>
  <sheetData>
    <row r="1" spans="1:12" x14ac:dyDescent="0.3">
      <c r="A1" s="129" t="s">
        <v>1177</v>
      </c>
      <c r="B1" s="129"/>
      <c r="C1" s="129"/>
      <c r="D1" s="129"/>
      <c r="E1" s="129"/>
      <c r="F1" s="129"/>
      <c r="G1" s="129"/>
      <c r="H1" s="129"/>
      <c r="I1" s="129"/>
      <c r="J1" s="129"/>
      <c r="K1" s="129"/>
      <c r="L1" s="129"/>
    </row>
    <row r="2" spans="1:12" ht="83.45" customHeight="1" x14ac:dyDescent="0.3">
      <c r="A2" s="131" t="s">
        <v>1173</v>
      </c>
      <c r="B2" s="131"/>
      <c r="C2" s="131"/>
      <c r="D2" s="131"/>
      <c r="E2" s="131"/>
      <c r="F2" s="131"/>
      <c r="G2" s="131"/>
      <c r="H2" s="131"/>
      <c r="I2" s="131"/>
      <c r="J2" s="131"/>
      <c r="K2" s="131"/>
      <c r="L2" s="131"/>
    </row>
    <row r="3" spans="1:12" ht="54.75" customHeight="1" x14ac:dyDescent="0.3">
      <c r="A3" s="131" t="s">
        <v>775</v>
      </c>
      <c r="B3" s="131"/>
      <c r="C3" s="131"/>
      <c r="D3" s="131"/>
      <c r="E3" s="131"/>
      <c r="F3" s="131"/>
      <c r="G3" s="131"/>
      <c r="H3" s="131"/>
      <c r="I3" s="131"/>
      <c r="J3" s="131"/>
      <c r="K3" s="131"/>
      <c r="L3" s="131"/>
    </row>
    <row r="4" spans="1:12" ht="100.9" customHeight="1" x14ac:dyDescent="0.3">
      <c r="A4" s="139" t="s">
        <v>619</v>
      </c>
      <c r="B4" s="139"/>
      <c r="C4" s="139"/>
      <c r="D4" s="139"/>
      <c r="E4" s="139"/>
      <c r="F4" s="139"/>
      <c r="G4" s="139"/>
      <c r="H4" s="139"/>
      <c r="I4" s="139"/>
      <c r="J4" s="139"/>
      <c r="K4" s="139"/>
      <c r="L4" s="139"/>
    </row>
    <row r="5" spans="1:12" x14ac:dyDescent="0.3">
      <c r="A5" s="147" t="s">
        <v>4</v>
      </c>
      <c r="B5" s="147"/>
      <c r="C5" s="147"/>
      <c r="D5" s="147"/>
      <c r="E5" s="147"/>
      <c r="F5" s="147"/>
      <c r="G5" s="1"/>
      <c r="H5" s="1"/>
      <c r="I5" s="1"/>
      <c r="J5" s="1"/>
    </row>
    <row r="6" spans="1:12" ht="15" customHeight="1" x14ac:dyDescent="0.3">
      <c r="A6" s="148" t="s">
        <v>458</v>
      </c>
      <c r="B6" s="143" t="s">
        <v>459</v>
      </c>
      <c r="C6" s="143" t="s">
        <v>6</v>
      </c>
      <c r="D6" s="143" t="s">
        <v>7</v>
      </c>
      <c r="E6" s="143" t="s">
        <v>370</v>
      </c>
      <c r="F6" s="137" t="s">
        <v>2</v>
      </c>
      <c r="G6" s="137" t="s">
        <v>772</v>
      </c>
      <c r="H6" s="137" t="s">
        <v>2</v>
      </c>
      <c r="I6" s="137" t="s">
        <v>802</v>
      </c>
      <c r="J6" s="137" t="s">
        <v>2</v>
      </c>
      <c r="K6" s="137" t="s">
        <v>914</v>
      </c>
      <c r="L6" s="137" t="s">
        <v>2</v>
      </c>
    </row>
    <row r="7" spans="1:12" x14ac:dyDescent="0.3">
      <c r="A7" s="149"/>
      <c r="B7" s="144"/>
      <c r="C7" s="144"/>
      <c r="D7" s="144"/>
      <c r="E7" s="144"/>
      <c r="F7" s="137"/>
      <c r="G7" s="137"/>
      <c r="H7" s="137"/>
      <c r="I7" s="137"/>
      <c r="J7" s="137"/>
      <c r="K7" s="137"/>
      <c r="L7" s="137"/>
    </row>
    <row r="8" spans="1:12" x14ac:dyDescent="0.3">
      <c r="A8" s="36" t="s">
        <v>430</v>
      </c>
      <c r="B8" s="37"/>
      <c r="C8" s="37"/>
      <c r="D8" s="37"/>
      <c r="E8" s="38"/>
      <c r="F8" s="2">
        <f>F9+F103+F118+F244+F251+F280+F309+F339+F346+F375+F425+F432+F454+F469+F487+F510+F517+F524+F531+F538+F545+F564+F571+F598+F613+F642</f>
        <v>1284577.7</v>
      </c>
      <c r="G8" s="2">
        <f>G9+G103+G118+G244+G251+G280+G309+G339+G346+G375+G425+G432+G454+G469+G487+G510+G517+G524+G531+G538+G545+G564+G571+G598+G613+G642+G552</f>
        <v>72253.899999999994</v>
      </c>
      <c r="H8" s="2">
        <f t="shared" ref="H8:H108" si="0">F8+G8</f>
        <v>1356831.5999999999</v>
      </c>
      <c r="I8" s="2">
        <f>I9+I103+I118+I244+I251+I280+I309+I339+I346+I375+I425+I432+I454+I469+I487+I510+I517+I524+I531+I538+I545+I564+I571+I598+I613+I642+I552</f>
        <v>0</v>
      </c>
      <c r="J8" s="2">
        <f t="shared" ref="J8:J108" si="1">H8+I8</f>
        <v>1356831.5999999999</v>
      </c>
      <c r="K8" s="2">
        <f>K9+K103+K118+K244+K251+K280+K309+K339+K346+K375+K425+K432+K454+K469+K487+K510+K517+K524+K531+K538+K545+K564+K571+K598+K613+K642+K552</f>
        <v>5258.6</v>
      </c>
      <c r="L8" s="2">
        <f t="shared" ref="L8:L108" si="2">J8+K8</f>
        <v>1362090.2</v>
      </c>
    </row>
    <row r="9" spans="1:12" ht="25.5" x14ac:dyDescent="0.3">
      <c r="A9" s="36" t="s">
        <v>682</v>
      </c>
      <c r="B9" s="15" t="s">
        <v>230</v>
      </c>
      <c r="C9" s="27"/>
      <c r="D9" s="27"/>
      <c r="E9" s="39"/>
      <c r="F9" s="2">
        <f>F10+F27+F77</f>
        <v>57147.200000000004</v>
      </c>
      <c r="G9" s="2">
        <f>G10+G27+G77</f>
        <v>7868.4</v>
      </c>
      <c r="H9" s="2">
        <f t="shared" si="0"/>
        <v>65015.600000000006</v>
      </c>
      <c r="I9" s="2">
        <f>I10+I27+I77</f>
        <v>1200.3</v>
      </c>
      <c r="J9" s="2">
        <f t="shared" si="1"/>
        <v>66215.900000000009</v>
      </c>
      <c r="K9" s="2">
        <f>K10+K27+K77</f>
        <v>952.6</v>
      </c>
      <c r="L9" s="2">
        <f t="shared" si="2"/>
        <v>67168.500000000015</v>
      </c>
    </row>
    <row r="10" spans="1:12" ht="58.5" customHeight="1" x14ac:dyDescent="0.3">
      <c r="A10" s="36" t="s">
        <v>391</v>
      </c>
      <c r="B10" s="15" t="s">
        <v>232</v>
      </c>
      <c r="C10" s="27"/>
      <c r="D10" s="27"/>
      <c r="E10" s="39"/>
      <c r="F10" s="2">
        <f t="shared" ref="F10:K15" si="3">F11</f>
        <v>24693.7</v>
      </c>
      <c r="G10" s="2">
        <f t="shared" si="3"/>
        <v>7366.4</v>
      </c>
      <c r="H10" s="2">
        <f t="shared" si="0"/>
        <v>32060.1</v>
      </c>
      <c r="I10" s="2">
        <f t="shared" si="3"/>
        <v>0</v>
      </c>
      <c r="J10" s="2">
        <f t="shared" si="1"/>
        <v>32060.1</v>
      </c>
      <c r="K10" s="2">
        <f t="shared" si="3"/>
        <v>24.3</v>
      </c>
      <c r="L10" s="2">
        <f t="shared" si="2"/>
        <v>32084.399999999998</v>
      </c>
    </row>
    <row r="11" spans="1:12" ht="38.25" x14ac:dyDescent="0.3">
      <c r="A11" s="36" t="s">
        <v>258</v>
      </c>
      <c r="B11" s="40" t="s">
        <v>233</v>
      </c>
      <c r="C11" s="27"/>
      <c r="D11" s="27"/>
      <c r="E11" s="39"/>
      <c r="F11" s="41">
        <f t="shared" si="3"/>
        <v>24693.7</v>
      </c>
      <c r="G11" s="41">
        <f>G12+G17+G22</f>
        <v>7366.4</v>
      </c>
      <c r="H11" s="2">
        <f t="shared" si="0"/>
        <v>32060.1</v>
      </c>
      <c r="I11" s="41">
        <f>I12+I17+I22</f>
        <v>0</v>
      </c>
      <c r="J11" s="2">
        <f t="shared" si="1"/>
        <v>32060.1</v>
      </c>
      <c r="K11" s="41">
        <f>K12+K17+K22</f>
        <v>24.3</v>
      </c>
      <c r="L11" s="2">
        <f t="shared" si="2"/>
        <v>32084.399999999998</v>
      </c>
    </row>
    <row r="12" spans="1:12" ht="60" x14ac:dyDescent="0.3">
      <c r="A12" s="25" t="s">
        <v>392</v>
      </c>
      <c r="B12" s="17" t="s">
        <v>235</v>
      </c>
      <c r="C12" s="27"/>
      <c r="D12" s="27"/>
      <c r="E12" s="39"/>
      <c r="F12" s="3">
        <f t="shared" si="3"/>
        <v>24693.7</v>
      </c>
      <c r="G12" s="3">
        <f t="shared" si="3"/>
        <v>-1</v>
      </c>
      <c r="H12" s="3">
        <f t="shared" si="0"/>
        <v>24692.7</v>
      </c>
      <c r="I12" s="3">
        <f t="shared" si="3"/>
        <v>0</v>
      </c>
      <c r="J12" s="3">
        <f t="shared" si="1"/>
        <v>24692.7</v>
      </c>
      <c r="K12" s="3">
        <f t="shared" si="3"/>
        <v>24.3</v>
      </c>
      <c r="L12" s="3">
        <f t="shared" si="2"/>
        <v>24717</v>
      </c>
    </row>
    <row r="13" spans="1:12" x14ac:dyDescent="0.3">
      <c r="A13" s="25" t="s">
        <v>183</v>
      </c>
      <c r="B13" s="17" t="s">
        <v>235</v>
      </c>
      <c r="C13" s="17" t="s">
        <v>58</v>
      </c>
      <c r="D13" s="27"/>
      <c r="E13" s="39"/>
      <c r="F13" s="3">
        <f t="shared" si="3"/>
        <v>24693.7</v>
      </c>
      <c r="G13" s="3">
        <f t="shared" si="3"/>
        <v>-1</v>
      </c>
      <c r="H13" s="3">
        <f t="shared" si="0"/>
        <v>24692.7</v>
      </c>
      <c r="I13" s="3">
        <f t="shared" si="3"/>
        <v>0</v>
      </c>
      <c r="J13" s="3">
        <f t="shared" si="1"/>
        <v>24692.7</v>
      </c>
      <c r="K13" s="3">
        <f t="shared" si="3"/>
        <v>24.3</v>
      </c>
      <c r="L13" s="3">
        <f t="shared" si="2"/>
        <v>24717</v>
      </c>
    </row>
    <row r="14" spans="1:12" x14ac:dyDescent="0.3">
      <c r="A14" s="25" t="s">
        <v>211</v>
      </c>
      <c r="B14" s="17" t="s">
        <v>235</v>
      </c>
      <c r="C14" s="17" t="s">
        <v>58</v>
      </c>
      <c r="D14" s="17" t="s">
        <v>28</v>
      </c>
      <c r="E14" s="39"/>
      <c r="F14" s="3">
        <f t="shared" si="3"/>
        <v>24693.7</v>
      </c>
      <c r="G14" s="3">
        <f t="shared" si="3"/>
        <v>-1</v>
      </c>
      <c r="H14" s="3">
        <f t="shared" si="0"/>
        <v>24692.7</v>
      </c>
      <c r="I14" s="3">
        <f t="shared" si="3"/>
        <v>0</v>
      </c>
      <c r="J14" s="3">
        <f t="shared" si="1"/>
        <v>24692.7</v>
      </c>
      <c r="K14" s="3">
        <f t="shared" si="3"/>
        <v>24.3</v>
      </c>
      <c r="L14" s="3">
        <f t="shared" si="2"/>
        <v>24717</v>
      </c>
    </row>
    <row r="15" spans="1:12" ht="45" x14ac:dyDescent="0.3">
      <c r="A15" s="25" t="s">
        <v>123</v>
      </c>
      <c r="B15" s="17" t="s">
        <v>235</v>
      </c>
      <c r="C15" s="17" t="s">
        <v>58</v>
      </c>
      <c r="D15" s="17" t="s">
        <v>28</v>
      </c>
      <c r="E15" s="17">
        <v>600</v>
      </c>
      <c r="F15" s="3">
        <f t="shared" si="3"/>
        <v>24693.7</v>
      </c>
      <c r="G15" s="3">
        <f t="shared" si="3"/>
        <v>-1</v>
      </c>
      <c r="H15" s="3">
        <f t="shared" si="0"/>
        <v>24692.7</v>
      </c>
      <c r="I15" s="3">
        <f t="shared" si="3"/>
        <v>0</v>
      </c>
      <c r="J15" s="3">
        <f t="shared" si="1"/>
        <v>24692.7</v>
      </c>
      <c r="K15" s="3">
        <f t="shared" si="3"/>
        <v>24.3</v>
      </c>
      <c r="L15" s="3">
        <f t="shared" si="2"/>
        <v>24717</v>
      </c>
    </row>
    <row r="16" spans="1:12" x14ac:dyDescent="0.3">
      <c r="A16" s="25" t="s">
        <v>132</v>
      </c>
      <c r="B16" s="17" t="s">
        <v>235</v>
      </c>
      <c r="C16" s="17" t="s">
        <v>58</v>
      </c>
      <c r="D16" s="17" t="s">
        <v>28</v>
      </c>
      <c r="E16" s="17">
        <v>610</v>
      </c>
      <c r="F16" s="3">
        <v>24693.7</v>
      </c>
      <c r="G16" s="3">
        <v>-1</v>
      </c>
      <c r="H16" s="3">
        <f t="shared" si="0"/>
        <v>24692.7</v>
      </c>
      <c r="I16" s="3">
        <v>0</v>
      </c>
      <c r="J16" s="3">
        <f t="shared" si="1"/>
        <v>24692.7</v>
      </c>
      <c r="K16" s="3">
        <v>24.3</v>
      </c>
      <c r="L16" s="3">
        <f t="shared" si="2"/>
        <v>24717</v>
      </c>
    </row>
    <row r="17" spans="1:12" ht="45" x14ac:dyDescent="0.3">
      <c r="A17" s="7" t="s">
        <v>794</v>
      </c>
      <c r="B17" s="17" t="s">
        <v>795</v>
      </c>
      <c r="C17" s="17"/>
      <c r="D17" s="17"/>
      <c r="E17" s="17"/>
      <c r="F17" s="3"/>
      <c r="G17" s="3">
        <f>G18</f>
        <v>7366.4</v>
      </c>
      <c r="H17" s="3">
        <f t="shared" si="0"/>
        <v>7366.4</v>
      </c>
      <c r="I17" s="3">
        <f>I18</f>
        <v>0</v>
      </c>
      <c r="J17" s="3">
        <f t="shared" si="1"/>
        <v>7366.4</v>
      </c>
      <c r="K17" s="3">
        <f>K18</f>
        <v>0</v>
      </c>
      <c r="L17" s="3">
        <f t="shared" si="2"/>
        <v>7366.4</v>
      </c>
    </row>
    <row r="18" spans="1:12" x14ac:dyDescent="0.3">
      <c r="A18" s="25" t="s">
        <v>183</v>
      </c>
      <c r="B18" s="17" t="s">
        <v>795</v>
      </c>
      <c r="C18" s="17" t="s">
        <v>58</v>
      </c>
      <c r="D18" s="27"/>
      <c r="E18" s="39"/>
      <c r="F18" s="3"/>
      <c r="G18" s="3">
        <f>G19</f>
        <v>7366.4</v>
      </c>
      <c r="H18" s="3">
        <f t="shared" si="0"/>
        <v>7366.4</v>
      </c>
      <c r="I18" s="3">
        <f>I19</f>
        <v>0</v>
      </c>
      <c r="J18" s="3">
        <f t="shared" si="1"/>
        <v>7366.4</v>
      </c>
      <c r="K18" s="3">
        <f>K19</f>
        <v>0</v>
      </c>
      <c r="L18" s="3">
        <f t="shared" si="2"/>
        <v>7366.4</v>
      </c>
    </row>
    <row r="19" spans="1:12" x14ac:dyDescent="0.3">
      <c r="A19" s="25" t="s">
        <v>211</v>
      </c>
      <c r="B19" s="17" t="s">
        <v>795</v>
      </c>
      <c r="C19" s="17" t="s">
        <v>58</v>
      </c>
      <c r="D19" s="17" t="s">
        <v>28</v>
      </c>
      <c r="E19" s="39"/>
      <c r="F19" s="3"/>
      <c r="G19" s="3">
        <f>G20</f>
        <v>7366.4</v>
      </c>
      <c r="H19" s="3">
        <f t="shared" si="0"/>
        <v>7366.4</v>
      </c>
      <c r="I19" s="3">
        <f>I20</f>
        <v>0</v>
      </c>
      <c r="J19" s="3">
        <f t="shared" si="1"/>
        <v>7366.4</v>
      </c>
      <c r="K19" s="3">
        <f>K20</f>
        <v>0</v>
      </c>
      <c r="L19" s="3">
        <f t="shared" si="2"/>
        <v>7366.4</v>
      </c>
    </row>
    <row r="20" spans="1:12" ht="45" x14ac:dyDescent="0.3">
      <c r="A20" s="25" t="s">
        <v>123</v>
      </c>
      <c r="B20" s="17" t="s">
        <v>795</v>
      </c>
      <c r="C20" s="17" t="s">
        <v>58</v>
      </c>
      <c r="D20" s="17" t="s">
        <v>28</v>
      </c>
      <c r="E20" s="17">
        <v>600</v>
      </c>
      <c r="F20" s="3"/>
      <c r="G20" s="3">
        <f>G21</f>
        <v>7366.4</v>
      </c>
      <c r="H20" s="3">
        <f t="shared" si="0"/>
        <v>7366.4</v>
      </c>
      <c r="I20" s="3">
        <f>I21</f>
        <v>0</v>
      </c>
      <c r="J20" s="3">
        <f t="shared" si="1"/>
        <v>7366.4</v>
      </c>
      <c r="K20" s="3">
        <f>K21</f>
        <v>0</v>
      </c>
      <c r="L20" s="3">
        <f t="shared" si="2"/>
        <v>7366.4</v>
      </c>
    </row>
    <row r="21" spans="1:12" x14ac:dyDescent="0.3">
      <c r="A21" s="25" t="s">
        <v>132</v>
      </c>
      <c r="B21" s="17" t="s">
        <v>795</v>
      </c>
      <c r="C21" s="17" t="s">
        <v>58</v>
      </c>
      <c r="D21" s="17" t="s">
        <v>28</v>
      </c>
      <c r="E21" s="17">
        <v>610</v>
      </c>
      <c r="F21" s="3"/>
      <c r="G21" s="3">
        <v>7366.4</v>
      </c>
      <c r="H21" s="3">
        <f t="shared" si="0"/>
        <v>7366.4</v>
      </c>
      <c r="I21" s="3">
        <v>0</v>
      </c>
      <c r="J21" s="3">
        <f t="shared" si="1"/>
        <v>7366.4</v>
      </c>
      <c r="K21" s="3">
        <v>0</v>
      </c>
      <c r="L21" s="3">
        <f t="shared" si="2"/>
        <v>7366.4</v>
      </c>
    </row>
    <row r="22" spans="1:12" ht="35.25" customHeight="1" x14ac:dyDescent="0.3">
      <c r="A22" s="7" t="s">
        <v>797</v>
      </c>
      <c r="B22" s="17" t="s">
        <v>796</v>
      </c>
      <c r="C22" s="17"/>
      <c r="D22" s="17"/>
      <c r="E22" s="17"/>
      <c r="F22" s="3"/>
      <c r="G22" s="3">
        <f>G23</f>
        <v>1</v>
      </c>
      <c r="H22" s="3">
        <f t="shared" si="0"/>
        <v>1</v>
      </c>
      <c r="I22" s="3">
        <f>I23</f>
        <v>0</v>
      </c>
      <c r="J22" s="3">
        <f t="shared" si="1"/>
        <v>1</v>
      </c>
      <c r="K22" s="3">
        <f>K23</f>
        <v>0</v>
      </c>
      <c r="L22" s="3">
        <f t="shared" si="2"/>
        <v>1</v>
      </c>
    </row>
    <row r="23" spans="1:12" x14ac:dyDescent="0.3">
      <c r="A23" s="25" t="s">
        <v>183</v>
      </c>
      <c r="B23" s="17" t="s">
        <v>796</v>
      </c>
      <c r="C23" s="17" t="s">
        <v>58</v>
      </c>
      <c r="D23" s="27"/>
      <c r="E23" s="39"/>
      <c r="F23" s="3"/>
      <c r="G23" s="3">
        <f>G24</f>
        <v>1</v>
      </c>
      <c r="H23" s="3">
        <f t="shared" si="0"/>
        <v>1</v>
      </c>
      <c r="I23" s="3">
        <f>I24</f>
        <v>0</v>
      </c>
      <c r="J23" s="3">
        <f t="shared" si="1"/>
        <v>1</v>
      </c>
      <c r="K23" s="3">
        <f>K24</f>
        <v>0</v>
      </c>
      <c r="L23" s="3">
        <f t="shared" si="2"/>
        <v>1</v>
      </c>
    </row>
    <row r="24" spans="1:12" x14ac:dyDescent="0.3">
      <c r="A24" s="25" t="s">
        <v>211</v>
      </c>
      <c r="B24" s="17" t="s">
        <v>796</v>
      </c>
      <c r="C24" s="17" t="s">
        <v>58</v>
      </c>
      <c r="D24" s="17" t="s">
        <v>28</v>
      </c>
      <c r="E24" s="39"/>
      <c r="F24" s="3"/>
      <c r="G24" s="3">
        <f>G25</f>
        <v>1</v>
      </c>
      <c r="H24" s="3">
        <f t="shared" si="0"/>
        <v>1</v>
      </c>
      <c r="I24" s="3">
        <f>I25</f>
        <v>0</v>
      </c>
      <c r="J24" s="3">
        <f t="shared" si="1"/>
        <v>1</v>
      </c>
      <c r="K24" s="3">
        <f>K25</f>
        <v>0</v>
      </c>
      <c r="L24" s="3">
        <f t="shared" si="2"/>
        <v>1</v>
      </c>
    </row>
    <row r="25" spans="1:12" ht="45" x14ac:dyDescent="0.3">
      <c r="A25" s="25" t="s">
        <v>123</v>
      </c>
      <c r="B25" s="17" t="s">
        <v>796</v>
      </c>
      <c r="C25" s="17" t="s">
        <v>58</v>
      </c>
      <c r="D25" s="17" t="s">
        <v>28</v>
      </c>
      <c r="E25" s="17">
        <v>600</v>
      </c>
      <c r="F25" s="3"/>
      <c r="G25" s="3">
        <f>G26</f>
        <v>1</v>
      </c>
      <c r="H25" s="3">
        <f t="shared" si="0"/>
        <v>1</v>
      </c>
      <c r="I25" s="3">
        <f>I26</f>
        <v>0</v>
      </c>
      <c r="J25" s="3">
        <f t="shared" si="1"/>
        <v>1</v>
      </c>
      <c r="K25" s="3">
        <f>K26</f>
        <v>0</v>
      </c>
      <c r="L25" s="3">
        <f t="shared" si="2"/>
        <v>1</v>
      </c>
    </row>
    <row r="26" spans="1:12" x14ac:dyDescent="0.3">
      <c r="A26" s="25" t="s">
        <v>132</v>
      </c>
      <c r="B26" s="17" t="s">
        <v>796</v>
      </c>
      <c r="C26" s="17" t="s">
        <v>58</v>
      </c>
      <c r="D26" s="17" t="s">
        <v>28</v>
      </c>
      <c r="E26" s="17">
        <v>610</v>
      </c>
      <c r="F26" s="3"/>
      <c r="G26" s="3">
        <v>1</v>
      </c>
      <c r="H26" s="3">
        <f t="shared" si="0"/>
        <v>1</v>
      </c>
      <c r="I26" s="3">
        <v>0</v>
      </c>
      <c r="J26" s="3">
        <f t="shared" si="1"/>
        <v>1</v>
      </c>
      <c r="K26" s="3">
        <v>0</v>
      </c>
      <c r="L26" s="3">
        <f t="shared" si="2"/>
        <v>1</v>
      </c>
    </row>
    <row r="27" spans="1:12" ht="38.25" x14ac:dyDescent="0.3">
      <c r="A27" s="36" t="s">
        <v>256</v>
      </c>
      <c r="B27" s="15" t="s">
        <v>257</v>
      </c>
      <c r="C27" s="27"/>
      <c r="D27" s="27"/>
      <c r="E27" s="39"/>
      <c r="F27" s="2">
        <f>F28+F49</f>
        <v>28270.9</v>
      </c>
      <c r="G27" s="2">
        <f>G28+G49</f>
        <v>0</v>
      </c>
      <c r="H27" s="2">
        <f t="shared" si="0"/>
        <v>28270.9</v>
      </c>
      <c r="I27" s="2">
        <f>I28+I49+I66</f>
        <v>1200.3</v>
      </c>
      <c r="J27" s="2">
        <f t="shared" si="1"/>
        <v>29471.200000000001</v>
      </c>
      <c r="K27" s="2">
        <f>K28+K49+K66</f>
        <v>928.30000000000007</v>
      </c>
      <c r="L27" s="2">
        <f t="shared" si="2"/>
        <v>30399.5</v>
      </c>
    </row>
    <row r="28" spans="1:12" ht="38.25" x14ac:dyDescent="0.3">
      <c r="A28" s="36" t="s">
        <v>258</v>
      </c>
      <c r="B28" s="40" t="s">
        <v>259</v>
      </c>
      <c r="C28" s="27"/>
      <c r="D28" s="27"/>
      <c r="E28" s="39"/>
      <c r="F28" s="41">
        <f>F29+F34</f>
        <v>13128</v>
      </c>
      <c r="G28" s="41">
        <f>G29+G34</f>
        <v>0</v>
      </c>
      <c r="H28" s="41">
        <f t="shared" si="0"/>
        <v>13128</v>
      </c>
      <c r="I28" s="41">
        <f>I29+I34</f>
        <v>0</v>
      </c>
      <c r="J28" s="41">
        <f t="shared" si="1"/>
        <v>13128</v>
      </c>
      <c r="K28" s="41">
        <f>K29+K34++K39+K44</f>
        <v>856.1</v>
      </c>
      <c r="L28" s="41">
        <f t="shared" si="2"/>
        <v>13984.1</v>
      </c>
    </row>
    <row r="29" spans="1:12" ht="45" x14ac:dyDescent="0.3">
      <c r="A29" s="25" t="s">
        <v>260</v>
      </c>
      <c r="B29" s="17" t="s">
        <v>261</v>
      </c>
      <c r="C29" s="27"/>
      <c r="D29" s="27"/>
      <c r="E29" s="39"/>
      <c r="F29" s="3">
        <f t="shared" ref="F29:K32" si="4">F30</f>
        <v>10512.3</v>
      </c>
      <c r="G29" s="3">
        <f t="shared" si="4"/>
        <v>0</v>
      </c>
      <c r="H29" s="3">
        <f t="shared" si="0"/>
        <v>10512.3</v>
      </c>
      <c r="I29" s="3">
        <f t="shared" si="4"/>
        <v>0</v>
      </c>
      <c r="J29" s="3">
        <f t="shared" si="1"/>
        <v>10512.3</v>
      </c>
      <c r="K29" s="3">
        <f t="shared" si="4"/>
        <v>0</v>
      </c>
      <c r="L29" s="3">
        <f t="shared" si="2"/>
        <v>10512.3</v>
      </c>
    </row>
    <row r="30" spans="1:12" x14ac:dyDescent="0.3">
      <c r="A30" s="25" t="s">
        <v>254</v>
      </c>
      <c r="B30" s="17" t="s">
        <v>261</v>
      </c>
      <c r="C30" s="17" t="s">
        <v>141</v>
      </c>
      <c r="D30" s="27"/>
      <c r="E30" s="39"/>
      <c r="F30" s="3">
        <f t="shared" si="4"/>
        <v>10512.3</v>
      </c>
      <c r="G30" s="3">
        <f t="shared" si="4"/>
        <v>0</v>
      </c>
      <c r="H30" s="3">
        <f t="shared" si="0"/>
        <v>10512.3</v>
      </c>
      <c r="I30" s="3">
        <f t="shared" si="4"/>
        <v>0</v>
      </c>
      <c r="J30" s="3">
        <f t="shared" si="1"/>
        <v>10512.3</v>
      </c>
      <c r="K30" s="3">
        <f t="shared" si="4"/>
        <v>0</v>
      </c>
      <c r="L30" s="3">
        <f t="shared" si="2"/>
        <v>10512.3</v>
      </c>
    </row>
    <row r="31" spans="1:12" x14ac:dyDescent="0.3">
      <c r="A31" s="25" t="s">
        <v>255</v>
      </c>
      <c r="B31" s="17" t="s">
        <v>261</v>
      </c>
      <c r="C31" s="17" t="s">
        <v>141</v>
      </c>
      <c r="D31" s="17" t="s">
        <v>11</v>
      </c>
      <c r="E31" s="39"/>
      <c r="F31" s="3">
        <f t="shared" si="4"/>
        <v>10512.3</v>
      </c>
      <c r="G31" s="3">
        <f t="shared" si="4"/>
        <v>0</v>
      </c>
      <c r="H31" s="3">
        <f t="shared" si="0"/>
        <v>10512.3</v>
      </c>
      <c r="I31" s="3">
        <f t="shared" si="4"/>
        <v>0</v>
      </c>
      <c r="J31" s="3">
        <f t="shared" si="1"/>
        <v>10512.3</v>
      </c>
      <c r="K31" s="3">
        <f t="shared" si="4"/>
        <v>0</v>
      </c>
      <c r="L31" s="3">
        <f t="shared" si="2"/>
        <v>10512.3</v>
      </c>
    </row>
    <row r="32" spans="1:12" ht="45" x14ac:dyDescent="0.3">
      <c r="A32" s="25" t="s">
        <v>123</v>
      </c>
      <c r="B32" s="17" t="s">
        <v>261</v>
      </c>
      <c r="C32" s="17" t="s">
        <v>141</v>
      </c>
      <c r="D32" s="17" t="s">
        <v>11</v>
      </c>
      <c r="E32" s="17">
        <v>600</v>
      </c>
      <c r="F32" s="3">
        <f t="shared" si="4"/>
        <v>10512.3</v>
      </c>
      <c r="G32" s="3">
        <f t="shared" si="4"/>
        <v>0</v>
      </c>
      <c r="H32" s="3">
        <f t="shared" si="0"/>
        <v>10512.3</v>
      </c>
      <c r="I32" s="3">
        <f t="shared" si="4"/>
        <v>0</v>
      </c>
      <c r="J32" s="3">
        <f t="shared" si="1"/>
        <v>10512.3</v>
      </c>
      <c r="K32" s="3">
        <f t="shared" si="4"/>
        <v>0</v>
      </c>
      <c r="L32" s="3">
        <f t="shared" si="2"/>
        <v>10512.3</v>
      </c>
    </row>
    <row r="33" spans="1:12" x14ac:dyDescent="0.3">
      <c r="A33" s="25" t="s">
        <v>132</v>
      </c>
      <c r="B33" s="17" t="s">
        <v>261</v>
      </c>
      <c r="C33" s="17" t="s">
        <v>141</v>
      </c>
      <c r="D33" s="17" t="s">
        <v>11</v>
      </c>
      <c r="E33" s="17">
        <v>610</v>
      </c>
      <c r="F33" s="3">
        <v>10512.3</v>
      </c>
      <c r="G33" s="3"/>
      <c r="H33" s="3">
        <f t="shared" si="0"/>
        <v>10512.3</v>
      </c>
      <c r="I33" s="3"/>
      <c r="J33" s="3">
        <f t="shared" si="1"/>
        <v>10512.3</v>
      </c>
      <c r="K33" s="3"/>
      <c r="L33" s="3">
        <f t="shared" si="2"/>
        <v>10512.3</v>
      </c>
    </row>
    <row r="34" spans="1:12" ht="45" x14ac:dyDescent="0.3">
      <c r="A34" s="25" t="s">
        <v>262</v>
      </c>
      <c r="B34" s="17" t="s">
        <v>263</v>
      </c>
      <c r="C34" s="27"/>
      <c r="D34" s="27"/>
      <c r="E34" s="39"/>
      <c r="F34" s="3">
        <f t="shared" ref="F34:K37" si="5">F35</f>
        <v>2615.6999999999998</v>
      </c>
      <c r="G34" s="3">
        <f t="shared" si="5"/>
        <v>0</v>
      </c>
      <c r="H34" s="3">
        <f t="shared" si="0"/>
        <v>2615.6999999999998</v>
      </c>
      <c r="I34" s="3">
        <f t="shared" si="5"/>
        <v>0</v>
      </c>
      <c r="J34" s="3">
        <f t="shared" si="1"/>
        <v>2615.6999999999998</v>
      </c>
      <c r="K34" s="3">
        <f t="shared" si="5"/>
        <v>53.4</v>
      </c>
      <c r="L34" s="3">
        <f t="shared" si="2"/>
        <v>2669.1</v>
      </c>
    </row>
    <row r="35" spans="1:12" x14ac:dyDescent="0.3">
      <c r="A35" s="25" t="s">
        <v>254</v>
      </c>
      <c r="B35" s="17" t="s">
        <v>263</v>
      </c>
      <c r="C35" s="17" t="s">
        <v>141</v>
      </c>
      <c r="D35" s="27"/>
      <c r="E35" s="39"/>
      <c r="F35" s="3">
        <f t="shared" si="5"/>
        <v>2615.6999999999998</v>
      </c>
      <c r="G35" s="3">
        <f t="shared" si="5"/>
        <v>0</v>
      </c>
      <c r="H35" s="3">
        <f t="shared" si="0"/>
        <v>2615.6999999999998</v>
      </c>
      <c r="I35" s="3">
        <f t="shared" si="5"/>
        <v>0</v>
      </c>
      <c r="J35" s="3">
        <f t="shared" si="1"/>
        <v>2615.6999999999998</v>
      </c>
      <c r="K35" s="3">
        <f t="shared" si="5"/>
        <v>53.4</v>
      </c>
      <c r="L35" s="3">
        <f t="shared" si="2"/>
        <v>2669.1</v>
      </c>
    </row>
    <row r="36" spans="1:12" x14ac:dyDescent="0.3">
      <c r="A36" s="25" t="s">
        <v>255</v>
      </c>
      <c r="B36" s="17" t="s">
        <v>263</v>
      </c>
      <c r="C36" s="17" t="s">
        <v>141</v>
      </c>
      <c r="D36" s="17" t="s">
        <v>11</v>
      </c>
      <c r="E36" s="39"/>
      <c r="F36" s="3">
        <f t="shared" si="5"/>
        <v>2615.6999999999998</v>
      </c>
      <c r="G36" s="3">
        <f t="shared" si="5"/>
        <v>0</v>
      </c>
      <c r="H36" s="3">
        <f t="shared" si="0"/>
        <v>2615.6999999999998</v>
      </c>
      <c r="I36" s="3">
        <f t="shared" si="5"/>
        <v>0</v>
      </c>
      <c r="J36" s="3">
        <f t="shared" si="1"/>
        <v>2615.6999999999998</v>
      </c>
      <c r="K36" s="3">
        <f t="shared" si="5"/>
        <v>53.4</v>
      </c>
      <c r="L36" s="3">
        <f t="shared" si="2"/>
        <v>2669.1</v>
      </c>
    </row>
    <row r="37" spans="1:12" ht="45" x14ac:dyDescent="0.3">
      <c r="A37" s="25" t="s">
        <v>123</v>
      </c>
      <c r="B37" s="17" t="s">
        <v>263</v>
      </c>
      <c r="C37" s="17" t="s">
        <v>141</v>
      </c>
      <c r="D37" s="17" t="s">
        <v>11</v>
      </c>
      <c r="E37" s="17">
        <v>600</v>
      </c>
      <c r="F37" s="3">
        <f t="shared" si="5"/>
        <v>2615.6999999999998</v>
      </c>
      <c r="G37" s="3">
        <f t="shared" si="5"/>
        <v>0</v>
      </c>
      <c r="H37" s="3">
        <f t="shared" si="0"/>
        <v>2615.6999999999998</v>
      </c>
      <c r="I37" s="3">
        <f t="shared" si="5"/>
        <v>0</v>
      </c>
      <c r="J37" s="3">
        <f t="shared" si="1"/>
        <v>2615.6999999999998</v>
      </c>
      <c r="K37" s="3">
        <f t="shared" si="5"/>
        <v>53.4</v>
      </c>
      <c r="L37" s="3">
        <f t="shared" si="2"/>
        <v>2669.1</v>
      </c>
    </row>
    <row r="38" spans="1:12" x14ac:dyDescent="0.3">
      <c r="A38" s="25" t="s">
        <v>132</v>
      </c>
      <c r="B38" s="17" t="s">
        <v>263</v>
      </c>
      <c r="C38" s="17" t="s">
        <v>141</v>
      </c>
      <c r="D38" s="17" t="s">
        <v>11</v>
      </c>
      <c r="E38" s="17">
        <v>610</v>
      </c>
      <c r="F38" s="3">
        <v>2615.6999999999998</v>
      </c>
      <c r="G38" s="3"/>
      <c r="H38" s="3">
        <f t="shared" si="0"/>
        <v>2615.6999999999998</v>
      </c>
      <c r="I38" s="3"/>
      <c r="J38" s="3">
        <f t="shared" si="1"/>
        <v>2615.6999999999998</v>
      </c>
      <c r="K38" s="3">
        <v>53.4</v>
      </c>
      <c r="L38" s="3">
        <f t="shared" si="2"/>
        <v>2669.1</v>
      </c>
    </row>
    <row r="39" spans="1:12" ht="45" x14ac:dyDescent="0.3">
      <c r="A39" s="7" t="s">
        <v>1129</v>
      </c>
      <c r="B39" s="17" t="s">
        <v>1130</v>
      </c>
      <c r="C39" s="17"/>
      <c r="D39" s="17"/>
      <c r="E39" s="17"/>
      <c r="F39" s="3"/>
      <c r="G39" s="3"/>
      <c r="H39" s="3"/>
      <c r="I39" s="3"/>
      <c r="J39" s="3"/>
      <c r="K39" s="3">
        <f>K40</f>
        <v>800.7</v>
      </c>
      <c r="L39" s="3">
        <f t="shared" si="2"/>
        <v>800.7</v>
      </c>
    </row>
    <row r="40" spans="1:12" x14ac:dyDescent="0.3">
      <c r="A40" s="25" t="s">
        <v>254</v>
      </c>
      <c r="B40" s="17" t="s">
        <v>1130</v>
      </c>
      <c r="C40" s="17" t="s">
        <v>141</v>
      </c>
      <c r="D40" s="27"/>
      <c r="E40" s="39"/>
      <c r="F40" s="3"/>
      <c r="G40" s="3"/>
      <c r="H40" s="3"/>
      <c r="I40" s="3"/>
      <c r="J40" s="3"/>
      <c r="K40" s="3">
        <f>K41</f>
        <v>800.7</v>
      </c>
      <c r="L40" s="3">
        <f t="shared" si="2"/>
        <v>800.7</v>
      </c>
    </row>
    <row r="41" spans="1:12" x14ac:dyDescent="0.3">
      <c r="A41" s="25" t="s">
        <v>255</v>
      </c>
      <c r="B41" s="17" t="s">
        <v>1130</v>
      </c>
      <c r="C41" s="17" t="s">
        <v>141</v>
      </c>
      <c r="D41" s="17" t="s">
        <v>11</v>
      </c>
      <c r="E41" s="39"/>
      <c r="F41" s="3"/>
      <c r="G41" s="3"/>
      <c r="H41" s="3"/>
      <c r="I41" s="3"/>
      <c r="J41" s="3"/>
      <c r="K41" s="3">
        <f>K42</f>
        <v>800.7</v>
      </c>
      <c r="L41" s="3">
        <f t="shared" si="2"/>
        <v>800.7</v>
      </c>
    </row>
    <row r="42" spans="1:12" ht="45" x14ac:dyDescent="0.3">
      <c r="A42" s="25" t="s">
        <v>123</v>
      </c>
      <c r="B42" s="17" t="s">
        <v>1130</v>
      </c>
      <c r="C42" s="17" t="s">
        <v>141</v>
      </c>
      <c r="D42" s="17" t="s">
        <v>11</v>
      </c>
      <c r="E42" s="17">
        <v>600</v>
      </c>
      <c r="F42" s="3"/>
      <c r="G42" s="3"/>
      <c r="H42" s="3"/>
      <c r="I42" s="3"/>
      <c r="J42" s="3"/>
      <c r="K42" s="3">
        <f>K43</f>
        <v>800.7</v>
      </c>
      <c r="L42" s="3">
        <f t="shared" si="2"/>
        <v>800.7</v>
      </c>
    </row>
    <row r="43" spans="1:12" x14ac:dyDescent="0.3">
      <c r="A43" s="25" t="s">
        <v>132</v>
      </c>
      <c r="B43" s="17" t="s">
        <v>1130</v>
      </c>
      <c r="C43" s="17" t="s">
        <v>141</v>
      </c>
      <c r="D43" s="17" t="s">
        <v>11</v>
      </c>
      <c r="E43" s="17">
        <v>610</v>
      </c>
      <c r="F43" s="3"/>
      <c r="G43" s="3"/>
      <c r="H43" s="3"/>
      <c r="I43" s="3"/>
      <c r="J43" s="3"/>
      <c r="K43" s="3">
        <v>800.7</v>
      </c>
      <c r="L43" s="3">
        <f t="shared" si="2"/>
        <v>800.7</v>
      </c>
    </row>
    <row r="44" spans="1:12" ht="45" x14ac:dyDescent="0.3">
      <c r="A44" s="7" t="s">
        <v>1139</v>
      </c>
      <c r="B44" s="17" t="s">
        <v>1132</v>
      </c>
      <c r="C44" s="17"/>
      <c r="D44" s="17"/>
      <c r="E44" s="17"/>
      <c r="F44" s="3"/>
      <c r="G44" s="3"/>
      <c r="H44" s="3"/>
      <c r="I44" s="3"/>
      <c r="J44" s="3"/>
      <c r="K44" s="3">
        <f>K45</f>
        <v>2</v>
      </c>
      <c r="L44" s="3">
        <f t="shared" si="2"/>
        <v>2</v>
      </c>
    </row>
    <row r="45" spans="1:12" x14ac:dyDescent="0.3">
      <c r="A45" s="25" t="s">
        <v>254</v>
      </c>
      <c r="B45" s="17" t="s">
        <v>1132</v>
      </c>
      <c r="C45" s="17" t="s">
        <v>141</v>
      </c>
      <c r="D45" s="27"/>
      <c r="E45" s="39"/>
      <c r="F45" s="3"/>
      <c r="G45" s="3"/>
      <c r="H45" s="3"/>
      <c r="I45" s="3"/>
      <c r="J45" s="3"/>
      <c r="K45" s="3">
        <f>K46</f>
        <v>2</v>
      </c>
      <c r="L45" s="3">
        <f t="shared" si="2"/>
        <v>2</v>
      </c>
    </row>
    <row r="46" spans="1:12" x14ac:dyDescent="0.3">
      <c r="A46" s="25" t="s">
        <v>255</v>
      </c>
      <c r="B46" s="17" t="s">
        <v>1132</v>
      </c>
      <c r="C46" s="17" t="s">
        <v>141</v>
      </c>
      <c r="D46" s="17" t="s">
        <v>11</v>
      </c>
      <c r="E46" s="39"/>
      <c r="F46" s="3"/>
      <c r="G46" s="3"/>
      <c r="H46" s="3"/>
      <c r="I46" s="3"/>
      <c r="J46" s="3"/>
      <c r="K46" s="3">
        <f>K47</f>
        <v>2</v>
      </c>
      <c r="L46" s="3">
        <f t="shared" si="2"/>
        <v>2</v>
      </c>
    </row>
    <row r="47" spans="1:12" ht="45" x14ac:dyDescent="0.3">
      <c r="A47" s="25" t="s">
        <v>123</v>
      </c>
      <c r="B47" s="17" t="s">
        <v>1132</v>
      </c>
      <c r="C47" s="17" t="s">
        <v>141</v>
      </c>
      <c r="D47" s="17" t="s">
        <v>11</v>
      </c>
      <c r="E47" s="17">
        <v>600</v>
      </c>
      <c r="F47" s="3"/>
      <c r="G47" s="3"/>
      <c r="H47" s="3"/>
      <c r="I47" s="3"/>
      <c r="J47" s="3"/>
      <c r="K47" s="3">
        <f>K48</f>
        <v>2</v>
      </c>
      <c r="L47" s="3">
        <f t="shared" si="2"/>
        <v>2</v>
      </c>
    </row>
    <row r="48" spans="1:12" x14ac:dyDescent="0.3">
      <c r="A48" s="25" t="s">
        <v>132</v>
      </c>
      <c r="B48" s="17" t="s">
        <v>1132</v>
      </c>
      <c r="C48" s="17" t="s">
        <v>141</v>
      </c>
      <c r="D48" s="17" t="s">
        <v>11</v>
      </c>
      <c r="E48" s="17">
        <v>610</v>
      </c>
      <c r="F48" s="3"/>
      <c r="G48" s="3"/>
      <c r="H48" s="3"/>
      <c r="I48" s="3"/>
      <c r="J48" s="3"/>
      <c r="K48" s="3">
        <v>2</v>
      </c>
      <c r="L48" s="3">
        <f t="shared" si="2"/>
        <v>2</v>
      </c>
    </row>
    <row r="49" spans="1:12" ht="25.5" x14ac:dyDescent="0.3">
      <c r="A49" s="36" t="s">
        <v>393</v>
      </c>
      <c r="B49" s="40" t="s">
        <v>265</v>
      </c>
      <c r="C49" s="27"/>
      <c r="D49" s="27"/>
      <c r="E49" s="39"/>
      <c r="F49" s="41">
        <f>F50+F61</f>
        <v>15142.9</v>
      </c>
      <c r="G49" s="41">
        <f>G50+G61</f>
        <v>0</v>
      </c>
      <c r="H49" s="41">
        <f t="shared" si="0"/>
        <v>15142.9</v>
      </c>
      <c r="I49" s="41">
        <f>I50+I61</f>
        <v>0</v>
      </c>
      <c r="J49" s="41">
        <f t="shared" si="1"/>
        <v>15142.9</v>
      </c>
      <c r="K49" s="41">
        <f>K50+K61+K55</f>
        <v>72.2</v>
      </c>
      <c r="L49" s="41">
        <f t="shared" si="2"/>
        <v>15215.1</v>
      </c>
    </row>
    <row r="50" spans="1:12" ht="45" x14ac:dyDescent="0.3">
      <c r="A50" s="25" t="s">
        <v>266</v>
      </c>
      <c r="B50" s="17" t="s">
        <v>267</v>
      </c>
      <c r="C50" s="27"/>
      <c r="D50" s="27"/>
      <c r="E50" s="39"/>
      <c r="F50" s="3">
        <f t="shared" ref="F50:K53" si="6">F51</f>
        <v>15141.9</v>
      </c>
      <c r="G50" s="3">
        <f t="shared" si="6"/>
        <v>0</v>
      </c>
      <c r="H50" s="3">
        <f t="shared" si="0"/>
        <v>15141.9</v>
      </c>
      <c r="I50" s="3">
        <f t="shared" si="6"/>
        <v>0</v>
      </c>
      <c r="J50" s="3">
        <f t="shared" si="1"/>
        <v>15141.9</v>
      </c>
      <c r="K50" s="3">
        <f t="shared" si="6"/>
        <v>2.2999999999999998</v>
      </c>
      <c r="L50" s="3">
        <f t="shared" si="2"/>
        <v>15144.199999999999</v>
      </c>
    </row>
    <row r="51" spans="1:12" x14ac:dyDescent="0.3">
      <c r="A51" s="25" t="s">
        <v>254</v>
      </c>
      <c r="B51" s="17" t="s">
        <v>267</v>
      </c>
      <c r="C51" s="17" t="s">
        <v>141</v>
      </c>
      <c r="D51" s="27"/>
      <c r="E51" s="39"/>
      <c r="F51" s="3">
        <f t="shared" si="6"/>
        <v>15141.9</v>
      </c>
      <c r="G51" s="3">
        <f t="shared" si="6"/>
        <v>0</v>
      </c>
      <c r="H51" s="3">
        <f t="shared" si="0"/>
        <v>15141.9</v>
      </c>
      <c r="I51" s="3">
        <f t="shared" si="6"/>
        <v>0</v>
      </c>
      <c r="J51" s="3">
        <f t="shared" si="1"/>
        <v>15141.9</v>
      </c>
      <c r="K51" s="3">
        <f t="shared" si="6"/>
        <v>2.2999999999999998</v>
      </c>
      <c r="L51" s="3">
        <f t="shared" si="2"/>
        <v>15144.199999999999</v>
      </c>
    </row>
    <row r="52" spans="1:12" x14ac:dyDescent="0.3">
      <c r="A52" s="25" t="s">
        <v>255</v>
      </c>
      <c r="B52" s="17" t="s">
        <v>267</v>
      </c>
      <c r="C52" s="17" t="s">
        <v>141</v>
      </c>
      <c r="D52" s="17" t="s">
        <v>11</v>
      </c>
      <c r="E52" s="39"/>
      <c r="F52" s="3">
        <f t="shared" si="6"/>
        <v>15141.9</v>
      </c>
      <c r="G52" s="3">
        <f t="shared" si="6"/>
        <v>0</v>
      </c>
      <c r="H52" s="3">
        <f t="shared" si="0"/>
        <v>15141.9</v>
      </c>
      <c r="I52" s="3">
        <f t="shared" si="6"/>
        <v>0</v>
      </c>
      <c r="J52" s="3">
        <f t="shared" si="1"/>
        <v>15141.9</v>
      </c>
      <c r="K52" s="3">
        <f t="shared" si="6"/>
        <v>2.2999999999999998</v>
      </c>
      <c r="L52" s="3">
        <f t="shared" si="2"/>
        <v>15144.199999999999</v>
      </c>
    </row>
    <row r="53" spans="1:12" ht="45" x14ac:dyDescent="0.3">
      <c r="A53" s="25" t="s">
        <v>123</v>
      </c>
      <c r="B53" s="17" t="s">
        <v>267</v>
      </c>
      <c r="C53" s="17" t="s">
        <v>141</v>
      </c>
      <c r="D53" s="17" t="s">
        <v>11</v>
      </c>
      <c r="E53" s="17">
        <v>600</v>
      </c>
      <c r="F53" s="3">
        <f t="shared" si="6"/>
        <v>15141.9</v>
      </c>
      <c r="G53" s="3">
        <f t="shared" si="6"/>
        <v>0</v>
      </c>
      <c r="H53" s="3">
        <f t="shared" si="0"/>
        <v>15141.9</v>
      </c>
      <c r="I53" s="3">
        <f t="shared" si="6"/>
        <v>0</v>
      </c>
      <c r="J53" s="3">
        <f t="shared" si="1"/>
        <v>15141.9</v>
      </c>
      <c r="K53" s="3">
        <f t="shared" si="6"/>
        <v>2.2999999999999998</v>
      </c>
      <c r="L53" s="3">
        <f t="shared" si="2"/>
        <v>15144.199999999999</v>
      </c>
    </row>
    <row r="54" spans="1:12" x14ac:dyDescent="0.3">
      <c r="A54" s="25" t="s">
        <v>132</v>
      </c>
      <c r="B54" s="17" t="s">
        <v>267</v>
      </c>
      <c r="C54" s="17" t="s">
        <v>141</v>
      </c>
      <c r="D54" s="17" t="s">
        <v>11</v>
      </c>
      <c r="E54" s="17">
        <v>610</v>
      </c>
      <c r="F54" s="3">
        <v>15141.9</v>
      </c>
      <c r="G54" s="3"/>
      <c r="H54" s="3">
        <f t="shared" si="0"/>
        <v>15141.9</v>
      </c>
      <c r="I54" s="3"/>
      <c r="J54" s="3">
        <f t="shared" si="1"/>
        <v>15141.9</v>
      </c>
      <c r="K54" s="3">
        <v>2.2999999999999998</v>
      </c>
      <c r="L54" s="3">
        <f t="shared" si="2"/>
        <v>15144.199999999999</v>
      </c>
    </row>
    <row r="55" spans="1:12" ht="30" x14ac:dyDescent="0.3">
      <c r="A55" s="7" t="s">
        <v>1140</v>
      </c>
      <c r="B55" s="17" t="s">
        <v>1133</v>
      </c>
      <c r="C55" s="17"/>
      <c r="D55" s="17"/>
      <c r="E55" s="17"/>
      <c r="F55" s="3"/>
      <c r="G55" s="3"/>
      <c r="H55" s="3"/>
      <c r="I55" s="3"/>
      <c r="J55" s="3"/>
      <c r="K55" s="3">
        <f>K56</f>
        <v>69.900000000000006</v>
      </c>
      <c r="L55" s="3">
        <f t="shared" si="2"/>
        <v>69.900000000000006</v>
      </c>
    </row>
    <row r="56" spans="1:12" x14ac:dyDescent="0.3">
      <c r="A56" s="25" t="s">
        <v>254</v>
      </c>
      <c r="B56" s="17" t="s">
        <v>1133</v>
      </c>
      <c r="C56" s="17" t="s">
        <v>141</v>
      </c>
      <c r="D56" s="27"/>
      <c r="E56" s="39"/>
      <c r="F56" s="3"/>
      <c r="G56" s="3"/>
      <c r="H56" s="3"/>
      <c r="I56" s="3"/>
      <c r="J56" s="3"/>
      <c r="K56" s="3">
        <f>K57</f>
        <v>69.900000000000006</v>
      </c>
      <c r="L56" s="3">
        <f t="shared" si="2"/>
        <v>69.900000000000006</v>
      </c>
    </row>
    <row r="57" spans="1:12" x14ac:dyDescent="0.3">
      <c r="A57" s="25" t="s">
        <v>255</v>
      </c>
      <c r="B57" s="17" t="s">
        <v>1133</v>
      </c>
      <c r="C57" s="17" t="s">
        <v>141</v>
      </c>
      <c r="D57" s="17" t="s">
        <v>11</v>
      </c>
      <c r="E57" s="39"/>
      <c r="F57" s="3"/>
      <c r="G57" s="3"/>
      <c r="H57" s="3"/>
      <c r="I57" s="3"/>
      <c r="J57" s="3"/>
      <c r="K57" s="3">
        <f>K58</f>
        <v>69.900000000000006</v>
      </c>
      <c r="L57" s="3">
        <f t="shared" si="2"/>
        <v>69.900000000000006</v>
      </c>
    </row>
    <row r="58" spans="1:12" ht="45" x14ac:dyDescent="0.3">
      <c r="A58" s="25" t="s">
        <v>123</v>
      </c>
      <c r="B58" s="17" t="s">
        <v>1133</v>
      </c>
      <c r="C58" s="17" t="s">
        <v>141</v>
      </c>
      <c r="D58" s="17" t="s">
        <v>11</v>
      </c>
      <c r="E58" s="17">
        <v>600</v>
      </c>
      <c r="F58" s="3"/>
      <c r="G58" s="3"/>
      <c r="H58" s="3"/>
      <c r="I58" s="3"/>
      <c r="J58" s="3"/>
      <c r="K58" s="3">
        <f>K59</f>
        <v>69.900000000000006</v>
      </c>
      <c r="L58" s="3">
        <f t="shared" si="2"/>
        <v>69.900000000000006</v>
      </c>
    </row>
    <row r="59" spans="1:12" x14ac:dyDescent="0.3">
      <c r="A59" s="25" t="s">
        <v>132</v>
      </c>
      <c r="B59" s="17" t="s">
        <v>1133</v>
      </c>
      <c r="C59" s="17" t="s">
        <v>141</v>
      </c>
      <c r="D59" s="17" t="s">
        <v>11</v>
      </c>
      <c r="E59" s="17">
        <v>610</v>
      </c>
      <c r="F59" s="3"/>
      <c r="G59" s="3"/>
      <c r="H59" s="3"/>
      <c r="I59" s="3"/>
      <c r="J59" s="3"/>
      <c r="K59" s="3">
        <f>K60</f>
        <v>69.900000000000006</v>
      </c>
      <c r="L59" s="3">
        <f t="shared" si="2"/>
        <v>69.900000000000006</v>
      </c>
    </row>
    <row r="60" spans="1:12" ht="13.15" x14ac:dyDescent="0.25">
      <c r="A60" s="25"/>
      <c r="B60" s="17"/>
      <c r="C60" s="17"/>
      <c r="D60" s="17"/>
      <c r="E60" s="17"/>
      <c r="F60" s="3"/>
      <c r="G60" s="3"/>
      <c r="H60" s="3"/>
      <c r="I60" s="3"/>
      <c r="J60" s="3"/>
      <c r="K60" s="3">
        <v>69.900000000000006</v>
      </c>
      <c r="L60" s="3">
        <f t="shared" si="2"/>
        <v>69.900000000000006</v>
      </c>
    </row>
    <row r="61" spans="1:12" ht="30" x14ac:dyDescent="0.3">
      <c r="A61" s="7" t="s">
        <v>644</v>
      </c>
      <c r="B61" s="17" t="s">
        <v>645</v>
      </c>
      <c r="C61" s="17"/>
      <c r="D61" s="17"/>
      <c r="E61" s="17"/>
      <c r="F61" s="3">
        <f t="shared" ref="F61:K64" si="7">F62</f>
        <v>1</v>
      </c>
      <c r="G61" s="3">
        <f t="shared" si="7"/>
        <v>0</v>
      </c>
      <c r="H61" s="3">
        <f t="shared" si="0"/>
        <v>1</v>
      </c>
      <c r="I61" s="3">
        <f t="shared" si="7"/>
        <v>0</v>
      </c>
      <c r="J61" s="3">
        <f t="shared" si="1"/>
        <v>1</v>
      </c>
      <c r="K61" s="3">
        <f t="shared" si="7"/>
        <v>0</v>
      </c>
      <c r="L61" s="3">
        <f t="shared" si="2"/>
        <v>1</v>
      </c>
    </row>
    <row r="62" spans="1:12" x14ac:dyDescent="0.3">
      <c r="A62" s="25" t="s">
        <v>254</v>
      </c>
      <c r="B62" s="17" t="s">
        <v>645</v>
      </c>
      <c r="C62" s="17" t="s">
        <v>141</v>
      </c>
      <c r="D62" s="27"/>
      <c r="E62" s="39"/>
      <c r="F62" s="3">
        <f t="shared" si="7"/>
        <v>1</v>
      </c>
      <c r="G62" s="3">
        <f t="shared" si="7"/>
        <v>0</v>
      </c>
      <c r="H62" s="3">
        <f t="shared" si="0"/>
        <v>1</v>
      </c>
      <c r="I62" s="3">
        <f t="shared" si="7"/>
        <v>0</v>
      </c>
      <c r="J62" s="3">
        <f t="shared" si="1"/>
        <v>1</v>
      </c>
      <c r="K62" s="3">
        <f t="shared" si="7"/>
        <v>0</v>
      </c>
      <c r="L62" s="3">
        <f t="shared" si="2"/>
        <v>1</v>
      </c>
    </row>
    <row r="63" spans="1:12" x14ac:dyDescent="0.3">
      <c r="A63" s="25" t="s">
        <v>255</v>
      </c>
      <c r="B63" s="17" t="s">
        <v>645</v>
      </c>
      <c r="C63" s="17" t="s">
        <v>141</v>
      </c>
      <c r="D63" s="17" t="s">
        <v>11</v>
      </c>
      <c r="E63" s="39"/>
      <c r="F63" s="3">
        <f t="shared" si="7"/>
        <v>1</v>
      </c>
      <c r="G63" s="3">
        <f t="shared" si="7"/>
        <v>0</v>
      </c>
      <c r="H63" s="3">
        <f t="shared" si="0"/>
        <v>1</v>
      </c>
      <c r="I63" s="3">
        <f t="shared" si="7"/>
        <v>0</v>
      </c>
      <c r="J63" s="3">
        <f t="shared" si="1"/>
        <v>1</v>
      </c>
      <c r="K63" s="3">
        <f t="shared" si="7"/>
        <v>0</v>
      </c>
      <c r="L63" s="3">
        <f t="shared" si="2"/>
        <v>1</v>
      </c>
    </row>
    <row r="64" spans="1:12" ht="45" x14ac:dyDescent="0.3">
      <c r="A64" s="25" t="s">
        <v>123</v>
      </c>
      <c r="B64" s="17" t="s">
        <v>645</v>
      </c>
      <c r="C64" s="17" t="s">
        <v>141</v>
      </c>
      <c r="D64" s="17" t="s">
        <v>11</v>
      </c>
      <c r="E64" s="17">
        <v>600</v>
      </c>
      <c r="F64" s="3">
        <f t="shared" si="7"/>
        <v>1</v>
      </c>
      <c r="G64" s="3">
        <f t="shared" si="7"/>
        <v>0</v>
      </c>
      <c r="H64" s="3">
        <f t="shared" si="0"/>
        <v>1</v>
      </c>
      <c r="I64" s="3">
        <f t="shared" si="7"/>
        <v>0</v>
      </c>
      <c r="J64" s="3">
        <f t="shared" si="1"/>
        <v>1</v>
      </c>
      <c r="K64" s="3">
        <f t="shared" si="7"/>
        <v>0</v>
      </c>
      <c r="L64" s="3">
        <f t="shared" si="2"/>
        <v>1</v>
      </c>
    </row>
    <row r="65" spans="1:12" x14ac:dyDescent="0.3">
      <c r="A65" s="25" t="s">
        <v>132</v>
      </c>
      <c r="B65" s="17" t="s">
        <v>645</v>
      </c>
      <c r="C65" s="17" t="s">
        <v>141</v>
      </c>
      <c r="D65" s="17" t="s">
        <v>11</v>
      </c>
      <c r="E65" s="17">
        <v>610</v>
      </c>
      <c r="F65" s="3">
        <v>1</v>
      </c>
      <c r="G65" s="3"/>
      <c r="H65" s="3">
        <f t="shared" si="0"/>
        <v>1</v>
      </c>
      <c r="I65" s="3"/>
      <c r="J65" s="3">
        <f t="shared" si="1"/>
        <v>1</v>
      </c>
      <c r="K65" s="3"/>
      <c r="L65" s="3">
        <f t="shared" si="2"/>
        <v>1</v>
      </c>
    </row>
    <row r="66" spans="1:12" s="50" customFormat="1" ht="38.25" x14ac:dyDescent="0.2">
      <c r="A66" s="6" t="s">
        <v>803</v>
      </c>
      <c r="B66" s="40" t="s">
        <v>805</v>
      </c>
      <c r="C66" s="40"/>
      <c r="D66" s="40"/>
      <c r="E66" s="40"/>
      <c r="F66" s="41"/>
      <c r="G66" s="41"/>
      <c r="H66" s="41"/>
      <c r="I66" s="41">
        <f>I67+I72</f>
        <v>1200.3</v>
      </c>
      <c r="J66" s="41">
        <f t="shared" si="1"/>
        <v>1200.3</v>
      </c>
      <c r="K66" s="41">
        <f>K67+K72</f>
        <v>0</v>
      </c>
      <c r="L66" s="41">
        <f t="shared" si="2"/>
        <v>1200.3</v>
      </c>
    </row>
    <row r="67" spans="1:12" ht="43.9" customHeight="1" x14ac:dyDescent="0.3">
      <c r="A67" s="7" t="s">
        <v>806</v>
      </c>
      <c r="B67" s="17" t="s">
        <v>807</v>
      </c>
      <c r="C67" s="17"/>
      <c r="D67" s="1"/>
      <c r="E67" s="17"/>
      <c r="F67" s="3"/>
      <c r="G67" s="3"/>
      <c r="H67" s="3"/>
      <c r="I67" s="3">
        <f>I68</f>
        <v>1200</v>
      </c>
      <c r="J67" s="3">
        <f t="shared" si="1"/>
        <v>1200</v>
      </c>
      <c r="K67" s="3">
        <f>K68</f>
        <v>0</v>
      </c>
      <c r="L67" s="3">
        <f t="shared" si="2"/>
        <v>1200</v>
      </c>
    </row>
    <row r="68" spans="1:12" ht="18.600000000000001" customHeight="1" x14ac:dyDescent="0.3">
      <c r="A68" s="25" t="s">
        <v>254</v>
      </c>
      <c r="B68" s="17" t="s">
        <v>807</v>
      </c>
      <c r="C68" s="17" t="s">
        <v>141</v>
      </c>
      <c r="D68" s="27"/>
      <c r="E68" s="17"/>
      <c r="F68" s="3"/>
      <c r="G68" s="3"/>
      <c r="H68" s="3"/>
      <c r="I68" s="3">
        <f>I69</f>
        <v>1200</v>
      </c>
      <c r="J68" s="3">
        <f t="shared" si="1"/>
        <v>1200</v>
      </c>
      <c r="K68" s="3">
        <f>K69</f>
        <v>0</v>
      </c>
      <c r="L68" s="3">
        <f t="shared" si="2"/>
        <v>1200</v>
      </c>
    </row>
    <row r="69" spans="1:12" ht="30" x14ac:dyDescent="0.3">
      <c r="A69" s="25" t="s">
        <v>274</v>
      </c>
      <c r="B69" s="17" t="s">
        <v>807</v>
      </c>
      <c r="C69" s="17" t="s">
        <v>141</v>
      </c>
      <c r="D69" s="17" t="s">
        <v>40</v>
      </c>
      <c r="E69" s="17"/>
      <c r="F69" s="3"/>
      <c r="G69" s="3"/>
      <c r="H69" s="3"/>
      <c r="I69" s="3">
        <f>I70</f>
        <v>1200</v>
      </c>
      <c r="J69" s="3">
        <f t="shared" si="1"/>
        <v>1200</v>
      </c>
      <c r="K69" s="3">
        <f>K70</f>
        <v>0</v>
      </c>
      <c r="L69" s="3">
        <f t="shared" si="2"/>
        <v>1200</v>
      </c>
    </row>
    <row r="70" spans="1:12" ht="30" x14ac:dyDescent="0.3">
      <c r="A70" s="25" t="s">
        <v>35</v>
      </c>
      <c r="B70" s="17" t="s">
        <v>807</v>
      </c>
      <c r="C70" s="17" t="s">
        <v>141</v>
      </c>
      <c r="D70" s="17" t="s">
        <v>40</v>
      </c>
      <c r="E70" s="17">
        <v>200</v>
      </c>
      <c r="F70" s="3"/>
      <c r="G70" s="3"/>
      <c r="H70" s="3"/>
      <c r="I70" s="3">
        <f>I71</f>
        <v>1200</v>
      </c>
      <c r="J70" s="3">
        <f t="shared" si="1"/>
        <v>1200</v>
      </c>
      <c r="K70" s="3">
        <f>K71</f>
        <v>0</v>
      </c>
      <c r="L70" s="3">
        <f t="shared" si="2"/>
        <v>1200</v>
      </c>
    </row>
    <row r="71" spans="1:12" ht="45" x14ac:dyDescent="0.3">
      <c r="A71" s="25" t="s">
        <v>36</v>
      </c>
      <c r="B71" s="17" t="s">
        <v>807</v>
      </c>
      <c r="C71" s="17" t="s">
        <v>141</v>
      </c>
      <c r="D71" s="17" t="s">
        <v>40</v>
      </c>
      <c r="E71" s="17">
        <v>240</v>
      </c>
      <c r="F71" s="3"/>
      <c r="G71" s="3"/>
      <c r="H71" s="3"/>
      <c r="I71" s="3">
        <v>1200</v>
      </c>
      <c r="J71" s="3">
        <f t="shared" si="1"/>
        <v>1200</v>
      </c>
      <c r="K71" s="3"/>
      <c r="L71" s="3">
        <f t="shared" si="2"/>
        <v>1200</v>
      </c>
    </row>
    <row r="72" spans="1:12" ht="45" x14ac:dyDescent="0.3">
      <c r="A72" s="7" t="s">
        <v>808</v>
      </c>
      <c r="B72" s="17" t="s">
        <v>809</v>
      </c>
      <c r="C72" s="17"/>
      <c r="D72" s="1"/>
      <c r="E72" s="17"/>
      <c r="F72" s="3"/>
      <c r="G72" s="3"/>
      <c r="H72" s="3"/>
      <c r="I72" s="3">
        <f>I73</f>
        <v>0.3</v>
      </c>
      <c r="J72" s="3">
        <f t="shared" si="1"/>
        <v>0.3</v>
      </c>
      <c r="K72" s="3">
        <f>K73</f>
        <v>0</v>
      </c>
      <c r="L72" s="3">
        <f t="shared" si="2"/>
        <v>0.3</v>
      </c>
    </row>
    <row r="73" spans="1:12" x14ac:dyDescent="0.3">
      <c r="A73" s="25" t="s">
        <v>254</v>
      </c>
      <c r="B73" s="17" t="s">
        <v>809</v>
      </c>
      <c r="C73" s="17" t="s">
        <v>141</v>
      </c>
      <c r="D73" s="27"/>
      <c r="E73" s="17"/>
      <c r="F73" s="3"/>
      <c r="G73" s="3"/>
      <c r="H73" s="3"/>
      <c r="I73" s="3">
        <f>I74</f>
        <v>0.3</v>
      </c>
      <c r="J73" s="3">
        <f t="shared" si="1"/>
        <v>0.3</v>
      </c>
      <c r="K73" s="3">
        <f>K74</f>
        <v>0</v>
      </c>
      <c r="L73" s="3">
        <f t="shared" si="2"/>
        <v>0.3</v>
      </c>
    </row>
    <row r="74" spans="1:12" ht="30" x14ac:dyDescent="0.3">
      <c r="A74" s="25" t="s">
        <v>274</v>
      </c>
      <c r="B74" s="17" t="s">
        <v>809</v>
      </c>
      <c r="C74" s="17" t="s">
        <v>141</v>
      </c>
      <c r="D74" s="17" t="s">
        <v>40</v>
      </c>
      <c r="E74" s="17"/>
      <c r="F74" s="3"/>
      <c r="G74" s="3"/>
      <c r="H74" s="3"/>
      <c r="I74" s="3">
        <f>I75</f>
        <v>0.3</v>
      </c>
      <c r="J74" s="3">
        <f t="shared" si="1"/>
        <v>0.3</v>
      </c>
      <c r="K74" s="3">
        <f>K75</f>
        <v>0</v>
      </c>
      <c r="L74" s="3">
        <f t="shared" si="2"/>
        <v>0.3</v>
      </c>
    </row>
    <row r="75" spans="1:12" ht="30" x14ac:dyDescent="0.3">
      <c r="A75" s="25" t="s">
        <v>35</v>
      </c>
      <c r="B75" s="17" t="s">
        <v>809</v>
      </c>
      <c r="C75" s="17" t="s">
        <v>141</v>
      </c>
      <c r="D75" s="17" t="s">
        <v>40</v>
      </c>
      <c r="E75" s="17">
        <v>200</v>
      </c>
      <c r="F75" s="3"/>
      <c r="G75" s="3"/>
      <c r="H75" s="3"/>
      <c r="I75" s="3">
        <f>I76</f>
        <v>0.3</v>
      </c>
      <c r="J75" s="3">
        <f t="shared" si="1"/>
        <v>0.3</v>
      </c>
      <c r="K75" s="3">
        <f>K76</f>
        <v>0</v>
      </c>
      <c r="L75" s="3">
        <f t="shared" si="2"/>
        <v>0.3</v>
      </c>
    </row>
    <row r="76" spans="1:12" ht="45" x14ac:dyDescent="0.3">
      <c r="A76" s="25" t="s">
        <v>36</v>
      </c>
      <c r="B76" s="17" t="s">
        <v>809</v>
      </c>
      <c r="C76" s="17" t="s">
        <v>141</v>
      </c>
      <c r="D76" s="17" t="s">
        <v>40</v>
      </c>
      <c r="E76" s="17">
        <v>240</v>
      </c>
      <c r="F76" s="3"/>
      <c r="G76" s="3"/>
      <c r="H76" s="3"/>
      <c r="I76" s="3">
        <v>0.3</v>
      </c>
      <c r="J76" s="3">
        <f t="shared" si="1"/>
        <v>0.3</v>
      </c>
      <c r="K76" s="3"/>
      <c r="L76" s="3">
        <f t="shared" si="2"/>
        <v>0.3</v>
      </c>
    </row>
    <row r="77" spans="1:12" ht="38.25" x14ac:dyDescent="0.3">
      <c r="A77" s="36" t="s">
        <v>696</v>
      </c>
      <c r="B77" s="15" t="s">
        <v>268</v>
      </c>
      <c r="C77" s="27"/>
      <c r="D77" s="27"/>
      <c r="E77" s="39"/>
      <c r="F77" s="2">
        <f>F78</f>
        <v>4182.5999999999995</v>
      </c>
      <c r="G77" s="2">
        <f>G78</f>
        <v>502</v>
      </c>
      <c r="H77" s="2">
        <f t="shared" si="0"/>
        <v>4684.5999999999995</v>
      </c>
      <c r="I77" s="2">
        <f>I78</f>
        <v>0</v>
      </c>
      <c r="J77" s="2">
        <f t="shared" si="1"/>
        <v>4684.5999999999995</v>
      </c>
      <c r="K77" s="2">
        <f>K78</f>
        <v>0</v>
      </c>
      <c r="L77" s="2">
        <f t="shared" si="2"/>
        <v>4684.5999999999995</v>
      </c>
    </row>
    <row r="78" spans="1:12" ht="51" x14ac:dyDescent="0.3">
      <c r="A78" s="36" t="s">
        <v>431</v>
      </c>
      <c r="B78" s="40" t="s">
        <v>270</v>
      </c>
      <c r="C78" s="27"/>
      <c r="D78" s="27"/>
      <c r="E78" s="39"/>
      <c r="F78" s="41">
        <f>F79+F84+F87+F96</f>
        <v>4182.5999999999995</v>
      </c>
      <c r="G78" s="41">
        <f>G79+G84+G87+G96</f>
        <v>502</v>
      </c>
      <c r="H78" s="41">
        <f t="shared" si="0"/>
        <v>4684.5999999999995</v>
      </c>
      <c r="I78" s="41">
        <f>I79+I84+I87+I96</f>
        <v>0</v>
      </c>
      <c r="J78" s="41">
        <f t="shared" si="1"/>
        <v>4684.5999999999995</v>
      </c>
      <c r="K78" s="41">
        <f>K79+K84+K87+K96</f>
        <v>0</v>
      </c>
      <c r="L78" s="41">
        <f t="shared" si="2"/>
        <v>4684.5999999999995</v>
      </c>
    </row>
    <row r="79" spans="1:12" ht="31.5" customHeight="1" x14ac:dyDescent="0.3">
      <c r="A79" s="25" t="s">
        <v>50</v>
      </c>
      <c r="B79" s="17" t="s">
        <v>277</v>
      </c>
      <c r="C79" s="27"/>
      <c r="D79" s="27"/>
      <c r="E79" s="39"/>
      <c r="F79" s="3">
        <f t="shared" ref="F79:K82" si="8">F80</f>
        <v>1419.6</v>
      </c>
      <c r="G79" s="3">
        <f t="shared" si="8"/>
        <v>0</v>
      </c>
      <c r="H79" s="3">
        <f t="shared" si="0"/>
        <v>1419.6</v>
      </c>
      <c r="I79" s="3">
        <f t="shared" si="8"/>
        <v>0</v>
      </c>
      <c r="J79" s="3">
        <f t="shared" si="1"/>
        <v>1419.6</v>
      </c>
      <c r="K79" s="3">
        <f t="shared" si="8"/>
        <v>0</v>
      </c>
      <c r="L79" s="3">
        <f t="shared" si="2"/>
        <v>1419.6</v>
      </c>
    </row>
    <row r="80" spans="1:12" x14ac:dyDescent="0.3">
      <c r="A80" s="25" t="s">
        <v>254</v>
      </c>
      <c r="B80" s="17" t="s">
        <v>277</v>
      </c>
      <c r="C80" s="17" t="s">
        <v>141</v>
      </c>
      <c r="D80" s="27"/>
      <c r="E80" s="39"/>
      <c r="F80" s="3">
        <f t="shared" si="8"/>
        <v>1419.6</v>
      </c>
      <c r="G80" s="3">
        <f t="shared" si="8"/>
        <v>0</v>
      </c>
      <c r="H80" s="3">
        <f t="shared" si="0"/>
        <v>1419.6</v>
      </c>
      <c r="I80" s="3">
        <f t="shared" si="8"/>
        <v>0</v>
      </c>
      <c r="J80" s="3">
        <f t="shared" si="1"/>
        <v>1419.6</v>
      </c>
      <c r="K80" s="3">
        <f t="shared" si="8"/>
        <v>0</v>
      </c>
      <c r="L80" s="3">
        <f t="shared" si="2"/>
        <v>1419.6</v>
      </c>
    </row>
    <row r="81" spans="1:12" ht="30" x14ac:dyDescent="0.3">
      <c r="A81" s="25" t="s">
        <v>274</v>
      </c>
      <c r="B81" s="17" t="s">
        <v>277</v>
      </c>
      <c r="C81" s="17" t="s">
        <v>141</v>
      </c>
      <c r="D81" s="17" t="s">
        <v>40</v>
      </c>
      <c r="E81" s="39"/>
      <c r="F81" s="3">
        <f t="shared" si="8"/>
        <v>1419.6</v>
      </c>
      <c r="G81" s="3">
        <f t="shared" si="8"/>
        <v>0</v>
      </c>
      <c r="H81" s="3">
        <f t="shared" si="0"/>
        <v>1419.6</v>
      </c>
      <c r="I81" s="3">
        <f t="shared" si="8"/>
        <v>0</v>
      </c>
      <c r="J81" s="3">
        <f t="shared" si="1"/>
        <v>1419.6</v>
      </c>
      <c r="K81" s="3">
        <f t="shared" si="8"/>
        <v>0</v>
      </c>
      <c r="L81" s="3">
        <f t="shared" si="2"/>
        <v>1419.6</v>
      </c>
    </row>
    <row r="82" spans="1:12" ht="90" x14ac:dyDescent="0.3">
      <c r="A82" s="25" t="s">
        <v>23</v>
      </c>
      <c r="B82" s="17" t="s">
        <v>277</v>
      </c>
      <c r="C82" s="17" t="s">
        <v>141</v>
      </c>
      <c r="D82" s="17" t="s">
        <v>40</v>
      </c>
      <c r="E82" s="17">
        <v>100</v>
      </c>
      <c r="F82" s="3">
        <f t="shared" si="8"/>
        <v>1419.6</v>
      </c>
      <c r="G82" s="3">
        <f t="shared" si="8"/>
        <v>0</v>
      </c>
      <c r="H82" s="3">
        <f t="shared" si="0"/>
        <v>1419.6</v>
      </c>
      <c r="I82" s="3">
        <f t="shared" si="8"/>
        <v>0</v>
      </c>
      <c r="J82" s="3">
        <f t="shared" si="1"/>
        <v>1419.6</v>
      </c>
      <c r="K82" s="3">
        <f t="shared" si="8"/>
        <v>0</v>
      </c>
      <c r="L82" s="3">
        <f t="shared" si="2"/>
        <v>1419.6</v>
      </c>
    </row>
    <row r="83" spans="1:12" ht="32.25" customHeight="1" x14ac:dyDescent="0.3">
      <c r="A83" s="25" t="s">
        <v>24</v>
      </c>
      <c r="B83" s="17" t="s">
        <v>277</v>
      </c>
      <c r="C83" s="17" t="s">
        <v>141</v>
      </c>
      <c r="D83" s="17" t="s">
        <v>40</v>
      </c>
      <c r="E83" s="17">
        <v>120</v>
      </c>
      <c r="F83" s="3">
        <v>1419.6</v>
      </c>
      <c r="G83" s="3"/>
      <c r="H83" s="3">
        <f t="shared" si="0"/>
        <v>1419.6</v>
      </c>
      <c r="I83" s="3"/>
      <c r="J83" s="3">
        <f t="shared" si="1"/>
        <v>1419.6</v>
      </c>
      <c r="K83" s="3"/>
      <c r="L83" s="3">
        <f t="shared" si="2"/>
        <v>1419.6</v>
      </c>
    </row>
    <row r="84" spans="1:12" ht="26.45" hidden="1" x14ac:dyDescent="0.25">
      <c r="A84" s="25" t="s">
        <v>25</v>
      </c>
      <c r="B84" s="17" t="s">
        <v>278</v>
      </c>
      <c r="C84" s="27"/>
      <c r="D84" s="27"/>
      <c r="E84" s="39"/>
      <c r="F84" s="3">
        <f t="shared" ref="F84:K85" si="9">F85</f>
        <v>0</v>
      </c>
      <c r="G84" s="3">
        <f t="shared" si="9"/>
        <v>0</v>
      </c>
      <c r="H84" s="3">
        <f t="shared" si="0"/>
        <v>0</v>
      </c>
      <c r="I84" s="3">
        <f t="shared" si="9"/>
        <v>0</v>
      </c>
      <c r="J84" s="3">
        <f t="shared" si="1"/>
        <v>0</v>
      </c>
      <c r="K84" s="3">
        <f t="shared" si="9"/>
        <v>0</v>
      </c>
      <c r="L84" s="3">
        <f t="shared" si="2"/>
        <v>0</v>
      </c>
    </row>
    <row r="85" spans="1:12" ht="26.45" hidden="1" x14ac:dyDescent="0.25">
      <c r="A85" s="25" t="s">
        <v>35</v>
      </c>
      <c r="B85" s="17" t="s">
        <v>278</v>
      </c>
      <c r="C85" s="17" t="s">
        <v>141</v>
      </c>
      <c r="D85" s="17" t="s">
        <v>40</v>
      </c>
      <c r="E85" s="17">
        <v>200</v>
      </c>
      <c r="F85" s="3">
        <f t="shared" si="9"/>
        <v>0</v>
      </c>
      <c r="G85" s="3">
        <f t="shared" si="9"/>
        <v>0</v>
      </c>
      <c r="H85" s="3">
        <f t="shared" si="0"/>
        <v>0</v>
      </c>
      <c r="I85" s="3">
        <f t="shared" si="9"/>
        <v>0</v>
      </c>
      <c r="J85" s="3">
        <f t="shared" si="1"/>
        <v>0</v>
      </c>
      <c r="K85" s="3">
        <f t="shared" si="9"/>
        <v>0</v>
      </c>
      <c r="L85" s="3">
        <f t="shared" si="2"/>
        <v>0</v>
      </c>
    </row>
    <row r="86" spans="1:12" ht="46.9" hidden="1" customHeight="1" x14ac:dyDescent="0.25">
      <c r="A86" s="25" t="s">
        <v>36</v>
      </c>
      <c r="B86" s="17" t="s">
        <v>278</v>
      </c>
      <c r="C86" s="17" t="s">
        <v>141</v>
      </c>
      <c r="D86" s="17" t="s">
        <v>40</v>
      </c>
      <c r="E86" s="17">
        <v>240</v>
      </c>
      <c r="F86" s="3">
        <v>0</v>
      </c>
      <c r="G86" s="3">
        <v>0</v>
      </c>
      <c r="H86" s="3">
        <f t="shared" si="0"/>
        <v>0</v>
      </c>
      <c r="I86" s="3">
        <v>0</v>
      </c>
      <c r="J86" s="3">
        <f t="shared" si="1"/>
        <v>0</v>
      </c>
      <c r="K86" s="3">
        <v>0</v>
      </c>
      <c r="L86" s="3">
        <f t="shared" si="2"/>
        <v>0</v>
      </c>
    </row>
    <row r="87" spans="1:12" ht="31.5" customHeight="1" x14ac:dyDescent="0.3">
      <c r="A87" s="25" t="s">
        <v>432</v>
      </c>
      <c r="B87" s="17" t="s">
        <v>280</v>
      </c>
      <c r="C87" s="27"/>
      <c r="D87" s="27"/>
      <c r="E87" s="39"/>
      <c r="F87" s="3">
        <f t="shared" ref="F87:K88" si="10">F88</f>
        <v>2509.2999999999997</v>
      </c>
      <c r="G87" s="3">
        <f t="shared" si="10"/>
        <v>502</v>
      </c>
      <c r="H87" s="3">
        <f t="shared" si="0"/>
        <v>3011.2999999999997</v>
      </c>
      <c r="I87" s="3">
        <f t="shared" si="10"/>
        <v>0</v>
      </c>
      <c r="J87" s="3">
        <f t="shared" si="1"/>
        <v>3011.2999999999997</v>
      </c>
      <c r="K87" s="3">
        <f t="shared" si="10"/>
        <v>0</v>
      </c>
      <c r="L87" s="3">
        <f t="shared" si="2"/>
        <v>3011.2999999999997</v>
      </c>
    </row>
    <row r="88" spans="1:12" x14ac:dyDescent="0.3">
      <c r="A88" s="25" t="s">
        <v>254</v>
      </c>
      <c r="B88" s="17" t="s">
        <v>280</v>
      </c>
      <c r="C88" s="17" t="s">
        <v>141</v>
      </c>
      <c r="D88" s="27"/>
      <c r="E88" s="39"/>
      <c r="F88" s="3">
        <f t="shared" si="10"/>
        <v>2509.2999999999997</v>
      </c>
      <c r="G88" s="3">
        <f t="shared" si="10"/>
        <v>502</v>
      </c>
      <c r="H88" s="3">
        <f t="shared" si="0"/>
        <v>3011.2999999999997</v>
      </c>
      <c r="I88" s="3">
        <f t="shared" si="10"/>
        <v>0</v>
      </c>
      <c r="J88" s="3">
        <f t="shared" si="1"/>
        <v>3011.2999999999997</v>
      </c>
      <c r="K88" s="3">
        <f t="shared" si="10"/>
        <v>0</v>
      </c>
      <c r="L88" s="3">
        <f t="shared" si="2"/>
        <v>3011.2999999999997</v>
      </c>
    </row>
    <row r="89" spans="1:12" ht="30" x14ac:dyDescent="0.3">
      <c r="A89" s="25" t="s">
        <v>274</v>
      </c>
      <c r="B89" s="17" t="s">
        <v>280</v>
      </c>
      <c r="C89" s="17" t="s">
        <v>141</v>
      </c>
      <c r="D89" s="17" t="s">
        <v>40</v>
      </c>
      <c r="E89" s="39"/>
      <c r="F89" s="3">
        <f>F90+F92+F94</f>
        <v>2509.2999999999997</v>
      </c>
      <c r="G89" s="3">
        <f>G90+G92+G94</f>
        <v>502</v>
      </c>
      <c r="H89" s="3">
        <f t="shared" si="0"/>
        <v>3011.2999999999997</v>
      </c>
      <c r="I89" s="3">
        <f>I90+I92+I94</f>
        <v>0</v>
      </c>
      <c r="J89" s="3">
        <f t="shared" si="1"/>
        <v>3011.2999999999997</v>
      </c>
      <c r="K89" s="3">
        <f>K90+K92+K94</f>
        <v>0</v>
      </c>
      <c r="L89" s="3">
        <f t="shared" si="2"/>
        <v>3011.2999999999997</v>
      </c>
    </row>
    <row r="90" spans="1:12" ht="90" x14ac:dyDescent="0.3">
      <c r="A90" s="25" t="s">
        <v>23</v>
      </c>
      <c r="B90" s="17" t="s">
        <v>280</v>
      </c>
      <c r="C90" s="17" t="s">
        <v>141</v>
      </c>
      <c r="D90" s="17" t="s">
        <v>40</v>
      </c>
      <c r="E90" s="17">
        <v>100</v>
      </c>
      <c r="F90" s="3">
        <f>F91</f>
        <v>1790.5</v>
      </c>
      <c r="G90" s="3">
        <f>G91</f>
        <v>0</v>
      </c>
      <c r="H90" s="3">
        <f t="shared" si="0"/>
        <v>1790.5</v>
      </c>
      <c r="I90" s="3">
        <f>I91</f>
        <v>0</v>
      </c>
      <c r="J90" s="3">
        <f t="shared" si="1"/>
        <v>1790.5</v>
      </c>
      <c r="K90" s="3">
        <f>K91</f>
        <v>0</v>
      </c>
      <c r="L90" s="3">
        <f t="shared" si="2"/>
        <v>1790.5</v>
      </c>
    </row>
    <row r="91" spans="1:12" ht="30" x14ac:dyDescent="0.3">
      <c r="A91" s="25" t="s">
        <v>85</v>
      </c>
      <c r="B91" s="17" t="s">
        <v>280</v>
      </c>
      <c r="C91" s="17" t="s">
        <v>141</v>
      </c>
      <c r="D91" s="17" t="s">
        <v>40</v>
      </c>
      <c r="E91" s="17">
        <v>110</v>
      </c>
      <c r="F91" s="3">
        <v>1790.5</v>
      </c>
      <c r="G91" s="3"/>
      <c r="H91" s="3">
        <f t="shared" si="0"/>
        <v>1790.5</v>
      </c>
      <c r="I91" s="3"/>
      <c r="J91" s="3">
        <f t="shared" si="1"/>
        <v>1790.5</v>
      </c>
      <c r="K91" s="3"/>
      <c r="L91" s="3">
        <f t="shared" si="2"/>
        <v>1790.5</v>
      </c>
    </row>
    <row r="92" spans="1:12" ht="30" x14ac:dyDescent="0.3">
      <c r="A92" s="25" t="s">
        <v>35</v>
      </c>
      <c r="B92" s="17" t="s">
        <v>280</v>
      </c>
      <c r="C92" s="17" t="s">
        <v>141</v>
      </c>
      <c r="D92" s="17" t="s">
        <v>40</v>
      </c>
      <c r="E92" s="17">
        <v>200</v>
      </c>
      <c r="F92" s="3">
        <f>F93</f>
        <v>717.2</v>
      </c>
      <c r="G92" s="3">
        <f>G93</f>
        <v>502</v>
      </c>
      <c r="H92" s="3">
        <f t="shared" si="0"/>
        <v>1219.2</v>
      </c>
      <c r="I92" s="3">
        <f>I93</f>
        <v>0</v>
      </c>
      <c r="J92" s="3">
        <f t="shared" si="1"/>
        <v>1219.2</v>
      </c>
      <c r="K92" s="3">
        <f>K93</f>
        <v>0</v>
      </c>
      <c r="L92" s="3">
        <f t="shared" si="2"/>
        <v>1219.2</v>
      </c>
    </row>
    <row r="93" spans="1:12" ht="31.15" customHeight="1" x14ac:dyDescent="0.3">
      <c r="A93" s="25" t="s">
        <v>36</v>
      </c>
      <c r="B93" s="17" t="s">
        <v>280</v>
      </c>
      <c r="C93" s="17" t="s">
        <v>141</v>
      </c>
      <c r="D93" s="17" t="s">
        <v>40</v>
      </c>
      <c r="E93" s="17">
        <v>240</v>
      </c>
      <c r="F93" s="3">
        <v>717.2</v>
      </c>
      <c r="G93" s="3">
        <v>502</v>
      </c>
      <c r="H93" s="3">
        <f t="shared" si="0"/>
        <v>1219.2</v>
      </c>
      <c r="I93" s="3">
        <v>0</v>
      </c>
      <c r="J93" s="3">
        <f t="shared" si="1"/>
        <v>1219.2</v>
      </c>
      <c r="K93" s="3">
        <v>0</v>
      </c>
      <c r="L93" s="3">
        <f t="shared" si="2"/>
        <v>1219.2</v>
      </c>
    </row>
    <row r="94" spans="1:12" x14ac:dyDescent="0.3">
      <c r="A94" s="25" t="s">
        <v>37</v>
      </c>
      <c r="B94" s="17" t="s">
        <v>280</v>
      </c>
      <c r="C94" s="17" t="s">
        <v>141</v>
      </c>
      <c r="D94" s="17" t="s">
        <v>40</v>
      </c>
      <c r="E94" s="17">
        <v>800</v>
      </c>
      <c r="F94" s="3">
        <f>F95</f>
        <v>1.6</v>
      </c>
      <c r="G94" s="3">
        <f>G95</f>
        <v>0</v>
      </c>
      <c r="H94" s="3">
        <f t="shared" si="0"/>
        <v>1.6</v>
      </c>
      <c r="I94" s="3">
        <f>I95</f>
        <v>0</v>
      </c>
      <c r="J94" s="3">
        <f t="shared" si="1"/>
        <v>1.6</v>
      </c>
      <c r="K94" s="3">
        <f>K95</f>
        <v>0</v>
      </c>
      <c r="L94" s="3">
        <f t="shared" si="2"/>
        <v>1.6</v>
      </c>
    </row>
    <row r="95" spans="1:12" x14ac:dyDescent="0.3">
      <c r="A95" s="25" t="s">
        <v>38</v>
      </c>
      <c r="B95" s="17" t="s">
        <v>280</v>
      </c>
      <c r="C95" s="17" t="s">
        <v>141</v>
      </c>
      <c r="D95" s="17" t="s">
        <v>40</v>
      </c>
      <c r="E95" s="17">
        <v>850</v>
      </c>
      <c r="F95" s="3">
        <v>1.6</v>
      </c>
      <c r="G95" s="3"/>
      <c r="H95" s="3">
        <f t="shared" si="0"/>
        <v>1.6</v>
      </c>
      <c r="I95" s="3"/>
      <c r="J95" s="3">
        <f t="shared" si="1"/>
        <v>1.6</v>
      </c>
      <c r="K95" s="3"/>
      <c r="L95" s="3">
        <f t="shared" si="2"/>
        <v>1.6</v>
      </c>
    </row>
    <row r="96" spans="1:12" ht="19.899999999999999" customHeight="1" x14ac:dyDescent="0.3">
      <c r="A96" s="25" t="s">
        <v>271</v>
      </c>
      <c r="B96" s="17" t="s">
        <v>272</v>
      </c>
      <c r="C96" s="27"/>
      <c r="D96" s="27"/>
      <c r="E96" s="39"/>
      <c r="F96" s="3">
        <f t="shared" ref="F96:K97" si="11">F97</f>
        <v>253.7</v>
      </c>
      <c r="G96" s="3">
        <f t="shared" si="11"/>
        <v>0</v>
      </c>
      <c r="H96" s="3">
        <f t="shared" si="0"/>
        <v>253.7</v>
      </c>
      <c r="I96" s="3">
        <f t="shared" si="11"/>
        <v>0</v>
      </c>
      <c r="J96" s="3">
        <f t="shared" si="1"/>
        <v>253.7</v>
      </c>
      <c r="K96" s="3">
        <f t="shared" si="11"/>
        <v>0</v>
      </c>
      <c r="L96" s="3">
        <f t="shared" si="2"/>
        <v>253.7</v>
      </c>
    </row>
    <row r="97" spans="1:12" x14ac:dyDescent="0.3">
      <c r="A97" s="25" t="s">
        <v>254</v>
      </c>
      <c r="B97" s="17" t="s">
        <v>272</v>
      </c>
      <c r="C97" s="17" t="s">
        <v>141</v>
      </c>
      <c r="D97" s="27"/>
      <c r="E97" s="39"/>
      <c r="F97" s="3">
        <f t="shared" si="11"/>
        <v>253.7</v>
      </c>
      <c r="G97" s="3">
        <f t="shared" si="11"/>
        <v>0</v>
      </c>
      <c r="H97" s="3">
        <f t="shared" si="0"/>
        <v>253.7</v>
      </c>
      <c r="I97" s="3">
        <f t="shared" si="11"/>
        <v>0</v>
      </c>
      <c r="J97" s="3">
        <f t="shared" si="1"/>
        <v>253.7</v>
      </c>
      <c r="K97" s="3">
        <f t="shared" si="11"/>
        <v>0</v>
      </c>
      <c r="L97" s="3">
        <f t="shared" si="2"/>
        <v>253.7</v>
      </c>
    </row>
    <row r="98" spans="1:12" x14ac:dyDescent="0.3">
      <c r="A98" s="25" t="s">
        <v>255</v>
      </c>
      <c r="B98" s="17" t="s">
        <v>272</v>
      </c>
      <c r="C98" s="17" t="s">
        <v>141</v>
      </c>
      <c r="D98" s="17" t="s">
        <v>11</v>
      </c>
      <c r="E98" s="39"/>
      <c r="F98" s="3">
        <f>F99+F101</f>
        <v>253.7</v>
      </c>
      <c r="G98" s="3">
        <f>G99+G101</f>
        <v>0</v>
      </c>
      <c r="H98" s="3">
        <f t="shared" si="0"/>
        <v>253.7</v>
      </c>
      <c r="I98" s="3">
        <f>I99+I101</f>
        <v>0</v>
      </c>
      <c r="J98" s="3">
        <f t="shared" si="1"/>
        <v>253.7</v>
      </c>
      <c r="K98" s="3">
        <f>K99+K101</f>
        <v>0</v>
      </c>
      <c r="L98" s="3">
        <f t="shared" si="2"/>
        <v>253.7</v>
      </c>
    </row>
    <row r="99" spans="1:12" ht="30" x14ac:dyDescent="0.3">
      <c r="A99" s="25" t="s">
        <v>35</v>
      </c>
      <c r="B99" s="17" t="s">
        <v>272</v>
      </c>
      <c r="C99" s="17" t="s">
        <v>141</v>
      </c>
      <c r="D99" s="17" t="s">
        <v>11</v>
      </c>
      <c r="E99" s="17">
        <v>200</v>
      </c>
      <c r="F99" s="3">
        <f>F100</f>
        <v>253.7</v>
      </c>
      <c r="G99" s="3">
        <f>G100</f>
        <v>0</v>
      </c>
      <c r="H99" s="3">
        <f t="shared" si="0"/>
        <v>253.7</v>
      </c>
      <c r="I99" s="3">
        <f>I100</f>
        <v>0</v>
      </c>
      <c r="J99" s="3">
        <f t="shared" si="1"/>
        <v>253.7</v>
      </c>
      <c r="K99" s="3">
        <f>K100</f>
        <v>0</v>
      </c>
      <c r="L99" s="3">
        <f t="shared" si="2"/>
        <v>253.7</v>
      </c>
    </row>
    <row r="100" spans="1:12" ht="31.15" customHeight="1" x14ac:dyDescent="0.3">
      <c r="A100" s="25" t="s">
        <v>36</v>
      </c>
      <c r="B100" s="17" t="s">
        <v>272</v>
      </c>
      <c r="C100" s="17" t="s">
        <v>141</v>
      </c>
      <c r="D100" s="17" t="s">
        <v>11</v>
      </c>
      <c r="E100" s="17">
        <v>240</v>
      </c>
      <c r="F100" s="3">
        <v>253.7</v>
      </c>
      <c r="G100" s="3"/>
      <c r="H100" s="3">
        <f t="shared" si="0"/>
        <v>253.7</v>
      </c>
      <c r="I100" s="3"/>
      <c r="J100" s="3">
        <f t="shared" si="1"/>
        <v>253.7</v>
      </c>
      <c r="K100" s="3"/>
      <c r="L100" s="3">
        <f t="shared" si="2"/>
        <v>253.7</v>
      </c>
    </row>
    <row r="101" spans="1:12" ht="13.15" hidden="1" x14ac:dyDescent="0.25">
      <c r="A101" s="25" t="s">
        <v>37</v>
      </c>
      <c r="B101" s="17" t="s">
        <v>272</v>
      </c>
      <c r="C101" s="17" t="s">
        <v>141</v>
      </c>
      <c r="D101" s="17" t="s">
        <v>11</v>
      </c>
      <c r="E101" s="17">
        <v>800</v>
      </c>
      <c r="F101" s="3">
        <f>F102</f>
        <v>0</v>
      </c>
      <c r="G101" s="3">
        <f>G102</f>
        <v>0</v>
      </c>
      <c r="H101" s="3">
        <f t="shared" si="0"/>
        <v>0</v>
      </c>
      <c r="I101" s="3">
        <f>I102</f>
        <v>0</v>
      </c>
      <c r="J101" s="3">
        <f t="shared" si="1"/>
        <v>0</v>
      </c>
      <c r="K101" s="3">
        <f>K102</f>
        <v>0</v>
      </c>
      <c r="L101" s="3">
        <f t="shared" si="2"/>
        <v>0</v>
      </c>
    </row>
    <row r="102" spans="1:12" ht="13.15" hidden="1" x14ac:dyDescent="0.25">
      <c r="A102" s="25" t="s">
        <v>38</v>
      </c>
      <c r="B102" s="17" t="s">
        <v>272</v>
      </c>
      <c r="C102" s="17" t="s">
        <v>141</v>
      </c>
      <c r="D102" s="17" t="s">
        <v>11</v>
      </c>
      <c r="E102" s="17">
        <v>850</v>
      </c>
      <c r="F102" s="3">
        <v>0</v>
      </c>
      <c r="G102" s="3">
        <v>0</v>
      </c>
      <c r="H102" s="3">
        <f t="shared" si="0"/>
        <v>0</v>
      </c>
      <c r="I102" s="3">
        <v>0</v>
      </c>
      <c r="J102" s="3">
        <f t="shared" si="1"/>
        <v>0</v>
      </c>
      <c r="K102" s="3">
        <v>0</v>
      </c>
      <c r="L102" s="3">
        <f t="shared" si="2"/>
        <v>0</v>
      </c>
    </row>
    <row r="103" spans="1:12" ht="55.5" customHeight="1" x14ac:dyDescent="0.3">
      <c r="A103" s="36" t="s">
        <v>697</v>
      </c>
      <c r="B103" s="15" t="s">
        <v>116</v>
      </c>
      <c r="C103" s="27"/>
      <c r="D103" s="27"/>
      <c r="E103" s="39"/>
      <c r="F103" s="2">
        <f>F104+F111</f>
        <v>964.4</v>
      </c>
      <c r="G103" s="2">
        <f>G104+G111</f>
        <v>0</v>
      </c>
      <c r="H103" s="2">
        <f t="shared" si="0"/>
        <v>964.4</v>
      </c>
      <c r="I103" s="2">
        <f>I104+I111</f>
        <v>0</v>
      </c>
      <c r="J103" s="2">
        <f t="shared" si="1"/>
        <v>964.4</v>
      </c>
      <c r="K103" s="2">
        <f>K104+K111</f>
        <v>0</v>
      </c>
      <c r="L103" s="2">
        <f t="shared" si="2"/>
        <v>964.4</v>
      </c>
    </row>
    <row r="104" spans="1:12" ht="51" x14ac:dyDescent="0.3">
      <c r="A104" s="36" t="s">
        <v>433</v>
      </c>
      <c r="B104" s="15" t="s">
        <v>118</v>
      </c>
      <c r="C104" s="27"/>
      <c r="D104" s="27"/>
      <c r="E104" s="39"/>
      <c r="F104" s="2">
        <f t="shared" ref="F104:K109" si="12">F105</f>
        <v>914.4</v>
      </c>
      <c r="G104" s="2">
        <f t="shared" si="12"/>
        <v>0</v>
      </c>
      <c r="H104" s="2">
        <f t="shared" si="0"/>
        <v>914.4</v>
      </c>
      <c r="I104" s="2">
        <f t="shared" si="12"/>
        <v>0</v>
      </c>
      <c r="J104" s="2">
        <f t="shared" si="1"/>
        <v>914.4</v>
      </c>
      <c r="K104" s="2">
        <f t="shared" si="12"/>
        <v>0</v>
      </c>
      <c r="L104" s="2">
        <f t="shared" si="2"/>
        <v>914.4</v>
      </c>
    </row>
    <row r="105" spans="1:12" ht="60" x14ac:dyDescent="0.3">
      <c r="A105" s="25" t="s">
        <v>119</v>
      </c>
      <c r="B105" s="17" t="s">
        <v>434</v>
      </c>
      <c r="C105" s="27"/>
      <c r="D105" s="27"/>
      <c r="E105" s="39"/>
      <c r="F105" s="3">
        <f t="shared" si="12"/>
        <v>914.4</v>
      </c>
      <c r="G105" s="3">
        <f t="shared" si="12"/>
        <v>0</v>
      </c>
      <c r="H105" s="3">
        <f t="shared" si="0"/>
        <v>914.4</v>
      </c>
      <c r="I105" s="3">
        <f t="shared" si="12"/>
        <v>0</v>
      </c>
      <c r="J105" s="3">
        <f t="shared" si="1"/>
        <v>914.4</v>
      </c>
      <c r="K105" s="3">
        <f t="shared" si="12"/>
        <v>0</v>
      </c>
      <c r="L105" s="3">
        <f t="shared" si="2"/>
        <v>914.4</v>
      </c>
    </row>
    <row r="106" spans="1:12" ht="60" x14ac:dyDescent="0.3">
      <c r="A106" s="25" t="s">
        <v>121</v>
      </c>
      <c r="B106" s="17" t="s">
        <v>122</v>
      </c>
      <c r="C106" s="27"/>
      <c r="D106" s="27"/>
      <c r="E106" s="39"/>
      <c r="F106" s="3">
        <f t="shared" si="12"/>
        <v>914.4</v>
      </c>
      <c r="G106" s="3">
        <f t="shared" si="12"/>
        <v>0</v>
      </c>
      <c r="H106" s="3">
        <f t="shared" si="0"/>
        <v>914.4</v>
      </c>
      <c r="I106" s="3">
        <f t="shared" si="12"/>
        <v>0</v>
      </c>
      <c r="J106" s="3">
        <f t="shared" si="1"/>
        <v>914.4</v>
      </c>
      <c r="K106" s="3">
        <f t="shared" si="12"/>
        <v>0</v>
      </c>
      <c r="L106" s="3">
        <f t="shared" si="2"/>
        <v>914.4</v>
      </c>
    </row>
    <row r="107" spans="1:12" ht="30" x14ac:dyDescent="0.3">
      <c r="A107" s="25" t="s">
        <v>95</v>
      </c>
      <c r="B107" s="17" t="s">
        <v>122</v>
      </c>
      <c r="C107" s="17" t="s">
        <v>28</v>
      </c>
      <c r="D107" s="27"/>
      <c r="E107" s="39"/>
      <c r="F107" s="3">
        <f t="shared" si="12"/>
        <v>914.4</v>
      </c>
      <c r="G107" s="3">
        <f t="shared" si="12"/>
        <v>0</v>
      </c>
      <c r="H107" s="3">
        <f t="shared" si="0"/>
        <v>914.4</v>
      </c>
      <c r="I107" s="3">
        <f t="shared" si="12"/>
        <v>0</v>
      </c>
      <c r="J107" s="3">
        <f t="shared" si="1"/>
        <v>914.4</v>
      </c>
      <c r="K107" s="3">
        <f t="shared" si="12"/>
        <v>0</v>
      </c>
      <c r="L107" s="3">
        <f t="shared" si="2"/>
        <v>914.4</v>
      </c>
    </row>
    <row r="108" spans="1:12" ht="49.9" customHeight="1" x14ac:dyDescent="0.3">
      <c r="A108" s="25" t="s">
        <v>114</v>
      </c>
      <c r="B108" s="17" t="s">
        <v>122</v>
      </c>
      <c r="C108" s="17" t="s">
        <v>28</v>
      </c>
      <c r="D108" s="17">
        <v>14</v>
      </c>
      <c r="E108" s="39"/>
      <c r="F108" s="3">
        <f t="shared" si="12"/>
        <v>914.4</v>
      </c>
      <c r="G108" s="3">
        <f t="shared" si="12"/>
        <v>0</v>
      </c>
      <c r="H108" s="3">
        <f t="shared" si="0"/>
        <v>914.4</v>
      </c>
      <c r="I108" s="3">
        <f t="shared" si="12"/>
        <v>0</v>
      </c>
      <c r="J108" s="3">
        <f t="shared" si="1"/>
        <v>914.4</v>
      </c>
      <c r="K108" s="3">
        <f t="shared" si="12"/>
        <v>0</v>
      </c>
      <c r="L108" s="3">
        <f t="shared" si="2"/>
        <v>914.4</v>
      </c>
    </row>
    <row r="109" spans="1:12" ht="45" x14ac:dyDescent="0.3">
      <c r="A109" s="25" t="s">
        <v>123</v>
      </c>
      <c r="B109" s="17" t="s">
        <v>122</v>
      </c>
      <c r="C109" s="17" t="s">
        <v>28</v>
      </c>
      <c r="D109" s="17">
        <v>14</v>
      </c>
      <c r="E109" s="17">
        <v>600</v>
      </c>
      <c r="F109" s="3">
        <f t="shared" si="12"/>
        <v>914.4</v>
      </c>
      <c r="G109" s="3">
        <f t="shared" si="12"/>
        <v>0</v>
      </c>
      <c r="H109" s="3">
        <f t="shared" ref="H109:H119" si="13">F109+G109</f>
        <v>914.4</v>
      </c>
      <c r="I109" s="3">
        <f t="shared" si="12"/>
        <v>0</v>
      </c>
      <c r="J109" s="3">
        <f t="shared" ref="J109:J119" si="14">H109+I109</f>
        <v>914.4</v>
      </c>
      <c r="K109" s="3">
        <f t="shared" si="12"/>
        <v>0</v>
      </c>
      <c r="L109" s="3">
        <f t="shared" ref="L109:L119" si="15">J109+K109</f>
        <v>914.4</v>
      </c>
    </row>
    <row r="110" spans="1:12" x14ac:dyDescent="0.3">
      <c r="A110" s="25" t="s">
        <v>132</v>
      </c>
      <c r="B110" s="17" t="s">
        <v>122</v>
      </c>
      <c r="C110" s="17" t="s">
        <v>28</v>
      </c>
      <c r="D110" s="17">
        <v>14</v>
      </c>
      <c r="E110" s="17">
        <v>610</v>
      </c>
      <c r="F110" s="3">
        <v>914.4</v>
      </c>
      <c r="G110" s="3"/>
      <c r="H110" s="3">
        <f t="shared" si="13"/>
        <v>914.4</v>
      </c>
      <c r="I110" s="3"/>
      <c r="J110" s="3">
        <f t="shared" si="14"/>
        <v>914.4</v>
      </c>
      <c r="K110" s="3"/>
      <c r="L110" s="3">
        <f t="shared" si="15"/>
        <v>914.4</v>
      </c>
    </row>
    <row r="111" spans="1:12" ht="51" x14ac:dyDescent="0.3">
      <c r="A111" s="36" t="s">
        <v>766</v>
      </c>
      <c r="B111" s="15" t="s">
        <v>468</v>
      </c>
      <c r="C111" s="27"/>
      <c r="D111" s="27"/>
      <c r="E111" s="39"/>
      <c r="F111" s="3">
        <f t="shared" ref="F111:K116" si="16">F112</f>
        <v>50</v>
      </c>
      <c r="G111" s="3">
        <f t="shared" si="16"/>
        <v>0</v>
      </c>
      <c r="H111" s="3">
        <f t="shared" si="13"/>
        <v>50</v>
      </c>
      <c r="I111" s="3">
        <f t="shared" si="16"/>
        <v>0</v>
      </c>
      <c r="J111" s="3">
        <f t="shared" si="14"/>
        <v>50</v>
      </c>
      <c r="K111" s="3">
        <f t="shared" si="16"/>
        <v>0</v>
      </c>
      <c r="L111" s="3">
        <f t="shared" si="15"/>
        <v>50</v>
      </c>
    </row>
    <row r="112" spans="1:12" ht="30" x14ac:dyDescent="0.3">
      <c r="A112" s="25" t="s">
        <v>465</v>
      </c>
      <c r="B112" s="17" t="s">
        <v>487</v>
      </c>
      <c r="C112" s="27"/>
      <c r="D112" s="27"/>
      <c r="E112" s="39"/>
      <c r="F112" s="3">
        <f t="shared" si="16"/>
        <v>50</v>
      </c>
      <c r="G112" s="3">
        <f t="shared" si="16"/>
        <v>0</v>
      </c>
      <c r="H112" s="3">
        <f t="shared" si="13"/>
        <v>50</v>
      </c>
      <c r="I112" s="3">
        <f t="shared" si="16"/>
        <v>0</v>
      </c>
      <c r="J112" s="3">
        <f t="shared" si="14"/>
        <v>50</v>
      </c>
      <c r="K112" s="3">
        <f t="shared" si="16"/>
        <v>0</v>
      </c>
      <c r="L112" s="3">
        <f t="shared" si="15"/>
        <v>50</v>
      </c>
    </row>
    <row r="113" spans="1:12" ht="45" x14ac:dyDescent="0.3">
      <c r="A113" s="25" t="s">
        <v>488</v>
      </c>
      <c r="B113" s="17" t="s">
        <v>470</v>
      </c>
      <c r="C113" s="27"/>
      <c r="D113" s="27"/>
      <c r="E113" s="39"/>
      <c r="F113" s="3">
        <f t="shared" si="16"/>
        <v>50</v>
      </c>
      <c r="G113" s="3">
        <f t="shared" si="16"/>
        <v>0</v>
      </c>
      <c r="H113" s="3">
        <f t="shared" si="13"/>
        <v>50</v>
      </c>
      <c r="I113" s="3">
        <f t="shared" si="16"/>
        <v>0</v>
      </c>
      <c r="J113" s="3">
        <f t="shared" si="14"/>
        <v>50</v>
      </c>
      <c r="K113" s="3">
        <f t="shared" si="16"/>
        <v>0</v>
      </c>
      <c r="L113" s="3">
        <f t="shared" si="15"/>
        <v>50</v>
      </c>
    </row>
    <row r="114" spans="1:12" ht="30" x14ac:dyDescent="0.3">
      <c r="A114" s="25" t="s">
        <v>95</v>
      </c>
      <c r="B114" s="17" t="s">
        <v>470</v>
      </c>
      <c r="C114" s="17" t="s">
        <v>28</v>
      </c>
      <c r="D114" s="27"/>
      <c r="E114" s="39"/>
      <c r="F114" s="3">
        <f t="shared" si="16"/>
        <v>50</v>
      </c>
      <c r="G114" s="3">
        <f t="shared" si="16"/>
        <v>0</v>
      </c>
      <c r="H114" s="3">
        <f t="shared" si="13"/>
        <v>50</v>
      </c>
      <c r="I114" s="3">
        <f t="shared" si="16"/>
        <v>0</v>
      </c>
      <c r="J114" s="3">
        <f t="shared" si="14"/>
        <v>50</v>
      </c>
      <c r="K114" s="3">
        <f t="shared" si="16"/>
        <v>0</v>
      </c>
      <c r="L114" s="3">
        <f t="shared" si="15"/>
        <v>50</v>
      </c>
    </row>
    <row r="115" spans="1:12" ht="45" x14ac:dyDescent="0.3">
      <c r="A115" s="25" t="s">
        <v>114</v>
      </c>
      <c r="B115" s="17" t="s">
        <v>470</v>
      </c>
      <c r="C115" s="17" t="s">
        <v>28</v>
      </c>
      <c r="D115" s="17">
        <v>14</v>
      </c>
      <c r="E115" s="39"/>
      <c r="F115" s="3">
        <f t="shared" si="16"/>
        <v>50</v>
      </c>
      <c r="G115" s="3">
        <f t="shared" si="16"/>
        <v>0</v>
      </c>
      <c r="H115" s="3">
        <f t="shared" si="13"/>
        <v>50</v>
      </c>
      <c r="I115" s="3">
        <f t="shared" si="16"/>
        <v>0</v>
      </c>
      <c r="J115" s="3">
        <f t="shared" si="14"/>
        <v>50</v>
      </c>
      <c r="K115" s="3">
        <f t="shared" si="16"/>
        <v>0</v>
      </c>
      <c r="L115" s="3">
        <f t="shared" si="15"/>
        <v>50</v>
      </c>
    </row>
    <row r="116" spans="1:12" ht="30" x14ac:dyDescent="0.3">
      <c r="A116" s="25" t="s">
        <v>35</v>
      </c>
      <c r="B116" s="17" t="s">
        <v>470</v>
      </c>
      <c r="C116" s="17" t="s">
        <v>28</v>
      </c>
      <c r="D116" s="17">
        <v>14</v>
      </c>
      <c r="E116" s="17" t="s">
        <v>467</v>
      </c>
      <c r="F116" s="3">
        <f t="shared" si="16"/>
        <v>50</v>
      </c>
      <c r="G116" s="3">
        <f t="shared" si="16"/>
        <v>0</v>
      </c>
      <c r="H116" s="3">
        <f t="shared" si="13"/>
        <v>50</v>
      </c>
      <c r="I116" s="3">
        <f t="shared" si="16"/>
        <v>0</v>
      </c>
      <c r="J116" s="3">
        <f t="shared" si="14"/>
        <v>50</v>
      </c>
      <c r="K116" s="3">
        <f t="shared" si="16"/>
        <v>0</v>
      </c>
      <c r="L116" s="3">
        <f t="shared" si="15"/>
        <v>50</v>
      </c>
    </row>
    <row r="117" spans="1:12" ht="33" customHeight="1" x14ac:dyDescent="0.3">
      <c r="A117" s="25" t="s">
        <v>36</v>
      </c>
      <c r="B117" s="17" t="s">
        <v>470</v>
      </c>
      <c r="C117" s="17" t="s">
        <v>28</v>
      </c>
      <c r="D117" s="17">
        <v>14</v>
      </c>
      <c r="E117" s="17" t="s">
        <v>463</v>
      </c>
      <c r="F117" s="3">
        <v>50</v>
      </c>
      <c r="G117" s="3"/>
      <c r="H117" s="3">
        <f t="shared" si="13"/>
        <v>50</v>
      </c>
      <c r="I117" s="3"/>
      <c r="J117" s="3">
        <f t="shared" si="14"/>
        <v>50</v>
      </c>
      <c r="K117" s="3"/>
      <c r="L117" s="3">
        <f t="shared" si="15"/>
        <v>50</v>
      </c>
    </row>
    <row r="118" spans="1:12" ht="44.25" customHeight="1" x14ac:dyDescent="0.3">
      <c r="A118" s="36" t="s">
        <v>685</v>
      </c>
      <c r="B118" s="15" t="s">
        <v>171</v>
      </c>
      <c r="C118" s="27"/>
      <c r="D118" s="27"/>
      <c r="E118" s="39"/>
      <c r="F118" s="2">
        <f>F119+F131+F148+F166+F183+F190+F197+F220+F237</f>
        <v>930881.39999999991</v>
      </c>
      <c r="G118" s="2">
        <f>G119+G131+G148+G166+G183+G190+G197+G220+G237</f>
        <v>32714.5</v>
      </c>
      <c r="H118" s="2">
        <f t="shared" si="13"/>
        <v>963595.89999999991</v>
      </c>
      <c r="I118" s="2">
        <f>I119+I131+I148+I166+I183+I190+I197+I220+I237</f>
        <v>0</v>
      </c>
      <c r="J118" s="2">
        <f t="shared" si="14"/>
        <v>963595.89999999991</v>
      </c>
      <c r="K118" s="2">
        <f>K119+K131+K148+K166+K183+K190+K197+K220+K237</f>
        <v>1490.2</v>
      </c>
      <c r="L118" s="2">
        <f t="shared" si="15"/>
        <v>965086.09999999986</v>
      </c>
    </row>
    <row r="119" spans="1:12" ht="25.5" x14ac:dyDescent="0.3">
      <c r="A119" s="36" t="s">
        <v>401</v>
      </c>
      <c r="B119" s="15" t="s">
        <v>186</v>
      </c>
      <c r="C119" s="27"/>
      <c r="D119" s="27"/>
      <c r="E119" s="39"/>
      <c r="F119" s="2">
        <f>F120</f>
        <v>293805.2</v>
      </c>
      <c r="G119" s="2">
        <f>G120</f>
        <v>265</v>
      </c>
      <c r="H119" s="2">
        <f t="shared" si="13"/>
        <v>294070.2</v>
      </c>
      <c r="I119" s="2">
        <f>I120</f>
        <v>0</v>
      </c>
      <c r="J119" s="2">
        <f t="shared" si="14"/>
        <v>294070.2</v>
      </c>
      <c r="K119" s="2">
        <f>K120</f>
        <v>0</v>
      </c>
      <c r="L119" s="2">
        <f t="shared" si="15"/>
        <v>294070.2</v>
      </c>
    </row>
    <row r="120" spans="1:12" ht="89.25" customHeight="1" x14ac:dyDescent="0.3">
      <c r="A120" s="25" t="s">
        <v>187</v>
      </c>
      <c r="B120" s="17" t="s">
        <v>188</v>
      </c>
      <c r="C120" s="27"/>
      <c r="D120" s="27"/>
      <c r="E120" s="39"/>
      <c r="F120" s="3">
        <f>F121+F126</f>
        <v>293805.2</v>
      </c>
      <c r="G120" s="3">
        <f>G121+G126</f>
        <v>265</v>
      </c>
      <c r="H120" s="3">
        <f>F120+G120</f>
        <v>294070.2</v>
      </c>
      <c r="I120" s="3">
        <f>I121+I126</f>
        <v>0</v>
      </c>
      <c r="J120" s="3">
        <f>H120+I120</f>
        <v>294070.2</v>
      </c>
      <c r="K120" s="3">
        <f>K121+K126</f>
        <v>0</v>
      </c>
      <c r="L120" s="3">
        <f>J120+K120</f>
        <v>294070.2</v>
      </c>
    </row>
    <row r="121" spans="1:12" ht="60" x14ac:dyDescent="0.3">
      <c r="A121" s="25" t="s">
        <v>435</v>
      </c>
      <c r="B121" s="17" t="s">
        <v>190</v>
      </c>
      <c r="C121" s="27"/>
      <c r="D121" s="27"/>
      <c r="E121" s="39"/>
      <c r="F121" s="3">
        <f t="shared" ref="F121:K124" si="17">F122</f>
        <v>195076</v>
      </c>
      <c r="G121" s="3">
        <f t="shared" si="17"/>
        <v>241</v>
      </c>
      <c r="H121" s="3">
        <f t="shared" ref="H121:H184" si="18">F121+G121</f>
        <v>195317</v>
      </c>
      <c r="I121" s="3">
        <f t="shared" si="17"/>
        <v>0</v>
      </c>
      <c r="J121" s="3">
        <f t="shared" ref="J121:J184" si="19">H121+I121</f>
        <v>195317</v>
      </c>
      <c r="K121" s="3">
        <f t="shared" si="17"/>
        <v>0</v>
      </c>
      <c r="L121" s="3">
        <f t="shared" ref="L121:L184" si="20">J121+K121</f>
        <v>195317</v>
      </c>
    </row>
    <row r="122" spans="1:12" x14ac:dyDescent="0.3">
      <c r="A122" s="25" t="s">
        <v>183</v>
      </c>
      <c r="B122" s="17" t="s">
        <v>190</v>
      </c>
      <c r="C122" s="17" t="s">
        <v>58</v>
      </c>
      <c r="D122" s="27"/>
      <c r="E122" s="39"/>
      <c r="F122" s="3">
        <f t="shared" si="17"/>
        <v>195076</v>
      </c>
      <c r="G122" s="3">
        <f t="shared" si="17"/>
        <v>241</v>
      </c>
      <c r="H122" s="3">
        <f t="shared" si="18"/>
        <v>195317</v>
      </c>
      <c r="I122" s="3">
        <f t="shared" si="17"/>
        <v>0</v>
      </c>
      <c r="J122" s="3">
        <f t="shared" si="19"/>
        <v>195317</v>
      </c>
      <c r="K122" s="3">
        <f t="shared" si="17"/>
        <v>0</v>
      </c>
      <c r="L122" s="3">
        <f t="shared" si="20"/>
        <v>195317</v>
      </c>
    </row>
    <row r="123" spans="1:12" x14ac:dyDescent="0.3">
      <c r="A123" s="25" t="s">
        <v>184</v>
      </c>
      <c r="B123" s="17" t="s">
        <v>190</v>
      </c>
      <c r="C123" s="17" t="s">
        <v>58</v>
      </c>
      <c r="D123" s="17" t="s">
        <v>11</v>
      </c>
      <c r="E123" s="39"/>
      <c r="F123" s="3">
        <f t="shared" si="17"/>
        <v>195076</v>
      </c>
      <c r="G123" s="3">
        <f t="shared" si="17"/>
        <v>241</v>
      </c>
      <c r="H123" s="3">
        <f t="shared" si="18"/>
        <v>195317</v>
      </c>
      <c r="I123" s="3">
        <f t="shared" si="17"/>
        <v>0</v>
      </c>
      <c r="J123" s="3">
        <f t="shared" si="19"/>
        <v>195317</v>
      </c>
      <c r="K123" s="3">
        <f t="shared" si="17"/>
        <v>0</v>
      </c>
      <c r="L123" s="3">
        <f t="shared" si="20"/>
        <v>195317</v>
      </c>
    </row>
    <row r="124" spans="1:12" ht="45" x14ac:dyDescent="0.3">
      <c r="A124" s="25" t="s">
        <v>123</v>
      </c>
      <c r="B124" s="17" t="s">
        <v>190</v>
      </c>
      <c r="C124" s="17" t="s">
        <v>58</v>
      </c>
      <c r="D124" s="17" t="s">
        <v>11</v>
      </c>
      <c r="E124" s="17">
        <v>600</v>
      </c>
      <c r="F124" s="3">
        <f t="shared" si="17"/>
        <v>195076</v>
      </c>
      <c r="G124" s="3">
        <f t="shared" si="17"/>
        <v>241</v>
      </c>
      <c r="H124" s="3">
        <f t="shared" si="18"/>
        <v>195317</v>
      </c>
      <c r="I124" s="3">
        <f t="shared" si="17"/>
        <v>0</v>
      </c>
      <c r="J124" s="3">
        <f t="shared" si="19"/>
        <v>195317</v>
      </c>
      <c r="K124" s="3">
        <f t="shared" si="17"/>
        <v>0</v>
      </c>
      <c r="L124" s="3">
        <f t="shared" si="20"/>
        <v>195317</v>
      </c>
    </row>
    <row r="125" spans="1:12" x14ac:dyDescent="0.3">
      <c r="A125" s="25" t="s">
        <v>132</v>
      </c>
      <c r="B125" s="17" t="s">
        <v>190</v>
      </c>
      <c r="C125" s="17" t="s">
        <v>58</v>
      </c>
      <c r="D125" s="17" t="s">
        <v>11</v>
      </c>
      <c r="E125" s="17">
        <v>610</v>
      </c>
      <c r="F125" s="3">
        <v>195076</v>
      </c>
      <c r="G125" s="3">
        <v>241</v>
      </c>
      <c r="H125" s="3">
        <f t="shared" si="18"/>
        <v>195317</v>
      </c>
      <c r="I125" s="3">
        <v>0</v>
      </c>
      <c r="J125" s="3">
        <f t="shared" si="19"/>
        <v>195317</v>
      </c>
      <c r="K125" s="3">
        <v>0</v>
      </c>
      <c r="L125" s="3">
        <f t="shared" si="20"/>
        <v>195317</v>
      </c>
    </row>
    <row r="126" spans="1:12" ht="46.5" customHeight="1" x14ac:dyDescent="0.3">
      <c r="A126" s="25" t="s">
        <v>436</v>
      </c>
      <c r="B126" s="17" t="s">
        <v>192</v>
      </c>
      <c r="C126" s="27"/>
      <c r="D126" s="27"/>
      <c r="E126" s="39"/>
      <c r="F126" s="3">
        <f t="shared" ref="F126:K129" si="21">F127</f>
        <v>98729.2</v>
      </c>
      <c r="G126" s="3">
        <f t="shared" si="21"/>
        <v>24</v>
      </c>
      <c r="H126" s="3">
        <f t="shared" si="18"/>
        <v>98753.2</v>
      </c>
      <c r="I126" s="3">
        <f t="shared" si="21"/>
        <v>0</v>
      </c>
      <c r="J126" s="3">
        <f t="shared" si="19"/>
        <v>98753.2</v>
      </c>
      <c r="K126" s="3">
        <f t="shared" si="21"/>
        <v>0</v>
      </c>
      <c r="L126" s="3">
        <f t="shared" si="20"/>
        <v>98753.2</v>
      </c>
    </row>
    <row r="127" spans="1:12" x14ac:dyDescent="0.3">
      <c r="A127" s="25" t="s">
        <v>183</v>
      </c>
      <c r="B127" s="17" t="s">
        <v>192</v>
      </c>
      <c r="C127" s="17" t="s">
        <v>58</v>
      </c>
      <c r="D127" s="27"/>
      <c r="E127" s="39"/>
      <c r="F127" s="3">
        <f t="shared" si="21"/>
        <v>98729.2</v>
      </c>
      <c r="G127" s="3">
        <f t="shared" si="21"/>
        <v>24</v>
      </c>
      <c r="H127" s="3">
        <f t="shared" si="18"/>
        <v>98753.2</v>
      </c>
      <c r="I127" s="3">
        <f t="shared" si="21"/>
        <v>0</v>
      </c>
      <c r="J127" s="3">
        <f t="shared" si="19"/>
        <v>98753.2</v>
      </c>
      <c r="K127" s="3">
        <f t="shared" si="21"/>
        <v>0</v>
      </c>
      <c r="L127" s="3">
        <f t="shared" si="20"/>
        <v>98753.2</v>
      </c>
    </row>
    <row r="128" spans="1:12" x14ac:dyDescent="0.3">
      <c r="A128" s="25" t="s">
        <v>184</v>
      </c>
      <c r="B128" s="17" t="s">
        <v>192</v>
      </c>
      <c r="C128" s="17" t="s">
        <v>58</v>
      </c>
      <c r="D128" s="17" t="s">
        <v>11</v>
      </c>
      <c r="E128" s="39"/>
      <c r="F128" s="3">
        <f t="shared" si="21"/>
        <v>98729.2</v>
      </c>
      <c r="G128" s="3">
        <f t="shared" si="21"/>
        <v>24</v>
      </c>
      <c r="H128" s="3">
        <f t="shared" si="18"/>
        <v>98753.2</v>
      </c>
      <c r="I128" s="3">
        <f t="shared" si="21"/>
        <v>0</v>
      </c>
      <c r="J128" s="3">
        <f t="shared" si="19"/>
        <v>98753.2</v>
      </c>
      <c r="K128" s="3">
        <f t="shared" si="21"/>
        <v>0</v>
      </c>
      <c r="L128" s="3">
        <f t="shared" si="20"/>
        <v>98753.2</v>
      </c>
    </row>
    <row r="129" spans="1:12" ht="45" x14ac:dyDescent="0.3">
      <c r="A129" s="25" t="s">
        <v>123</v>
      </c>
      <c r="B129" s="17" t="s">
        <v>192</v>
      </c>
      <c r="C129" s="17" t="s">
        <v>58</v>
      </c>
      <c r="D129" s="17" t="s">
        <v>11</v>
      </c>
      <c r="E129" s="17">
        <v>600</v>
      </c>
      <c r="F129" s="3">
        <f t="shared" si="21"/>
        <v>98729.2</v>
      </c>
      <c r="G129" s="3">
        <f t="shared" si="21"/>
        <v>24</v>
      </c>
      <c r="H129" s="3">
        <f t="shared" si="18"/>
        <v>98753.2</v>
      </c>
      <c r="I129" s="3">
        <f t="shared" si="21"/>
        <v>0</v>
      </c>
      <c r="J129" s="3">
        <f t="shared" si="19"/>
        <v>98753.2</v>
      </c>
      <c r="K129" s="3">
        <f t="shared" si="21"/>
        <v>0</v>
      </c>
      <c r="L129" s="3">
        <f t="shared" si="20"/>
        <v>98753.2</v>
      </c>
    </row>
    <row r="130" spans="1:12" x14ac:dyDescent="0.3">
      <c r="A130" s="25" t="s">
        <v>132</v>
      </c>
      <c r="B130" s="17" t="s">
        <v>192</v>
      </c>
      <c r="C130" s="17" t="s">
        <v>58</v>
      </c>
      <c r="D130" s="17" t="s">
        <v>11</v>
      </c>
      <c r="E130" s="17">
        <v>610</v>
      </c>
      <c r="F130" s="3">
        <v>98729.2</v>
      </c>
      <c r="G130" s="3">
        <v>24</v>
      </c>
      <c r="H130" s="3">
        <f t="shared" si="18"/>
        <v>98753.2</v>
      </c>
      <c r="I130" s="3">
        <v>0</v>
      </c>
      <c r="J130" s="3">
        <f t="shared" si="19"/>
        <v>98753.2</v>
      </c>
      <c r="K130" s="3">
        <v>0</v>
      </c>
      <c r="L130" s="3">
        <f t="shared" si="20"/>
        <v>98753.2</v>
      </c>
    </row>
    <row r="131" spans="1:12" ht="25.5" x14ac:dyDescent="0.3">
      <c r="A131" s="36" t="s">
        <v>584</v>
      </c>
      <c r="B131" s="15" t="s">
        <v>212</v>
      </c>
      <c r="C131" s="27"/>
      <c r="D131" s="27"/>
      <c r="E131" s="39"/>
      <c r="F131" s="2">
        <f>F132</f>
        <v>500851.5</v>
      </c>
      <c r="G131" s="2">
        <f>G132</f>
        <v>31215.4</v>
      </c>
      <c r="H131" s="2">
        <f t="shared" si="18"/>
        <v>532066.9</v>
      </c>
      <c r="I131" s="2">
        <f>I132</f>
        <v>0</v>
      </c>
      <c r="J131" s="2">
        <f t="shared" si="19"/>
        <v>532066.9</v>
      </c>
      <c r="K131" s="2">
        <f>K132</f>
        <v>-10</v>
      </c>
      <c r="L131" s="2">
        <f t="shared" si="20"/>
        <v>532056.9</v>
      </c>
    </row>
    <row r="132" spans="1:12" ht="105" x14ac:dyDescent="0.3">
      <c r="A132" s="25" t="s">
        <v>437</v>
      </c>
      <c r="B132" s="17" t="s">
        <v>214</v>
      </c>
      <c r="C132" s="27"/>
      <c r="D132" s="27"/>
      <c r="E132" s="39"/>
      <c r="F132" s="3">
        <f>F133+F138+F143</f>
        <v>500851.5</v>
      </c>
      <c r="G132" s="3">
        <f>G133+G138+G143</f>
        <v>31215.4</v>
      </c>
      <c r="H132" s="3">
        <f t="shared" si="18"/>
        <v>532066.9</v>
      </c>
      <c r="I132" s="3">
        <f>I133+I138+I143</f>
        <v>0</v>
      </c>
      <c r="J132" s="3">
        <f t="shared" si="19"/>
        <v>532066.9</v>
      </c>
      <c r="K132" s="3">
        <f>K133+K138+K143</f>
        <v>-10</v>
      </c>
      <c r="L132" s="3">
        <f t="shared" si="20"/>
        <v>532056.9</v>
      </c>
    </row>
    <row r="133" spans="1:12" ht="46.5" customHeight="1" x14ac:dyDescent="0.3">
      <c r="A133" s="25" t="s">
        <v>215</v>
      </c>
      <c r="B133" s="17" t="s">
        <v>216</v>
      </c>
      <c r="C133" s="27"/>
      <c r="D133" s="27"/>
      <c r="E133" s="39"/>
      <c r="F133" s="3">
        <f t="shared" ref="F133:K136" si="22">F134</f>
        <v>386483</v>
      </c>
      <c r="G133" s="3">
        <f t="shared" si="22"/>
        <v>31215.4</v>
      </c>
      <c r="H133" s="3">
        <f t="shared" si="18"/>
        <v>417698.4</v>
      </c>
      <c r="I133" s="3">
        <f t="shared" si="22"/>
        <v>0</v>
      </c>
      <c r="J133" s="3">
        <f t="shared" si="19"/>
        <v>417698.4</v>
      </c>
      <c r="K133" s="3">
        <f t="shared" si="22"/>
        <v>0</v>
      </c>
      <c r="L133" s="3">
        <f t="shared" si="20"/>
        <v>417698.4</v>
      </c>
    </row>
    <row r="134" spans="1:12" ht="17.45" customHeight="1" x14ac:dyDescent="0.3">
      <c r="A134" s="25" t="s">
        <v>183</v>
      </c>
      <c r="B134" s="17" t="s">
        <v>216</v>
      </c>
      <c r="C134" s="17" t="s">
        <v>58</v>
      </c>
      <c r="D134" s="27"/>
      <c r="E134" s="39"/>
      <c r="F134" s="3">
        <f t="shared" si="22"/>
        <v>386483</v>
      </c>
      <c r="G134" s="3">
        <f t="shared" si="22"/>
        <v>31215.4</v>
      </c>
      <c r="H134" s="3">
        <f t="shared" si="18"/>
        <v>417698.4</v>
      </c>
      <c r="I134" s="3">
        <f t="shared" si="22"/>
        <v>0</v>
      </c>
      <c r="J134" s="3">
        <f t="shared" si="19"/>
        <v>417698.4</v>
      </c>
      <c r="K134" s="3">
        <f t="shared" si="22"/>
        <v>0</v>
      </c>
      <c r="L134" s="3">
        <f t="shared" si="20"/>
        <v>417698.4</v>
      </c>
    </row>
    <row r="135" spans="1:12" x14ac:dyDescent="0.3">
      <c r="A135" s="25" t="s">
        <v>211</v>
      </c>
      <c r="B135" s="17" t="s">
        <v>216</v>
      </c>
      <c r="C135" s="17" t="s">
        <v>58</v>
      </c>
      <c r="D135" s="17" t="s">
        <v>16</v>
      </c>
      <c r="E135" s="39"/>
      <c r="F135" s="3">
        <f t="shared" si="22"/>
        <v>386483</v>
      </c>
      <c r="G135" s="3">
        <f t="shared" si="22"/>
        <v>31215.4</v>
      </c>
      <c r="H135" s="3">
        <f t="shared" si="18"/>
        <v>417698.4</v>
      </c>
      <c r="I135" s="3">
        <f t="shared" si="22"/>
        <v>0</v>
      </c>
      <c r="J135" s="3">
        <f t="shared" si="19"/>
        <v>417698.4</v>
      </c>
      <c r="K135" s="3">
        <f t="shared" si="22"/>
        <v>0</v>
      </c>
      <c r="L135" s="3">
        <f t="shared" si="20"/>
        <v>417698.4</v>
      </c>
    </row>
    <row r="136" spans="1:12" ht="45" x14ac:dyDescent="0.3">
      <c r="A136" s="25" t="s">
        <v>123</v>
      </c>
      <c r="B136" s="17" t="s">
        <v>216</v>
      </c>
      <c r="C136" s="17" t="s">
        <v>58</v>
      </c>
      <c r="D136" s="17" t="s">
        <v>16</v>
      </c>
      <c r="E136" s="17">
        <v>600</v>
      </c>
      <c r="F136" s="3">
        <f t="shared" si="22"/>
        <v>386483</v>
      </c>
      <c r="G136" s="3">
        <f t="shared" si="22"/>
        <v>31215.4</v>
      </c>
      <c r="H136" s="3">
        <f t="shared" si="18"/>
        <v>417698.4</v>
      </c>
      <c r="I136" s="3">
        <f t="shared" si="22"/>
        <v>0</v>
      </c>
      <c r="J136" s="3">
        <f t="shared" si="19"/>
        <v>417698.4</v>
      </c>
      <c r="K136" s="3">
        <f t="shared" si="22"/>
        <v>0</v>
      </c>
      <c r="L136" s="3">
        <f t="shared" si="20"/>
        <v>417698.4</v>
      </c>
    </row>
    <row r="137" spans="1:12" x14ac:dyDescent="0.3">
      <c r="A137" s="25" t="s">
        <v>132</v>
      </c>
      <c r="B137" s="17" t="s">
        <v>216</v>
      </c>
      <c r="C137" s="17" t="s">
        <v>58</v>
      </c>
      <c r="D137" s="17" t="s">
        <v>16</v>
      </c>
      <c r="E137" s="17">
        <v>610</v>
      </c>
      <c r="F137" s="3">
        <v>386483</v>
      </c>
      <c r="G137" s="3">
        <v>31215.4</v>
      </c>
      <c r="H137" s="3">
        <f t="shared" si="18"/>
        <v>417698.4</v>
      </c>
      <c r="I137" s="3">
        <v>0</v>
      </c>
      <c r="J137" s="3">
        <f t="shared" si="19"/>
        <v>417698.4</v>
      </c>
      <c r="K137" s="3">
        <v>0</v>
      </c>
      <c r="L137" s="3">
        <f t="shared" si="20"/>
        <v>417698.4</v>
      </c>
    </row>
    <row r="138" spans="1:12" ht="43.5" customHeight="1" x14ac:dyDescent="0.3">
      <c r="A138" s="25" t="s">
        <v>217</v>
      </c>
      <c r="B138" s="17" t="s">
        <v>218</v>
      </c>
      <c r="C138" s="27"/>
      <c r="D138" s="27"/>
      <c r="E138" s="39"/>
      <c r="F138" s="3">
        <f t="shared" ref="F138:K141" si="23">F139</f>
        <v>107416.1</v>
      </c>
      <c r="G138" s="3">
        <f t="shared" si="23"/>
        <v>0</v>
      </c>
      <c r="H138" s="3">
        <f t="shared" si="18"/>
        <v>107416.1</v>
      </c>
      <c r="I138" s="3">
        <f t="shared" si="23"/>
        <v>0</v>
      </c>
      <c r="J138" s="3">
        <f t="shared" si="19"/>
        <v>107416.1</v>
      </c>
      <c r="K138" s="3">
        <f t="shared" si="23"/>
        <v>-10</v>
      </c>
      <c r="L138" s="3">
        <f t="shared" si="20"/>
        <v>107406.1</v>
      </c>
    </row>
    <row r="139" spans="1:12" x14ac:dyDescent="0.3">
      <c r="A139" s="25" t="s">
        <v>183</v>
      </c>
      <c r="B139" s="17" t="s">
        <v>218</v>
      </c>
      <c r="C139" s="17" t="s">
        <v>58</v>
      </c>
      <c r="D139" s="27"/>
      <c r="E139" s="39"/>
      <c r="F139" s="3">
        <f t="shared" si="23"/>
        <v>107416.1</v>
      </c>
      <c r="G139" s="3">
        <f t="shared" si="23"/>
        <v>0</v>
      </c>
      <c r="H139" s="3">
        <f t="shared" si="18"/>
        <v>107416.1</v>
      </c>
      <c r="I139" s="3">
        <f t="shared" si="23"/>
        <v>0</v>
      </c>
      <c r="J139" s="3">
        <f t="shared" si="19"/>
        <v>107416.1</v>
      </c>
      <c r="K139" s="3">
        <f t="shared" si="23"/>
        <v>-10</v>
      </c>
      <c r="L139" s="3">
        <f t="shared" si="20"/>
        <v>107406.1</v>
      </c>
    </row>
    <row r="140" spans="1:12" x14ac:dyDescent="0.3">
      <c r="A140" s="25" t="s">
        <v>211</v>
      </c>
      <c r="B140" s="17" t="s">
        <v>218</v>
      </c>
      <c r="C140" s="17" t="s">
        <v>58</v>
      </c>
      <c r="D140" s="17" t="s">
        <v>16</v>
      </c>
      <c r="E140" s="39"/>
      <c r="F140" s="3">
        <f t="shared" si="23"/>
        <v>107416.1</v>
      </c>
      <c r="G140" s="3">
        <f t="shared" si="23"/>
        <v>0</v>
      </c>
      <c r="H140" s="3">
        <f t="shared" si="18"/>
        <v>107416.1</v>
      </c>
      <c r="I140" s="3">
        <f t="shared" si="23"/>
        <v>0</v>
      </c>
      <c r="J140" s="3">
        <f t="shared" si="19"/>
        <v>107416.1</v>
      </c>
      <c r="K140" s="3">
        <f t="shared" si="23"/>
        <v>-10</v>
      </c>
      <c r="L140" s="3">
        <f t="shared" si="20"/>
        <v>107406.1</v>
      </c>
    </row>
    <row r="141" spans="1:12" ht="45" x14ac:dyDescent="0.3">
      <c r="A141" s="25" t="s">
        <v>123</v>
      </c>
      <c r="B141" s="17" t="s">
        <v>218</v>
      </c>
      <c r="C141" s="17" t="s">
        <v>58</v>
      </c>
      <c r="D141" s="17" t="s">
        <v>16</v>
      </c>
      <c r="E141" s="17">
        <v>600</v>
      </c>
      <c r="F141" s="3">
        <f t="shared" si="23"/>
        <v>107416.1</v>
      </c>
      <c r="G141" s="3">
        <f t="shared" si="23"/>
        <v>0</v>
      </c>
      <c r="H141" s="3">
        <f t="shared" si="18"/>
        <v>107416.1</v>
      </c>
      <c r="I141" s="3">
        <f t="shared" si="23"/>
        <v>0</v>
      </c>
      <c r="J141" s="3">
        <f t="shared" si="19"/>
        <v>107416.1</v>
      </c>
      <c r="K141" s="3">
        <f t="shared" si="23"/>
        <v>-10</v>
      </c>
      <c r="L141" s="3">
        <f t="shared" si="20"/>
        <v>107406.1</v>
      </c>
    </row>
    <row r="142" spans="1:12" x14ac:dyDescent="0.3">
      <c r="A142" s="25" t="s">
        <v>132</v>
      </c>
      <c r="B142" s="17" t="s">
        <v>218</v>
      </c>
      <c r="C142" s="17" t="s">
        <v>58</v>
      </c>
      <c r="D142" s="17" t="s">
        <v>16</v>
      </c>
      <c r="E142" s="17">
        <v>610</v>
      </c>
      <c r="F142" s="3">
        <v>107416.1</v>
      </c>
      <c r="G142" s="3"/>
      <c r="H142" s="3">
        <f t="shared" si="18"/>
        <v>107416.1</v>
      </c>
      <c r="I142" s="3"/>
      <c r="J142" s="3">
        <f t="shared" si="19"/>
        <v>107416.1</v>
      </c>
      <c r="K142" s="3">
        <v>-10</v>
      </c>
      <c r="L142" s="3">
        <f t="shared" si="20"/>
        <v>107406.1</v>
      </c>
    </row>
    <row r="143" spans="1:12" ht="30" x14ac:dyDescent="0.3">
      <c r="A143" s="25" t="s">
        <v>438</v>
      </c>
      <c r="B143" s="17" t="s">
        <v>220</v>
      </c>
      <c r="C143" s="27"/>
      <c r="D143" s="27"/>
      <c r="E143" s="39"/>
      <c r="F143" s="3">
        <f t="shared" ref="F143:K146" si="24">F144</f>
        <v>6952.4</v>
      </c>
      <c r="G143" s="3">
        <f t="shared" si="24"/>
        <v>0</v>
      </c>
      <c r="H143" s="3">
        <f t="shared" si="18"/>
        <v>6952.4</v>
      </c>
      <c r="I143" s="3">
        <f t="shared" si="24"/>
        <v>0</v>
      </c>
      <c r="J143" s="3">
        <f t="shared" si="19"/>
        <v>6952.4</v>
      </c>
      <c r="K143" s="3">
        <f t="shared" si="24"/>
        <v>0</v>
      </c>
      <c r="L143" s="3">
        <f t="shared" si="20"/>
        <v>6952.4</v>
      </c>
    </row>
    <row r="144" spans="1:12" x14ac:dyDescent="0.3">
      <c r="A144" s="25" t="s">
        <v>183</v>
      </c>
      <c r="B144" s="17" t="s">
        <v>220</v>
      </c>
      <c r="C144" s="17" t="s">
        <v>58</v>
      </c>
      <c r="D144" s="27"/>
      <c r="E144" s="39"/>
      <c r="F144" s="3">
        <f t="shared" si="24"/>
        <v>6952.4</v>
      </c>
      <c r="G144" s="3">
        <f t="shared" si="24"/>
        <v>0</v>
      </c>
      <c r="H144" s="3">
        <f t="shared" si="18"/>
        <v>6952.4</v>
      </c>
      <c r="I144" s="3">
        <f t="shared" si="24"/>
        <v>0</v>
      </c>
      <c r="J144" s="3">
        <f t="shared" si="19"/>
        <v>6952.4</v>
      </c>
      <c r="K144" s="3">
        <f t="shared" si="24"/>
        <v>0</v>
      </c>
      <c r="L144" s="3">
        <f t="shared" si="20"/>
        <v>6952.4</v>
      </c>
    </row>
    <row r="145" spans="1:12" x14ac:dyDescent="0.3">
      <c r="A145" s="25" t="s">
        <v>211</v>
      </c>
      <c r="B145" s="17" t="s">
        <v>220</v>
      </c>
      <c r="C145" s="17" t="s">
        <v>58</v>
      </c>
      <c r="D145" s="17" t="s">
        <v>16</v>
      </c>
      <c r="E145" s="39"/>
      <c r="F145" s="3">
        <f t="shared" si="24"/>
        <v>6952.4</v>
      </c>
      <c r="G145" s="3">
        <f t="shared" si="24"/>
        <v>0</v>
      </c>
      <c r="H145" s="3">
        <f t="shared" si="18"/>
        <v>6952.4</v>
      </c>
      <c r="I145" s="3">
        <f t="shared" si="24"/>
        <v>0</v>
      </c>
      <c r="J145" s="3">
        <f t="shared" si="19"/>
        <v>6952.4</v>
      </c>
      <c r="K145" s="3">
        <f t="shared" si="24"/>
        <v>0</v>
      </c>
      <c r="L145" s="3">
        <f t="shared" si="20"/>
        <v>6952.4</v>
      </c>
    </row>
    <row r="146" spans="1:12" ht="45" x14ac:dyDescent="0.3">
      <c r="A146" s="25" t="s">
        <v>123</v>
      </c>
      <c r="B146" s="17" t="s">
        <v>220</v>
      </c>
      <c r="C146" s="17" t="s">
        <v>58</v>
      </c>
      <c r="D146" s="17" t="s">
        <v>16</v>
      </c>
      <c r="E146" s="17">
        <v>600</v>
      </c>
      <c r="F146" s="3">
        <f t="shared" si="24"/>
        <v>6952.4</v>
      </c>
      <c r="G146" s="3">
        <f t="shared" si="24"/>
        <v>0</v>
      </c>
      <c r="H146" s="3">
        <f t="shared" si="18"/>
        <v>6952.4</v>
      </c>
      <c r="I146" s="3">
        <f t="shared" si="24"/>
        <v>0</v>
      </c>
      <c r="J146" s="3">
        <f t="shared" si="19"/>
        <v>6952.4</v>
      </c>
      <c r="K146" s="3">
        <f t="shared" si="24"/>
        <v>0</v>
      </c>
      <c r="L146" s="3">
        <f t="shared" si="20"/>
        <v>6952.4</v>
      </c>
    </row>
    <row r="147" spans="1:12" x14ac:dyDescent="0.3">
      <c r="A147" s="25" t="s">
        <v>132</v>
      </c>
      <c r="B147" s="17" t="s">
        <v>220</v>
      </c>
      <c r="C147" s="17" t="s">
        <v>58</v>
      </c>
      <c r="D147" s="17" t="s">
        <v>16</v>
      </c>
      <c r="E147" s="17">
        <v>610</v>
      </c>
      <c r="F147" s="3">
        <v>6952.4</v>
      </c>
      <c r="G147" s="3"/>
      <c r="H147" s="3">
        <f t="shared" si="18"/>
        <v>6952.4</v>
      </c>
      <c r="I147" s="3"/>
      <c r="J147" s="3">
        <f t="shared" si="19"/>
        <v>6952.4</v>
      </c>
      <c r="K147" s="3"/>
      <c r="L147" s="3">
        <f t="shared" si="20"/>
        <v>6952.4</v>
      </c>
    </row>
    <row r="148" spans="1:12" x14ac:dyDescent="0.3">
      <c r="A148" s="36" t="s">
        <v>193</v>
      </c>
      <c r="B148" s="15" t="s">
        <v>194</v>
      </c>
      <c r="C148" s="27"/>
      <c r="D148" s="27"/>
      <c r="E148" s="39"/>
      <c r="F148" s="2">
        <f>F149</f>
        <v>640.70000000000005</v>
      </c>
      <c r="G148" s="2">
        <f>G149</f>
        <v>0</v>
      </c>
      <c r="H148" s="2">
        <f t="shared" si="18"/>
        <v>640.70000000000005</v>
      </c>
      <c r="I148" s="2">
        <f>I149</f>
        <v>0</v>
      </c>
      <c r="J148" s="2">
        <f t="shared" si="19"/>
        <v>640.70000000000005</v>
      </c>
      <c r="K148" s="2">
        <f>K149</f>
        <v>0</v>
      </c>
      <c r="L148" s="2">
        <f t="shared" si="20"/>
        <v>640.70000000000005</v>
      </c>
    </row>
    <row r="149" spans="1:12" ht="30" x14ac:dyDescent="0.3">
      <c r="A149" s="25" t="s">
        <v>195</v>
      </c>
      <c r="B149" s="17" t="s">
        <v>196</v>
      </c>
      <c r="C149" s="27"/>
      <c r="D149" s="27"/>
      <c r="E149" s="39"/>
      <c r="F149" s="3">
        <f>F151+F155+F161</f>
        <v>640.70000000000005</v>
      </c>
      <c r="G149" s="3">
        <f>G151+G155+G161</f>
        <v>0</v>
      </c>
      <c r="H149" s="3">
        <f t="shared" si="18"/>
        <v>640.70000000000005</v>
      </c>
      <c r="I149" s="3">
        <f>I151+I155+I161</f>
        <v>0</v>
      </c>
      <c r="J149" s="3">
        <f t="shared" si="19"/>
        <v>640.70000000000005</v>
      </c>
      <c r="K149" s="3">
        <f>K151+K155+K161</f>
        <v>0</v>
      </c>
      <c r="L149" s="3">
        <f t="shared" si="20"/>
        <v>640.70000000000005</v>
      </c>
    </row>
    <row r="150" spans="1:12" ht="30" x14ac:dyDescent="0.3">
      <c r="A150" s="25" t="s">
        <v>197</v>
      </c>
      <c r="B150" s="17" t="s">
        <v>198</v>
      </c>
      <c r="C150" s="27"/>
      <c r="D150" s="27"/>
      <c r="E150" s="39"/>
      <c r="F150" s="3">
        <f t="shared" ref="F150:K153" si="25">F151</f>
        <v>37.200000000000003</v>
      </c>
      <c r="G150" s="3">
        <f t="shared" si="25"/>
        <v>0</v>
      </c>
      <c r="H150" s="3">
        <f t="shared" si="18"/>
        <v>37.200000000000003</v>
      </c>
      <c r="I150" s="3">
        <f t="shared" si="25"/>
        <v>0</v>
      </c>
      <c r="J150" s="3">
        <f t="shared" si="19"/>
        <v>37.200000000000003</v>
      </c>
      <c r="K150" s="3">
        <f t="shared" si="25"/>
        <v>0</v>
      </c>
      <c r="L150" s="3">
        <f t="shared" si="20"/>
        <v>37.200000000000003</v>
      </c>
    </row>
    <row r="151" spans="1:12" x14ac:dyDescent="0.3">
      <c r="A151" s="25" t="s">
        <v>183</v>
      </c>
      <c r="B151" s="17" t="s">
        <v>198</v>
      </c>
      <c r="C151" s="17" t="s">
        <v>58</v>
      </c>
      <c r="D151" s="27"/>
      <c r="E151" s="39"/>
      <c r="F151" s="3">
        <f t="shared" si="25"/>
        <v>37.200000000000003</v>
      </c>
      <c r="G151" s="3">
        <f t="shared" si="25"/>
        <v>0</v>
      </c>
      <c r="H151" s="3">
        <f t="shared" si="18"/>
        <v>37.200000000000003</v>
      </c>
      <c r="I151" s="3">
        <f t="shared" si="25"/>
        <v>0</v>
      </c>
      <c r="J151" s="3">
        <f t="shared" si="19"/>
        <v>37.200000000000003</v>
      </c>
      <c r="K151" s="3">
        <f t="shared" si="25"/>
        <v>0</v>
      </c>
      <c r="L151" s="3">
        <f t="shared" si="20"/>
        <v>37.200000000000003</v>
      </c>
    </row>
    <row r="152" spans="1:12" x14ac:dyDescent="0.3">
      <c r="A152" s="25" t="s">
        <v>184</v>
      </c>
      <c r="B152" s="17" t="s">
        <v>198</v>
      </c>
      <c r="C152" s="17" t="s">
        <v>58</v>
      </c>
      <c r="D152" s="17" t="s">
        <v>11</v>
      </c>
      <c r="E152" s="39"/>
      <c r="F152" s="3">
        <f t="shared" si="25"/>
        <v>37.200000000000003</v>
      </c>
      <c r="G152" s="3">
        <f t="shared" si="25"/>
        <v>0</v>
      </c>
      <c r="H152" s="3">
        <f t="shared" si="18"/>
        <v>37.200000000000003</v>
      </c>
      <c r="I152" s="3">
        <f t="shared" si="25"/>
        <v>0</v>
      </c>
      <c r="J152" s="3">
        <f t="shared" si="19"/>
        <v>37.200000000000003</v>
      </c>
      <c r="K152" s="3">
        <f t="shared" si="25"/>
        <v>0</v>
      </c>
      <c r="L152" s="3">
        <f t="shared" si="20"/>
        <v>37.200000000000003</v>
      </c>
    </row>
    <row r="153" spans="1:12" ht="16.5" customHeight="1" x14ac:dyDescent="0.3">
      <c r="A153" s="25" t="s">
        <v>123</v>
      </c>
      <c r="B153" s="17" t="s">
        <v>198</v>
      </c>
      <c r="C153" s="17" t="s">
        <v>58</v>
      </c>
      <c r="D153" s="17" t="s">
        <v>11</v>
      </c>
      <c r="E153" s="17">
        <v>600</v>
      </c>
      <c r="F153" s="3">
        <f t="shared" si="25"/>
        <v>37.200000000000003</v>
      </c>
      <c r="G153" s="3">
        <f t="shared" si="25"/>
        <v>0</v>
      </c>
      <c r="H153" s="3">
        <f t="shared" si="18"/>
        <v>37.200000000000003</v>
      </c>
      <c r="I153" s="3">
        <f t="shared" si="25"/>
        <v>0</v>
      </c>
      <c r="J153" s="3">
        <f t="shared" si="19"/>
        <v>37.200000000000003</v>
      </c>
      <c r="K153" s="3">
        <f t="shared" si="25"/>
        <v>0</v>
      </c>
      <c r="L153" s="3">
        <f t="shared" si="20"/>
        <v>37.200000000000003</v>
      </c>
    </row>
    <row r="154" spans="1:12" ht="15.6" customHeight="1" x14ac:dyDescent="0.3">
      <c r="A154" s="25" t="s">
        <v>132</v>
      </c>
      <c r="B154" s="17" t="s">
        <v>198</v>
      </c>
      <c r="C154" s="17" t="s">
        <v>58</v>
      </c>
      <c r="D154" s="17" t="s">
        <v>11</v>
      </c>
      <c r="E154" s="17">
        <v>610</v>
      </c>
      <c r="F154" s="3">
        <v>37.200000000000003</v>
      </c>
      <c r="G154" s="3"/>
      <c r="H154" s="3">
        <f t="shared" si="18"/>
        <v>37.200000000000003</v>
      </c>
      <c r="I154" s="3"/>
      <c r="J154" s="3">
        <f t="shared" si="19"/>
        <v>37.200000000000003</v>
      </c>
      <c r="K154" s="3"/>
      <c r="L154" s="3">
        <f t="shared" si="20"/>
        <v>37.200000000000003</v>
      </c>
    </row>
    <row r="155" spans="1:12" ht="30" x14ac:dyDescent="0.3">
      <c r="A155" s="25" t="s">
        <v>221</v>
      </c>
      <c r="B155" s="17" t="s">
        <v>222</v>
      </c>
      <c r="C155" s="27"/>
      <c r="D155" s="27"/>
      <c r="E155" s="39"/>
      <c r="F155" s="3">
        <f t="shared" ref="F155:K157" si="26">F156</f>
        <v>373.1</v>
      </c>
      <c r="G155" s="3">
        <f t="shared" si="26"/>
        <v>0</v>
      </c>
      <c r="H155" s="3">
        <f t="shared" si="18"/>
        <v>373.1</v>
      </c>
      <c r="I155" s="3">
        <f t="shared" si="26"/>
        <v>0</v>
      </c>
      <c r="J155" s="3">
        <f t="shared" si="19"/>
        <v>373.1</v>
      </c>
      <c r="K155" s="3">
        <f t="shared" si="26"/>
        <v>0</v>
      </c>
      <c r="L155" s="3">
        <f t="shared" si="20"/>
        <v>373.1</v>
      </c>
    </row>
    <row r="156" spans="1:12" x14ac:dyDescent="0.3">
      <c r="A156" s="25" t="s">
        <v>183</v>
      </c>
      <c r="B156" s="17" t="s">
        <v>222</v>
      </c>
      <c r="C156" s="17" t="s">
        <v>58</v>
      </c>
      <c r="D156" s="27"/>
      <c r="E156" s="39"/>
      <c r="F156" s="3">
        <f t="shared" si="26"/>
        <v>373.1</v>
      </c>
      <c r="G156" s="3">
        <f t="shared" si="26"/>
        <v>0</v>
      </c>
      <c r="H156" s="3">
        <f t="shared" si="18"/>
        <v>373.1</v>
      </c>
      <c r="I156" s="3">
        <f t="shared" si="26"/>
        <v>0</v>
      </c>
      <c r="J156" s="3">
        <f t="shared" si="19"/>
        <v>373.1</v>
      </c>
      <c r="K156" s="3">
        <f t="shared" si="26"/>
        <v>0</v>
      </c>
      <c r="L156" s="3">
        <f t="shared" si="20"/>
        <v>373.1</v>
      </c>
    </row>
    <row r="157" spans="1:12" x14ac:dyDescent="0.3">
      <c r="A157" s="25" t="s">
        <v>211</v>
      </c>
      <c r="B157" s="17" t="s">
        <v>222</v>
      </c>
      <c r="C157" s="17" t="s">
        <v>58</v>
      </c>
      <c r="D157" s="17" t="s">
        <v>16</v>
      </c>
      <c r="E157" s="39"/>
      <c r="F157" s="3">
        <f t="shared" si="26"/>
        <v>373.1</v>
      </c>
      <c r="G157" s="3">
        <f t="shared" si="26"/>
        <v>0</v>
      </c>
      <c r="H157" s="3">
        <f t="shared" si="18"/>
        <v>373.1</v>
      </c>
      <c r="I157" s="3">
        <f t="shared" si="26"/>
        <v>0</v>
      </c>
      <c r="J157" s="3">
        <f t="shared" si="19"/>
        <v>373.1</v>
      </c>
      <c r="K157" s="3">
        <f t="shared" si="26"/>
        <v>0</v>
      </c>
      <c r="L157" s="3">
        <f t="shared" si="20"/>
        <v>373.1</v>
      </c>
    </row>
    <row r="158" spans="1:12" x14ac:dyDescent="0.3">
      <c r="A158" s="148" t="s">
        <v>123</v>
      </c>
      <c r="B158" s="145" t="s">
        <v>222</v>
      </c>
      <c r="C158" s="145" t="s">
        <v>58</v>
      </c>
      <c r="D158" s="145" t="s">
        <v>16</v>
      </c>
      <c r="E158" s="145">
        <v>600</v>
      </c>
      <c r="F158" s="3">
        <f>F160</f>
        <v>373.1</v>
      </c>
      <c r="G158" s="3">
        <f>G160</f>
        <v>0</v>
      </c>
      <c r="H158" s="3">
        <f t="shared" si="18"/>
        <v>373.1</v>
      </c>
      <c r="I158" s="3">
        <f>I160</f>
        <v>0</v>
      </c>
      <c r="J158" s="3">
        <f t="shared" si="19"/>
        <v>373.1</v>
      </c>
      <c r="K158" s="3">
        <f>K160</f>
        <v>0</v>
      </c>
      <c r="L158" s="3">
        <f t="shared" si="20"/>
        <v>373.1</v>
      </c>
    </row>
    <row r="159" spans="1:12" ht="13.9" hidden="1" customHeight="1" x14ac:dyDescent="0.25">
      <c r="A159" s="149"/>
      <c r="B159" s="146"/>
      <c r="C159" s="146"/>
      <c r="D159" s="146"/>
      <c r="E159" s="146"/>
      <c r="F159" s="3">
        <f>F160</f>
        <v>373.1</v>
      </c>
      <c r="G159" s="3">
        <f>G160</f>
        <v>0</v>
      </c>
      <c r="H159" s="3">
        <f t="shared" si="18"/>
        <v>373.1</v>
      </c>
      <c r="I159" s="3">
        <f>I160</f>
        <v>0</v>
      </c>
      <c r="J159" s="3">
        <f t="shared" si="19"/>
        <v>373.1</v>
      </c>
      <c r="K159" s="3">
        <f>K160</f>
        <v>0</v>
      </c>
      <c r="L159" s="3">
        <f t="shared" si="20"/>
        <v>373.1</v>
      </c>
    </row>
    <row r="160" spans="1:12" ht="13.9" customHeight="1" x14ac:dyDescent="0.3">
      <c r="A160" s="25" t="s">
        <v>132</v>
      </c>
      <c r="B160" s="17" t="s">
        <v>222</v>
      </c>
      <c r="C160" s="17" t="s">
        <v>58</v>
      </c>
      <c r="D160" s="17" t="s">
        <v>16</v>
      </c>
      <c r="E160" s="17">
        <v>610</v>
      </c>
      <c r="F160" s="3">
        <v>373.1</v>
      </c>
      <c r="G160" s="3"/>
      <c r="H160" s="3">
        <f t="shared" si="18"/>
        <v>373.1</v>
      </c>
      <c r="I160" s="3"/>
      <c r="J160" s="3">
        <f t="shared" si="19"/>
        <v>373.1</v>
      </c>
      <c r="K160" s="3"/>
      <c r="L160" s="3">
        <f t="shared" si="20"/>
        <v>373.1</v>
      </c>
    </row>
    <row r="161" spans="1:12" ht="30" x14ac:dyDescent="0.3">
      <c r="A161" s="25" t="s">
        <v>409</v>
      </c>
      <c r="B161" s="17" t="s">
        <v>237</v>
      </c>
      <c r="C161" s="27"/>
      <c r="D161" s="27"/>
      <c r="E161" s="39"/>
      <c r="F161" s="3">
        <f t="shared" ref="F161:K164" si="27">F162</f>
        <v>230.4</v>
      </c>
      <c r="G161" s="3">
        <f t="shared" si="27"/>
        <v>0</v>
      </c>
      <c r="H161" s="3">
        <f t="shared" si="18"/>
        <v>230.4</v>
      </c>
      <c r="I161" s="3">
        <f t="shared" si="27"/>
        <v>0</v>
      </c>
      <c r="J161" s="3">
        <f t="shared" si="19"/>
        <v>230.4</v>
      </c>
      <c r="K161" s="3">
        <f t="shared" si="27"/>
        <v>0</v>
      </c>
      <c r="L161" s="3">
        <f t="shared" si="20"/>
        <v>230.4</v>
      </c>
    </row>
    <row r="162" spans="1:12" x14ac:dyDescent="0.3">
      <c r="A162" s="25" t="s">
        <v>183</v>
      </c>
      <c r="B162" s="17" t="s">
        <v>237</v>
      </c>
      <c r="C162" s="17" t="s">
        <v>58</v>
      </c>
      <c r="D162" s="27"/>
      <c r="E162" s="39"/>
      <c r="F162" s="3">
        <f t="shared" si="27"/>
        <v>230.4</v>
      </c>
      <c r="G162" s="3">
        <f t="shared" si="27"/>
        <v>0</v>
      </c>
      <c r="H162" s="3">
        <f t="shared" si="18"/>
        <v>230.4</v>
      </c>
      <c r="I162" s="3">
        <f t="shared" si="27"/>
        <v>0</v>
      </c>
      <c r="J162" s="3">
        <f t="shared" si="19"/>
        <v>230.4</v>
      </c>
      <c r="K162" s="3">
        <f t="shared" si="27"/>
        <v>0</v>
      </c>
      <c r="L162" s="3">
        <f t="shared" si="20"/>
        <v>230.4</v>
      </c>
    </row>
    <row r="163" spans="1:12" x14ac:dyDescent="0.3">
      <c r="A163" s="25" t="s">
        <v>211</v>
      </c>
      <c r="B163" s="17" t="s">
        <v>237</v>
      </c>
      <c r="C163" s="17" t="s">
        <v>58</v>
      </c>
      <c r="D163" s="17" t="s">
        <v>16</v>
      </c>
      <c r="E163" s="39"/>
      <c r="F163" s="3">
        <f t="shared" si="27"/>
        <v>230.4</v>
      </c>
      <c r="G163" s="3">
        <f t="shared" si="27"/>
        <v>0</v>
      </c>
      <c r="H163" s="3">
        <f t="shared" si="18"/>
        <v>230.4</v>
      </c>
      <c r="I163" s="3">
        <f t="shared" si="27"/>
        <v>0</v>
      </c>
      <c r="J163" s="3">
        <f t="shared" si="19"/>
        <v>230.4</v>
      </c>
      <c r="K163" s="3">
        <f t="shared" si="27"/>
        <v>0</v>
      </c>
      <c r="L163" s="3">
        <f t="shared" si="20"/>
        <v>230.4</v>
      </c>
    </row>
    <row r="164" spans="1:12" ht="45" x14ac:dyDescent="0.3">
      <c r="A164" s="25" t="s">
        <v>123</v>
      </c>
      <c r="B164" s="17" t="s">
        <v>237</v>
      </c>
      <c r="C164" s="17" t="s">
        <v>58</v>
      </c>
      <c r="D164" s="17" t="s">
        <v>16</v>
      </c>
      <c r="E164" s="17">
        <v>600</v>
      </c>
      <c r="F164" s="3">
        <f t="shared" si="27"/>
        <v>230.4</v>
      </c>
      <c r="G164" s="3">
        <f t="shared" si="27"/>
        <v>0</v>
      </c>
      <c r="H164" s="3">
        <f t="shared" si="18"/>
        <v>230.4</v>
      </c>
      <c r="I164" s="3">
        <f t="shared" si="27"/>
        <v>0</v>
      </c>
      <c r="J164" s="3">
        <f t="shared" si="19"/>
        <v>230.4</v>
      </c>
      <c r="K164" s="3">
        <f t="shared" si="27"/>
        <v>0</v>
      </c>
      <c r="L164" s="3">
        <f t="shared" si="20"/>
        <v>230.4</v>
      </c>
    </row>
    <row r="165" spans="1:12" x14ac:dyDescent="0.3">
      <c r="A165" s="25" t="s">
        <v>132</v>
      </c>
      <c r="B165" s="17" t="s">
        <v>237</v>
      </c>
      <c r="C165" s="17" t="s">
        <v>58</v>
      </c>
      <c r="D165" s="17" t="s">
        <v>16</v>
      </c>
      <c r="E165" s="17">
        <v>610</v>
      </c>
      <c r="F165" s="3">
        <v>230.4</v>
      </c>
      <c r="G165" s="3"/>
      <c r="H165" s="3">
        <f t="shared" si="18"/>
        <v>230.4</v>
      </c>
      <c r="I165" s="3"/>
      <c r="J165" s="3">
        <f t="shared" si="19"/>
        <v>230.4</v>
      </c>
      <c r="K165" s="3"/>
      <c r="L165" s="3">
        <f t="shared" si="20"/>
        <v>230.4</v>
      </c>
    </row>
    <row r="166" spans="1:12" ht="17.25" customHeight="1" x14ac:dyDescent="0.3">
      <c r="A166" s="36" t="s">
        <v>199</v>
      </c>
      <c r="B166" s="15" t="s">
        <v>200</v>
      </c>
      <c r="C166" s="27"/>
      <c r="D166" s="27"/>
      <c r="E166" s="39"/>
      <c r="F166" s="2">
        <f>F167</f>
        <v>66039.400000000009</v>
      </c>
      <c r="G166" s="2">
        <f>G167</f>
        <v>1234.0999999999999</v>
      </c>
      <c r="H166" s="2">
        <f t="shared" si="18"/>
        <v>67273.500000000015</v>
      </c>
      <c r="I166" s="2">
        <f>I167</f>
        <v>0</v>
      </c>
      <c r="J166" s="2">
        <f t="shared" si="19"/>
        <v>67273.500000000015</v>
      </c>
      <c r="K166" s="2">
        <f>K167</f>
        <v>0</v>
      </c>
      <c r="L166" s="2">
        <f t="shared" si="20"/>
        <v>67273.500000000015</v>
      </c>
    </row>
    <row r="167" spans="1:12" ht="15" customHeight="1" x14ac:dyDescent="0.3">
      <c r="A167" s="25" t="s">
        <v>223</v>
      </c>
      <c r="B167" s="17" t="s">
        <v>202</v>
      </c>
      <c r="C167" s="27"/>
      <c r="D167" s="27"/>
      <c r="E167" s="39"/>
      <c r="F167" s="3">
        <f>F168+F173+F178</f>
        <v>66039.400000000009</v>
      </c>
      <c r="G167" s="3">
        <f>G168+G173+G178</f>
        <v>1234.0999999999999</v>
      </c>
      <c r="H167" s="3">
        <f t="shared" si="18"/>
        <v>67273.500000000015</v>
      </c>
      <c r="I167" s="3">
        <f>I168+I173+I178</f>
        <v>0</v>
      </c>
      <c r="J167" s="3">
        <f t="shared" si="19"/>
        <v>67273.500000000015</v>
      </c>
      <c r="K167" s="3">
        <f>K168+K173+K178</f>
        <v>0</v>
      </c>
      <c r="L167" s="3">
        <f t="shared" si="20"/>
        <v>67273.500000000015</v>
      </c>
    </row>
    <row r="168" spans="1:12" ht="30" x14ac:dyDescent="0.3">
      <c r="A168" s="25" t="s">
        <v>292</v>
      </c>
      <c r="B168" s="17" t="s">
        <v>293</v>
      </c>
      <c r="C168" s="27"/>
      <c r="D168" s="27"/>
      <c r="E168" s="39"/>
      <c r="F168" s="3">
        <f t="shared" ref="F168:K171" si="28">F169</f>
        <v>3025.3</v>
      </c>
      <c r="G168" s="3">
        <f t="shared" si="28"/>
        <v>0</v>
      </c>
      <c r="H168" s="3">
        <f t="shared" si="18"/>
        <v>3025.3</v>
      </c>
      <c r="I168" s="3">
        <f t="shared" si="28"/>
        <v>0</v>
      </c>
      <c r="J168" s="3">
        <f t="shared" si="19"/>
        <v>3025.3</v>
      </c>
      <c r="K168" s="3">
        <f t="shared" si="28"/>
        <v>0</v>
      </c>
      <c r="L168" s="3">
        <f t="shared" si="20"/>
        <v>3025.3</v>
      </c>
    </row>
    <row r="169" spans="1:12" x14ac:dyDescent="0.3">
      <c r="A169" s="25" t="s">
        <v>439</v>
      </c>
      <c r="B169" s="17" t="s">
        <v>293</v>
      </c>
      <c r="C169" s="17">
        <v>10</v>
      </c>
      <c r="D169" s="27"/>
      <c r="E169" s="39"/>
      <c r="F169" s="3">
        <f t="shared" si="28"/>
        <v>3025.3</v>
      </c>
      <c r="G169" s="3">
        <f t="shared" si="28"/>
        <v>0</v>
      </c>
      <c r="H169" s="3">
        <f t="shared" si="18"/>
        <v>3025.3</v>
      </c>
      <c r="I169" s="3">
        <f t="shared" si="28"/>
        <v>0</v>
      </c>
      <c r="J169" s="3">
        <f t="shared" si="19"/>
        <v>3025.3</v>
      </c>
      <c r="K169" s="3">
        <f t="shared" si="28"/>
        <v>0</v>
      </c>
      <c r="L169" s="3">
        <f t="shared" si="20"/>
        <v>3025.3</v>
      </c>
    </row>
    <row r="170" spans="1:12" x14ac:dyDescent="0.3">
      <c r="A170" s="25" t="s">
        <v>291</v>
      </c>
      <c r="B170" s="17" t="s">
        <v>293</v>
      </c>
      <c r="C170" s="17">
        <v>10</v>
      </c>
      <c r="D170" s="17" t="s">
        <v>28</v>
      </c>
      <c r="E170" s="39"/>
      <c r="F170" s="3">
        <f t="shared" si="28"/>
        <v>3025.3</v>
      </c>
      <c r="G170" s="3">
        <f t="shared" si="28"/>
        <v>0</v>
      </c>
      <c r="H170" s="3">
        <f t="shared" si="18"/>
        <v>3025.3</v>
      </c>
      <c r="I170" s="3">
        <f t="shared" si="28"/>
        <v>0</v>
      </c>
      <c r="J170" s="3">
        <f t="shared" si="19"/>
        <v>3025.3</v>
      </c>
      <c r="K170" s="3">
        <f t="shared" si="28"/>
        <v>0</v>
      </c>
      <c r="L170" s="3">
        <f t="shared" si="20"/>
        <v>3025.3</v>
      </c>
    </row>
    <row r="171" spans="1:12" ht="45" x14ac:dyDescent="0.3">
      <c r="A171" s="106" t="s">
        <v>123</v>
      </c>
      <c r="B171" s="104" t="s">
        <v>293</v>
      </c>
      <c r="C171" s="104">
        <v>10</v>
      </c>
      <c r="D171" s="104" t="s">
        <v>28</v>
      </c>
      <c r="E171" s="104">
        <v>600</v>
      </c>
      <c r="F171" s="3">
        <f t="shared" si="28"/>
        <v>3025.3</v>
      </c>
      <c r="G171" s="3">
        <f t="shared" si="28"/>
        <v>0</v>
      </c>
      <c r="H171" s="3">
        <f t="shared" si="18"/>
        <v>3025.3</v>
      </c>
      <c r="I171" s="3">
        <f t="shared" si="28"/>
        <v>0</v>
      </c>
      <c r="J171" s="3">
        <f t="shared" si="19"/>
        <v>3025.3</v>
      </c>
      <c r="K171" s="3">
        <f t="shared" si="28"/>
        <v>0</v>
      </c>
      <c r="L171" s="3">
        <f t="shared" si="20"/>
        <v>3025.3</v>
      </c>
    </row>
    <row r="172" spans="1:12" x14ac:dyDescent="0.3">
      <c r="A172" s="25" t="s">
        <v>132</v>
      </c>
      <c r="B172" s="17" t="s">
        <v>293</v>
      </c>
      <c r="C172" s="17">
        <v>10</v>
      </c>
      <c r="D172" s="17" t="s">
        <v>28</v>
      </c>
      <c r="E172" s="17">
        <v>610</v>
      </c>
      <c r="F172" s="3">
        <v>3025.3</v>
      </c>
      <c r="G172" s="3"/>
      <c r="H172" s="3">
        <f t="shared" si="18"/>
        <v>3025.3</v>
      </c>
      <c r="I172" s="3"/>
      <c r="J172" s="3">
        <f t="shared" si="19"/>
        <v>3025.3</v>
      </c>
      <c r="K172" s="3"/>
      <c r="L172" s="3">
        <f t="shared" si="20"/>
        <v>3025.3</v>
      </c>
    </row>
    <row r="173" spans="1:12" x14ac:dyDescent="0.3">
      <c r="A173" s="25" t="s">
        <v>203</v>
      </c>
      <c r="B173" s="17" t="s">
        <v>204</v>
      </c>
      <c r="C173" s="27"/>
      <c r="D173" s="27"/>
      <c r="E173" s="39"/>
      <c r="F173" s="3">
        <f t="shared" ref="F173:K176" si="29">F174</f>
        <v>55209.8</v>
      </c>
      <c r="G173" s="3">
        <f t="shared" si="29"/>
        <v>1234.0999999999999</v>
      </c>
      <c r="H173" s="3">
        <f t="shared" si="18"/>
        <v>56443.9</v>
      </c>
      <c r="I173" s="3">
        <f t="shared" si="29"/>
        <v>0</v>
      </c>
      <c r="J173" s="3">
        <f t="shared" si="19"/>
        <v>56443.9</v>
      </c>
      <c r="K173" s="3">
        <f t="shared" si="29"/>
        <v>0</v>
      </c>
      <c r="L173" s="3">
        <f t="shared" si="20"/>
        <v>56443.9</v>
      </c>
    </row>
    <row r="174" spans="1:12" x14ac:dyDescent="0.3">
      <c r="A174" s="25" t="s">
        <v>183</v>
      </c>
      <c r="B174" s="17" t="s">
        <v>204</v>
      </c>
      <c r="C174" s="17" t="s">
        <v>58</v>
      </c>
      <c r="D174" s="27"/>
      <c r="E174" s="39"/>
      <c r="F174" s="3">
        <f t="shared" si="29"/>
        <v>55209.8</v>
      </c>
      <c r="G174" s="3">
        <f t="shared" si="29"/>
        <v>1234.0999999999999</v>
      </c>
      <c r="H174" s="3">
        <f t="shared" si="18"/>
        <v>56443.9</v>
      </c>
      <c r="I174" s="3">
        <f t="shared" si="29"/>
        <v>0</v>
      </c>
      <c r="J174" s="3">
        <f t="shared" si="19"/>
        <v>56443.9</v>
      </c>
      <c r="K174" s="3">
        <f t="shared" si="29"/>
        <v>0</v>
      </c>
      <c r="L174" s="3">
        <f t="shared" si="20"/>
        <v>56443.9</v>
      </c>
    </row>
    <row r="175" spans="1:12" x14ac:dyDescent="0.3">
      <c r="A175" s="25" t="s">
        <v>184</v>
      </c>
      <c r="B175" s="17" t="s">
        <v>204</v>
      </c>
      <c r="C175" s="17" t="s">
        <v>58</v>
      </c>
      <c r="D175" s="17" t="s">
        <v>11</v>
      </c>
      <c r="E175" s="39"/>
      <c r="F175" s="3">
        <f t="shared" si="29"/>
        <v>55209.8</v>
      </c>
      <c r="G175" s="3">
        <f t="shared" si="29"/>
        <v>1234.0999999999999</v>
      </c>
      <c r="H175" s="3">
        <f t="shared" si="18"/>
        <v>56443.9</v>
      </c>
      <c r="I175" s="3">
        <f t="shared" si="29"/>
        <v>0</v>
      </c>
      <c r="J175" s="3">
        <f t="shared" si="19"/>
        <v>56443.9</v>
      </c>
      <c r="K175" s="3">
        <f t="shared" si="29"/>
        <v>0</v>
      </c>
      <c r="L175" s="3">
        <f t="shared" si="20"/>
        <v>56443.9</v>
      </c>
    </row>
    <row r="176" spans="1:12" ht="45" x14ac:dyDescent="0.3">
      <c r="A176" s="25" t="s">
        <v>123</v>
      </c>
      <c r="B176" s="17" t="s">
        <v>204</v>
      </c>
      <c r="C176" s="17" t="s">
        <v>58</v>
      </c>
      <c r="D176" s="17" t="s">
        <v>11</v>
      </c>
      <c r="E176" s="17">
        <v>600</v>
      </c>
      <c r="F176" s="3">
        <f t="shared" si="29"/>
        <v>55209.8</v>
      </c>
      <c r="G176" s="3">
        <f t="shared" si="29"/>
        <v>1234.0999999999999</v>
      </c>
      <c r="H176" s="3">
        <f t="shared" si="18"/>
        <v>56443.9</v>
      </c>
      <c r="I176" s="3">
        <f t="shared" si="29"/>
        <v>0</v>
      </c>
      <c r="J176" s="3">
        <f t="shared" si="19"/>
        <v>56443.9</v>
      </c>
      <c r="K176" s="3">
        <f t="shared" si="29"/>
        <v>0</v>
      </c>
      <c r="L176" s="3">
        <f t="shared" si="20"/>
        <v>56443.9</v>
      </c>
    </row>
    <row r="177" spans="1:12" x14ac:dyDescent="0.3">
      <c r="A177" s="25" t="s">
        <v>132</v>
      </c>
      <c r="B177" s="17" t="s">
        <v>204</v>
      </c>
      <c r="C177" s="17" t="s">
        <v>58</v>
      </c>
      <c r="D177" s="17" t="s">
        <v>11</v>
      </c>
      <c r="E177" s="17">
        <v>610</v>
      </c>
      <c r="F177" s="3">
        <v>55209.8</v>
      </c>
      <c r="G177" s="3">
        <v>1234.0999999999999</v>
      </c>
      <c r="H177" s="3">
        <f t="shared" si="18"/>
        <v>56443.9</v>
      </c>
      <c r="I177" s="3">
        <v>0</v>
      </c>
      <c r="J177" s="3">
        <f t="shared" si="19"/>
        <v>56443.9</v>
      </c>
      <c r="K177" s="3">
        <v>0</v>
      </c>
      <c r="L177" s="3">
        <f t="shared" si="20"/>
        <v>56443.9</v>
      </c>
    </row>
    <row r="178" spans="1:12" ht="30" x14ac:dyDescent="0.3">
      <c r="A178" s="25" t="s">
        <v>224</v>
      </c>
      <c r="B178" s="17" t="s">
        <v>225</v>
      </c>
      <c r="C178" s="27"/>
      <c r="D178" s="27"/>
      <c r="E178" s="39"/>
      <c r="F178" s="3">
        <f t="shared" ref="F178:K181" si="30">F179</f>
        <v>7804.3</v>
      </c>
      <c r="G178" s="3">
        <f t="shared" si="30"/>
        <v>0</v>
      </c>
      <c r="H178" s="3">
        <f t="shared" si="18"/>
        <v>7804.3</v>
      </c>
      <c r="I178" s="3">
        <f t="shared" si="30"/>
        <v>0</v>
      </c>
      <c r="J178" s="3">
        <f t="shared" si="19"/>
        <v>7804.3</v>
      </c>
      <c r="K178" s="3">
        <f t="shared" si="30"/>
        <v>0</v>
      </c>
      <c r="L178" s="3">
        <f t="shared" si="20"/>
        <v>7804.3</v>
      </c>
    </row>
    <row r="179" spans="1:12" x14ac:dyDescent="0.3">
      <c r="A179" s="25" t="s">
        <v>183</v>
      </c>
      <c r="B179" s="17" t="s">
        <v>225</v>
      </c>
      <c r="C179" s="17" t="s">
        <v>58</v>
      </c>
      <c r="D179" s="27"/>
      <c r="E179" s="39"/>
      <c r="F179" s="3">
        <f t="shared" si="30"/>
        <v>7804.3</v>
      </c>
      <c r="G179" s="3">
        <f t="shared" si="30"/>
        <v>0</v>
      </c>
      <c r="H179" s="3">
        <f t="shared" si="18"/>
        <v>7804.3</v>
      </c>
      <c r="I179" s="3">
        <f t="shared" si="30"/>
        <v>0</v>
      </c>
      <c r="J179" s="3">
        <f t="shared" si="19"/>
        <v>7804.3</v>
      </c>
      <c r="K179" s="3">
        <f t="shared" si="30"/>
        <v>0</v>
      </c>
      <c r="L179" s="3">
        <f t="shared" si="20"/>
        <v>7804.3</v>
      </c>
    </row>
    <row r="180" spans="1:12" x14ac:dyDescent="0.3">
      <c r="A180" s="25" t="s">
        <v>440</v>
      </c>
      <c r="B180" s="17" t="s">
        <v>225</v>
      </c>
      <c r="C180" s="17" t="s">
        <v>58</v>
      </c>
      <c r="D180" s="17" t="s">
        <v>16</v>
      </c>
      <c r="E180" s="39"/>
      <c r="F180" s="3">
        <f t="shared" si="30"/>
        <v>7804.3</v>
      </c>
      <c r="G180" s="3">
        <f t="shared" si="30"/>
        <v>0</v>
      </c>
      <c r="H180" s="3">
        <f t="shared" si="18"/>
        <v>7804.3</v>
      </c>
      <c r="I180" s="3">
        <f t="shared" si="30"/>
        <v>0</v>
      </c>
      <c r="J180" s="3">
        <f t="shared" si="19"/>
        <v>7804.3</v>
      </c>
      <c r="K180" s="3">
        <f t="shared" si="30"/>
        <v>0</v>
      </c>
      <c r="L180" s="3">
        <f t="shared" si="20"/>
        <v>7804.3</v>
      </c>
    </row>
    <row r="181" spans="1:12" ht="15.75" customHeight="1" x14ac:dyDescent="0.3">
      <c r="A181" s="25" t="s">
        <v>123</v>
      </c>
      <c r="B181" s="17" t="s">
        <v>225</v>
      </c>
      <c r="C181" s="17" t="s">
        <v>58</v>
      </c>
      <c r="D181" s="17" t="s">
        <v>16</v>
      </c>
      <c r="E181" s="17">
        <v>600</v>
      </c>
      <c r="F181" s="3">
        <f t="shared" si="30"/>
        <v>7804.3</v>
      </c>
      <c r="G181" s="3">
        <f t="shared" si="30"/>
        <v>0</v>
      </c>
      <c r="H181" s="3">
        <f t="shared" si="18"/>
        <v>7804.3</v>
      </c>
      <c r="I181" s="3">
        <f t="shared" si="30"/>
        <v>0</v>
      </c>
      <c r="J181" s="3">
        <f t="shared" si="19"/>
        <v>7804.3</v>
      </c>
      <c r="K181" s="3">
        <f t="shared" si="30"/>
        <v>0</v>
      </c>
      <c r="L181" s="3">
        <f t="shared" si="20"/>
        <v>7804.3</v>
      </c>
    </row>
    <row r="182" spans="1:12" x14ac:dyDescent="0.3">
      <c r="A182" s="25" t="s">
        <v>132</v>
      </c>
      <c r="B182" s="17" t="s">
        <v>225</v>
      </c>
      <c r="C182" s="17" t="s">
        <v>58</v>
      </c>
      <c r="D182" s="17" t="s">
        <v>16</v>
      </c>
      <c r="E182" s="17">
        <v>610</v>
      </c>
      <c r="F182" s="3">
        <v>7804.3</v>
      </c>
      <c r="G182" s="3"/>
      <c r="H182" s="3">
        <f t="shared" si="18"/>
        <v>7804.3</v>
      </c>
      <c r="I182" s="3"/>
      <c r="J182" s="3">
        <f t="shared" si="19"/>
        <v>7804.3</v>
      </c>
      <c r="K182" s="3"/>
      <c r="L182" s="3">
        <f t="shared" si="20"/>
        <v>7804.3</v>
      </c>
    </row>
    <row r="183" spans="1:12" ht="43.15" customHeight="1" x14ac:dyDescent="0.3">
      <c r="A183" s="36" t="s">
        <v>770</v>
      </c>
      <c r="B183" s="15" t="s">
        <v>172</v>
      </c>
      <c r="C183" s="27"/>
      <c r="D183" s="27"/>
      <c r="E183" s="39"/>
      <c r="F183" s="2">
        <f t="shared" ref="F183:K188" si="31">F184</f>
        <v>1998.6</v>
      </c>
      <c r="G183" s="2">
        <f t="shared" si="31"/>
        <v>0</v>
      </c>
      <c r="H183" s="2">
        <f t="shared" si="18"/>
        <v>1998.6</v>
      </c>
      <c r="I183" s="2">
        <f t="shared" si="31"/>
        <v>0</v>
      </c>
      <c r="J183" s="2">
        <f t="shared" si="19"/>
        <v>1998.6</v>
      </c>
      <c r="K183" s="2">
        <f t="shared" si="31"/>
        <v>0</v>
      </c>
      <c r="L183" s="2">
        <f t="shared" si="20"/>
        <v>1998.6</v>
      </c>
    </row>
    <row r="184" spans="1:12" ht="64.5" customHeight="1" x14ac:dyDescent="0.3">
      <c r="A184" s="25" t="s">
        <v>399</v>
      </c>
      <c r="B184" s="17" t="s">
        <v>174</v>
      </c>
      <c r="C184" s="27"/>
      <c r="D184" s="27"/>
      <c r="E184" s="39"/>
      <c r="F184" s="3">
        <f t="shared" si="31"/>
        <v>1998.6</v>
      </c>
      <c r="G184" s="3">
        <f t="shared" si="31"/>
        <v>0</v>
      </c>
      <c r="H184" s="3">
        <f t="shared" si="18"/>
        <v>1998.6</v>
      </c>
      <c r="I184" s="3">
        <f t="shared" si="31"/>
        <v>0</v>
      </c>
      <c r="J184" s="3">
        <f t="shared" si="19"/>
        <v>1998.6</v>
      </c>
      <c r="K184" s="3">
        <f t="shared" si="31"/>
        <v>0</v>
      </c>
      <c r="L184" s="3">
        <f t="shared" si="20"/>
        <v>1998.6</v>
      </c>
    </row>
    <row r="185" spans="1:12" ht="48" customHeight="1" x14ac:dyDescent="0.3">
      <c r="A185" s="25" t="s">
        <v>175</v>
      </c>
      <c r="B185" s="17" t="s">
        <v>176</v>
      </c>
      <c r="C185" s="27"/>
      <c r="D185" s="27"/>
      <c r="E185" s="39"/>
      <c r="F185" s="3">
        <f t="shared" si="31"/>
        <v>1998.6</v>
      </c>
      <c r="G185" s="3">
        <f t="shared" si="31"/>
        <v>0</v>
      </c>
      <c r="H185" s="3">
        <f t="shared" ref="H185:H248" si="32">F185+G185</f>
        <v>1998.6</v>
      </c>
      <c r="I185" s="3">
        <f t="shared" si="31"/>
        <v>0</v>
      </c>
      <c r="J185" s="3">
        <f t="shared" ref="J185:J248" si="33">H185+I185</f>
        <v>1998.6</v>
      </c>
      <c r="K185" s="3">
        <f t="shared" si="31"/>
        <v>0</v>
      </c>
      <c r="L185" s="3">
        <f t="shared" ref="L185:L248" si="34">J185+K185</f>
        <v>1998.6</v>
      </c>
    </row>
    <row r="186" spans="1:12" ht="16.5" customHeight="1" x14ac:dyDescent="0.3">
      <c r="A186" s="25" t="s">
        <v>167</v>
      </c>
      <c r="B186" s="17" t="s">
        <v>176</v>
      </c>
      <c r="C186" s="17" t="s">
        <v>168</v>
      </c>
      <c r="D186" s="27"/>
      <c r="E186" s="39"/>
      <c r="F186" s="3">
        <f t="shared" si="31"/>
        <v>1998.6</v>
      </c>
      <c r="G186" s="3">
        <f t="shared" si="31"/>
        <v>0</v>
      </c>
      <c r="H186" s="3">
        <f t="shared" si="32"/>
        <v>1998.6</v>
      </c>
      <c r="I186" s="3">
        <f t="shared" si="31"/>
        <v>0</v>
      </c>
      <c r="J186" s="3">
        <f t="shared" si="33"/>
        <v>1998.6</v>
      </c>
      <c r="K186" s="3">
        <f t="shared" si="31"/>
        <v>0</v>
      </c>
      <c r="L186" s="3">
        <f t="shared" si="34"/>
        <v>1998.6</v>
      </c>
    </row>
    <row r="187" spans="1:12" x14ac:dyDescent="0.3">
      <c r="A187" s="25" t="s">
        <v>170</v>
      </c>
      <c r="B187" s="17" t="s">
        <v>176</v>
      </c>
      <c r="C187" s="17" t="s">
        <v>168</v>
      </c>
      <c r="D187" s="17" t="s">
        <v>16</v>
      </c>
      <c r="E187" s="39"/>
      <c r="F187" s="3">
        <f t="shared" si="31"/>
        <v>1998.6</v>
      </c>
      <c r="G187" s="3">
        <f t="shared" si="31"/>
        <v>0</v>
      </c>
      <c r="H187" s="3">
        <f t="shared" si="32"/>
        <v>1998.6</v>
      </c>
      <c r="I187" s="3">
        <f t="shared" si="31"/>
        <v>0</v>
      </c>
      <c r="J187" s="3">
        <f t="shared" si="33"/>
        <v>1998.6</v>
      </c>
      <c r="K187" s="3">
        <f t="shared" si="31"/>
        <v>0</v>
      </c>
      <c r="L187" s="3">
        <f t="shared" si="34"/>
        <v>1998.6</v>
      </c>
    </row>
    <row r="188" spans="1:12" ht="45" x14ac:dyDescent="0.3">
      <c r="A188" s="25" t="s">
        <v>123</v>
      </c>
      <c r="B188" s="17" t="s">
        <v>176</v>
      </c>
      <c r="C188" s="17" t="s">
        <v>168</v>
      </c>
      <c r="D188" s="17" t="s">
        <v>16</v>
      </c>
      <c r="E188" s="17">
        <v>600</v>
      </c>
      <c r="F188" s="3">
        <f t="shared" si="31"/>
        <v>1998.6</v>
      </c>
      <c r="G188" s="3">
        <f t="shared" si="31"/>
        <v>0</v>
      </c>
      <c r="H188" s="3">
        <f t="shared" si="32"/>
        <v>1998.6</v>
      </c>
      <c r="I188" s="3">
        <f t="shared" si="31"/>
        <v>0</v>
      </c>
      <c r="J188" s="3">
        <f t="shared" si="33"/>
        <v>1998.6</v>
      </c>
      <c r="K188" s="3">
        <f t="shared" si="31"/>
        <v>0</v>
      </c>
      <c r="L188" s="3">
        <f t="shared" si="34"/>
        <v>1998.6</v>
      </c>
    </row>
    <row r="189" spans="1:12" x14ac:dyDescent="0.3">
      <c r="A189" s="25" t="s">
        <v>132</v>
      </c>
      <c r="B189" s="17" t="s">
        <v>176</v>
      </c>
      <c r="C189" s="17" t="s">
        <v>168</v>
      </c>
      <c r="D189" s="17" t="s">
        <v>16</v>
      </c>
      <c r="E189" s="17">
        <v>610</v>
      </c>
      <c r="F189" s="3">
        <v>1998.6</v>
      </c>
      <c r="G189" s="3"/>
      <c r="H189" s="3">
        <f t="shared" si="32"/>
        <v>1998.6</v>
      </c>
      <c r="I189" s="3"/>
      <c r="J189" s="3">
        <f t="shared" si="33"/>
        <v>1998.6</v>
      </c>
      <c r="K189" s="3"/>
      <c r="L189" s="3">
        <f t="shared" si="34"/>
        <v>1998.6</v>
      </c>
    </row>
    <row r="190" spans="1:12" ht="25.5" x14ac:dyDescent="0.3">
      <c r="A190" s="36" t="s">
        <v>413</v>
      </c>
      <c r="B190" s="15" t="s">
        <v>309</v>
      </c>
      <c r="C190" s="27"/>
      <c r="D190" s="27"/>
      <c r="E190" s="39"/>
      <c r="F190" s="2">
        <f t="shared" ref="F190:K195" si="35">F191</f>
        <v>5100</v>
      </c>
      <c r="G190" s="2">
        <f t="shared" si="35"/>
        <v>0</v>
      </c>
      <c r="H190" s="2">
        <f t="shared" si="32"/>
        <v>5100</v>
      </c>
      <c r="I190" s="2">
        <f t="shared" si="35"/>
        <v>0</v>
      </c>
      <c r="J190" s="2">
        <f t="shared" si="33"/>
        <v>5100</v>
      </c>
      <c r="K190" s="2">
        <f t="shared" si="35"/>
        <v>0</v>
      </c>
      <c r="L190" s="2">
        <f t="shared" si="34"/>
        <v>5100</v>
      </c>
    </row>
    <row r="191" spans="1:12" ht="90" x14ac:dyDescent="0.3">
      <c r="A191" s="25" t="s">
        <v>414</v>
      </c>
      <c r="B191" s="17" t="s">
        <v>311</v>
      </c>
      <c r="C191" s="27"/>
      <c r="D191" s="27"/>
      <c r="E191" s="39"/>
      <c r="F191" s="3">
        <f t="shared" si="35"/>
        <v>5100</v>
      </c>
      <c r="G191" s="3">
        <f t="shared" si="35"/>
        <v>0</v>
      </c>
      <c r="H191" s="3">
        <f t="shared" si="32"/>
        <v>5100</v>
      </c>
      <c r="I191" s="3">
        <f t="shared" si="35"/>
        <v>0</v>
      </c>
      <c r="J191" s="3">
        <f t="shared" si="33"/>
        <v>5100</v>
      </c>
      <c r="K191" s="3">
        <f t="shared" si="35"/>
        <v>0</v>
      </c>
      <c r="L191" s="3">
        <f t="shared" si="34"/>
        <v>5100</v>
      </c>
    </row>
    <row r="192" spans="1:12" ht="48" customHeight="1" x14ac:dyDescent="0.3">
      <c r="A192" s="25" t="s">
        <v>441</v>
      </c>
      <c r="B192" s="17" t="s">
        <v>313</v>
      </c>
      <c r="C192" s="27"/>
      <c r="D192" s="27"/>
      <c r="E192" s="39"/>
      <c r="F192" s="3">
        <f t="shared" si="35"/>
        <v>5100</v>
      </c>
      <c r="G192" s="3">
        <f t="shared" si="35"/>
        <v>0</v>
      </c>
      <c r="H192" s="3">
        <f t="shared" si="32"/>
        <v>5100</v>
      </c>
      <c r="I192" s="3">
        <f t="shared" si="35"/>
        <v>0</v>
      </c>
      <c r="J192" s="3">
        <f t="shared" si="33"/>
        <v>5100</v>
      </c>
      <c r="K192" s="3">
        <f t="shared" si="35"/>
        <v>0</v>
      </c>
      <c r="L192" s="3">
        <f t="shared" si="34"/>
        <v>5100</v>
      </c>
    </row>
    <row r="193" spans="1:12" x14ac:dyDescent="0.3">
      <c r="A193" s="25" t="s">
        <v>281</v>
      </c>
      <c r="B193" s="17" t="s">
        <v>313</v>
      </c>
      <c r="C193" s="17">
        <v>10</v>
      </c>
      <c r="D193" s="27"/>
      <c r="E193" s="39"/>
      <c r="F193" s="3">
        <f t="shared" si="35"/>
        <v>5100</v>
      </c>
      <c r="G193" s="3">
        <f t="shared" si="35"/>
        <v>0</v>
      </c>
      <c r="H193" s="3">
        <f t="shared" si="32"/>
        <v>5100</v>
      </c>
      <c r="I193" s="3">
        <f t="shared" si="35"/>
        <v>0</v>
      </c>
      <c r="J193" s="3">
        <f t="shared" si="33"/>
        <v>5100</v>
      </c>
      <c r="K193" s="3">
        <f t="shared" si="35"/>
        <v>0</v>
      </c>
      <c r="L193" s="3">
        <f t="shared" si="34"/>
        <v>5100</v>
      </c>
    </row>
    <row r="194" spans="1:12" x14ac:dyDescent="0.3">
      <c r="A194" s="25" t="s">
        <v>307</v>
      </c>
      <c r="B194" s="17" t="s">
        <v>313</v>
      </c>
      <c r="C194" s="17">
        <v>10</v>
      </c>
      <c r="D194" s="17" t="s">
        <v>40</v>
      </c>
      <c r="E194" s="39"/>
      <c r="F194" s="3">
        <f t="shared" si="35"/>
        <v>5100</v>
      </c>
      <c r="G194" s="3">
        <f t="shared" si="35"/>
        <v>0</v>
      </c>
      <c r="H194" s="3">
        <f t="shared" si="32"/>
        <v>5100</v>
      </c>
      <c r="I194" s="3">
        <f t="shared" si="35"/>
        <v>0</v>
      </c>
      <c r="J194" s="3">
        <f t="shared" si="33"/>
        <v>5100</v>
      </c>
      <c r="K194" s="3">
        <f t="shared" si="35"/>
        <v>0</v>
      </c>
      <c r="L194" s="3">
        <f t="shared" si="34"/>
        <v>5100</v>
      </c>
    </row>
    <row r="195" spans="1:12" ht="30" x14ac:dyDescent="0.3">
      <c r="A195" s="25" t="s">
        <v>289</v>
      </c>
      <c r="B195" s="17" t="s">
        <v>313</v>
      </c>
      <c r="C195" s="17">
        <v>10</v>
      </c>
      <c r="D195" s="17" t="s">
        <v>40</v>
      </c>
      <c r="E195" s="17">
        <v>300</v>
      </c>
      <c r="F195" s="3">
        <f t="shared" si="35"/>
        <v>5100</v>
      </c>
      <c r="G195" s="3">
        <f t="shared" si="35"/>
        <v>0</v>
      </c>
      <c r="H195" s="3">
        <f t="shared" si="32"/>
        <v>5100</v>
      </c>
      <c r="I195" s="3">
        <f t="shared" si="35"/>
        <v>0</v>
      </c>
      <c r="J195" s="3">
        <f t="shared" si="33"/>
        <v>5100</v>
      </c>
      <c r="K195" s="3">
        <f t="shared" si="35"/>
        <v>0</v>
      </c>
      <c r="L195" s="3">
        <f t="shared" si="34"/>
        <v>5100</v>
      </c>
    </row>
    <row r="196" spans="1:12" ht="30" x14ac:dyDescent="0.3">
      <c r="A196" s="25" t="s">
        <v>290</v>
      </c>
      <c r="B196" s="17" t="s">
        <v>313</v>
      </c>
      <c r="C196" s="17">
        <v>10</v>
      </c>
      <c r="D196" s="17" t="s">
        <v>40</v>
      </c>
      <c r="E196" s="17">
        <v>310</v>
      </c>
      <c r="F196" s="3">
        <v>5100</v>
      </c>
      <c r="G196" s="3"/>
      <c r="H196" s="3">
        <f t="shared" si="32"/>
        <v>5100</v>
      </c>
      <c r="I196" s="3"/>
      <c r="J196" s="3">
        <f t="shared" si="33"/>
        <v>5100</v>
      </c>
      <c r="K196" s="3"/>
      <c r="L196" s="3">
        <f t="shared" si="34"/>
        <v>5100</v>
      </c>
    </row>
    <row r="197" spans="1:12" ht="59.25" customHeight="1" x14ac:dyDescent="0.3">
      <c r="A197" s="36" t="s">
        <v>698</v>
      </c>
      <c r="B197" s="15" t="s">
        <v>247</v>
      </c>
      <c r="C197" s="27"/>
      <c r="D197" s="27"/>
      <c r="E197" s="39"/>
      <c r="F197" s="2">
        <f>F198</f>
        <v>26651.600000000002</v>
      </c>
      <c r="G197" s="2">
        <f>G198</f>
        <v>0</v>
      </c>
      <c r="H197" s="2">
        <f t="shared" si="32"/>
        <v>26651.600000000002</v>
      </c>
      <c r="I197" s="2">
        <f>I198</f>
        <v>0</v>
      </c>
      <c r="J197" s="2">
        <f t="shared" si="33"/>
        <v>26651.600000000002</v>
      </c>
      <c r="K197" s="2">
        <f>K198</f>
        <v>0</v>
      </c>
      <c r="L197" s="2">
        <f t="shared" si="34"/>
        <v>26651.600000000002</v>
      </c>
    </row>
    <row r="198" spans="1:12" ht="62.25" customHeight="1" x14ac:dyDescent="0.3">
      <c r="A198" s="25" t="s">
        <v>248</v>
      </c>
      <c r="B198" s="17" t="s">
        <v>249</v>
      </c>
      <c r="C198" s="27"/>
      <c r="D198" s="27"/>
      <c r="E198" s="39"/>
      <c r="F198" s="3">
        <f>F199+F204+F211</f>
        <v>26651.600000000002</v>
      </c>
      <c r="G198" s="3">
        <f>G199+G204+G211</f>
        <v>0</v>
      </c>
      <c r="H198" s="3">
        <f t="shared" si="32"/>
        <v>26651.600000000002</v>
      </c>
      <c r="I198" s="3">
        <f>I199+I204+I211</f>
        <v>0</v>
      </c>
      <c r="J198" s="3">
        <f t="shared" si="33"/>
        <v>26651.600000000002</v>
      </c>
      <c r="K198" s="3">
        <f>K199+K204+K211</f>
        <v>0</v>
      </c>
      <c r="L198" s="3">
        <f t="shared" si="34"/>
        <v>26651.600000000002</v>
      </c>
    </row>
    <row r="199" spans="1:12" ht="30" x14ac:dyDescent="0.3">
      <c r="A199" s="25" t="s">
        <v>50</v>
      </c>
      <c r="B199" s="17" t="s">
        <v>250</v>
      </c>
      <c r="C199" s="27"/>
      <c r="D199" s="27"/>
      <c r="E199" s="39"/>
      <c r="F199" s="3">
        <f t="shared" ref="F199:K202" si="36">F200</f>
        <v>3028.9</v>
      </c>
      <c r="G199" s="3">
        <f t="shared" si="36"/>
        <v>0</v>
      </c>
      <c r="H199" s="3">
        <f t="shared" si="32"/>
        <v>3028.9</v>
      </c>
      <c r="I199" s="3">
        <f t="shared" si="36"/>
        <v>0</v>
      </c>
      <c r="J199" s="3">
        <f t="shared" si="33"/>
        <v>3028.9</v>
      </c>
      <c r="K199" s="3">
        <f t="shared" si="36"/>
        <v>0</v>
      </c>
      <c r="L199" s="3">
        <f t="shared" si="34"/>
        <v>3028.9</v>
      </c>
    </row>
    <row r="200" spans="1:12" x14ac:dyDescent="0.3">
      <c r="A200" s="25" t="s">
        <v>183</v>
      </c>
      <c r="B200" s="17" t="s">
        <v>250</v>
      </c>
      <c r="C200" s="17" t="s">
        <v>58</v>
      </c>
      <c r="D200" s="27"/>
      <c r="E200" s="39"/>
      <c r="F200" s="3">
        <f t="shared" si="36"/>
        <v>3028.9</v>
      </c>
      <c r="G200" s="3">
        <f t="shared" si="36"/>
        <v>0</v>
      </c>
      <c r="H200" s="3">
        <f t="shared" si="32"/>
        <v>3028.9</v>
      </c>
      <c r="I200" s="3">
        <f t="shared" si="36"/>
        <v>0</v>
      </c>
      <c r="J200" s="3">
        <f t="shared" si="33"/>
        <v>3028.9</v>
      </c>
      <c r="K200" s="3">
        <f t="shared" si="36"/>
        <v>0</v>
      </c>
      <c r="L200" s="3">
        <f t="shared" si="34"/>
        <v>3028.9</v>
      </c>
    </row>
    <row r="201" spans="1:12" x14ac:dyDescent="0.3">
      <c r="A201" s="25" t="s">
        <v>411</v>
      </c>
      <c r="B201" s="17" t="s">
        <v>250</v>
      </c>
      <c r="C201" s="17" t="s">
        <v>58</v>
      </c>
      <c r="D201" s="17" t="s">
        <v>97</v>
      </c>
      <c r="E201" s="39"/>
      <c r="F201" s="3">
        <f t="shared" si="36"/>
        <v>3028.9</v>
      </c>
      <c r="G201" s="3">
        <f t="shared" si="36"/>
        <v>0</v>
      </c>
      <c r="H201" s="3">
        <f t="shared" si="32"/>
        <v>3028.9</v>
      </c>
      <c r="I201" s="3">
        <f t="shared" si="36"/>
        <v>0</v>
      </c>
      <c r="J201" s="3">
        <f t="shared" si="33"/>
        <v>3028.9</v>
      </c>
      <c r="K201" s="3">
        <f t="shared" si="36"/>
        <v>0</v>
      </c>
      <c r="L201" s="3">
        <f t="shared" si="34"/>
        <v>3028.9</v>
      </c>
    </row>
    <row r="202" spans="1:12" ht="90" x14ac:dyDescent="0.3">
      <c r="A202" s="25" t="s">
        <v>23</v>
      </c>
      <c r="B202" s="17" t="s">
        <v>250</v>
      </c>
      <c r="C202" s="17" t="s">
        <v>58</v>
      </c>
      <c r="D202" s="17" t="s">
        <v>97</v>
      </c>
      <c r="E202" s="17">
        <v>100</v>
      </c>
      <c r="F202" s="3">
        <f t="shared" si="36"/>
        <v>3028.9</v>
      </c>
      <c r="G202" s="3">
        <f t="shared" si="36"/>
        <v>0</v>
      </c>
      <c r="H202" s="3">
        <f t="shared" si="32"/>
        <v>3028.9</v>
      </c>
      <c r="I202" s="3">
        <f t="shared" si="36"/>
        <v>0</v>
      </c>
      <c r="J202" s="3">
        <f t="shared" si="33"/>
        <v>3028.9</v>
      </c>
      <c r="K202" s="3">
        <f t="shared" si="36"/>
        <v>0</v>
      </c>
      <c r="L202" s="3">
        <f t="shared" si="34"/>
        <v>3028.9</v>
      </c>
    </row>
    <row r="203" spans="1:12" ht="33" customHeight="1" x14ac:dyDescent="0.3">
      <c r="A203" s="25" t="s">
        <v>24</v>
      </c>
      <c r="B203" s="17" t="s">
        <v>250</v>
      </c>
      <c r="C203" s="17" t="s">
        <v>58</v>
      </c>
      <c r="D203" s="17" t="s">
        <v>97</v>
      </c>
      <c r="E203" s="17">
        <v>120</v>
      </c>
      <c r="F203" s="3">
        <v>3028.9</v>
      </c>
      <c r="G203" s="3"/>
      <c r="H203" s="3">
        <f t="shared" si="32"/>
        <v>3028.9</v>
      </c>
      <c r="I203" s="3"/>
      <c r="J203" s="3">
        <f t="shared" si="33"/>
        <v>3028.9</v>
      </c>
      <c r="K203" s="3"/>
      <c r="L203" s="3">
        <f t="shared" si="34"/>
        <v>3028.9</v>
      </c>
    </row>
    <row r="204" spans="1:12" ht="30" x14ac:dyDescent="0.3">
      <c r="A204" s="25" t="s">
        <v>25</v>
      </c>
      <c r="B204" s="17" t="s">
        <v>251</v>
      </c>
      <c r="C204" s="27"/>
      <c r="D204" s="27"/>
      <c r="E204" s="39"/>
      <c r="F204" s="3">
        <f t="shared" ref="F204:K205" si="37">F205</f>
        <v>156.1</v>
      </c>
      <c r="G204" s="3">
        <f t="shared" si="37"/>
        <v>0</v>
      </c>
      <c r="H204" s="3">
        <f t="shared" si="32"/>
        <v>156.1</v>
      </c>
      <c r="I204" s="3">
        <f t="shared" si="37"/>
        <v>0</v>
      </c>
      <c r="J204" s="3">
        <f t="shared" si="33"/>
        <v>156.1</v>
      </c>
      <c r="K204" s="3">
        <f t="shared" si="37"/>
        <v>0</v>
      </c>
      <c r="L204" s="3">
        <f t="shared" si="34"/>
        <v>156.1</v>
      </c>
    </row>
    <row r="205" spans="1:12" x14ac:dyDescent="0.3">
      <c r="A205" s="25" t="s">
        <v>183</v>
      </c>
      <c r="B205" s="17" t="s">
        <v>251</v>
      </c>
      <c r="C205" s="17" t="s">
        <v>58</v>
      </c>
      <c r="D205" s="27"/>
      <c r="E205" s="39"/>
      <c r="F205" s="3">
        <f t="shared" si="37"/>
        <v>156.1</v>
      </c>
      <c r="G205" s="3">
        <f t="shared" si="37"/>
        <v>0</v>
      </c>
      <c r="H205" s="3">
        <f t="shared" si="32"/>
        <v>156.1</v>
      </c>
      <c r="I205" s="3">
        <f t="shared" si="37"/>
        <v>0</v>
      </c>
      <c r="J205" s="3">
        <f t="shared" si="33"/>
        <v>156.1</v>
      </c>
      <c r="K205" s="3">
        <f t="shared" si="37"/>
        <v>0</v>
      </c>
      <c r="L205" s="3">
        <f t="shared" si="34"/>
        <v>156.1</v>
      </c>
    </row>
    <row r="206" spans="1:12" x14ac:dyDescent="0.3">
      <c r="A206" s="25" t="s">
        <v>411</v>
      </c>
      <c r="B206" s="17" t="s">
        <v>251</v>
      </c>
      <c r="C206" s="17" t="s">
        <v>58</v>
      </c>
      <c r="D206" s="17" t="s">
        <v>97</v>
      </c>
      <c r="E206" s="39"/>
      <c r="F206" s="3">
        <f>F207+F209</f>
        <v>156.1</v>
      </c>
      <c r="G206" s="3">
        <f>G207+G209</f>
        <v>0</v>
      </c>
      <c r="H206" s="3">
        <f t="shared" si="32"/>
        <v>156.1</v>
      </c>
      <c r="I206" s="3">
        <f>I207+I209</f>
        <v>0</v>
      </c>
      <c r="J206" s="3">
        <f t="shared" si="33"/>
        <v>156.1</v>
      </c>
      <c r="K206" s="3">
        <f>K207+K209</f>
        <v>0</v>
      </c>
      <c r="L206" s="3">
        <f t="shared" si="34"/>
        <v>156.1</v>
      </c>
    </row>
    <row r="207" spans="1:12" ht="90" x14ac:dyDescent="0.3">
      <c r="A207" s="25" t="s">
        <v>23</v>
      </c>
      <c r="B207" s="17" t="s">
        <v>251</v>
      </c>
      <c r="C207" s="17" t="s">
        <v>58</v>
      </c>
      <c r="D207" s="17" t="s">
        <v>97</v>
      </c>
      <c r="E207" s="17">
        <v>100</v>
      </c>
      <c r="F207" s="3">
        <f>F208</f>
        <v>91.6</v>
      </c>
      <c r="G207" s="3">
        <f>G208</f>
        <v>0</v>
      </c>
      <c r="H207" s="3">
        <f t="shared" si="32"/>
        <v>91.6</v>
      </c>
      <c r="I207" s="3">
        <f>I208</f>
        <v>0</v>
      </c>
      <c r="J207" s="3">
        <f t="shared" si="33"/>
        <v>91.6</v>
      </c>
      <c r="K207" s="3">
        <f>K208</f>
        <v>0</v>
      </c>
      <c r="L207" s="3">
        <f t="shared" si="34"/>
        <v>91.6</v>
      </c>
    </row>
    <row r="208" spans="1:12" ht="34.5" customHeight="1" x14ac:dyDescent="0.3">
      <c r="A208" s="25" t="s">
        <v>24</v>
      </c>
      <c r="B208" s="17" t="s">
        <v>251</v>
      </c>
      <c r="C208" s="17" t="s">
        <v>58</v>
      </c>
      <c r="D208" s="17" t="s">
        <v>97</v>
      </c>
      <c r="E208" s="17">
        <v>120</v>
      </c>
      <c r="F208" s="3">
        <v>91.6</v>
      </c>
      <c r="G208" s="3"/>
      <c r="H208" s="3">
        <f t="shared" si="32"/>
        <v>91.6</v>
      </c>
      <c r="I208" s="3"/>
      <c r="J208" s="3">
        <f t="shared" si="33"/>
        <v>91.6</v>
      </c>
      <c r="K208" s="3"/>
      <c r="L208" s="3">
        <f t="shared" si="34"/>
        <v>91.6</v>
      </c>
    </row>
    <row r="209" spans="1:12" ht="30" x14ac:dyDescent="0.3">
      <c r="A209" s="25" t="s">
        <v>35</v>
      </c>
      <c r="B209" s="17" t="s">
        <v>251</v>
      </c>
      <c r="C209" s="17" t="s">
        <v>58</v>
      </c>
      <c r="D209" s="17" t="s">
        <v>97</v>
      </c>
      <c r="E209" s="17">
        <v>200</v>
      </c>
      <c r="F209" s="3">
        <f>F210</f>
        <v>64.5</v>
      </c>
      <c r="G209" s="3">
        <f>G210</f>
        <v>0</v>
      </c>
      <c r="H209" s="3">
        <f t="shared" si="32"/>
        <v>64.5</v>
      </c>
      <c r="I209" s="3">
        <f>I210</f>
        <v>0</v>
      </c>
      <c r="J209" s="3">
        <f t="shared" si="33"/>
        <v>64.5</v>
      </c>
      <c r="K209" s="3">
        <f>K210</f>
        <v>0</v>
      </c>
      <c r="L209" s="3">
        <f t="shared" si="34"/>
        <v>64.5</v>
      </c>
    </row>
    <row r="210" spans="1:12" ht="32.450000000000003" customHeight="1" x14ac:dyDescent="0.3">
      <c r="A210" s="25" t="s">
        <v>36</v>
      </c>
      <c r="B210" s="17" t="s">
        <v>251</v>
      </c>
      <c r="C210" s="17" t="s">
        <v>58</v>
      </c>
      <c r="D210" s="17" t="s">
        <v>97</v>
      </c>
      <c r="E210" s="17">
        <v>240</v>
      </c>
      <c r="F210" s="3">
        <v>64.5</v>
      </c>
      <c r="G210" s="3"/>
      <c r="H210" s="3">
        <f t="shared" si="32"/>
        <v>64.5</v>
      </c>
      <c r="I210" s="3"/>
      <c r="J210" s="3">
        <f t="shared" si="33"/>
        <v>64.5</v>
      </c>
      <c r="K210" s="3"/>
      <c r="L210" s="3">
        <f t="shared" si="34"/>
        <v>64.5</v>
      </c>
    </row>
    <row r="211" spans="1:12" ht="30" x14ac:dyDescent="0.3">
      <c r="A211" s="25" t="s">
        <v>442</v>
      </c>
      <c r="B211" s="17" t="s">
        <v>253</v>
      </c>
      <c r="C211" s="27"/>
      <c r="D211" s="27"/>
      <c r="E211" s="39"/>
      <c r="F211" s="3">
        <f t="shared" ref="F211:K212" si="38">F212</f>
        <v>23466.600000000002</v>
      </c>
      <c r="G211" s="3">
        <f t="shared" si="38"/>
        <v>0</v>
      </c>
      <c r="H211" s="3">
        <f t="shared" si="32"/>
        <v>23466.600000000002</v>
      </c>
      <c r="I211" s="3">
        <f t="shared" si="38"/>
        <v>0</v>
      </c>
      <c r="J211" s="3">
        <f t="shared" si="33"/>
        <v>23466.600000000002</v>
      </c>
      <c r="K211" s="3">
        <f t="shared" si="38"/>
        <v>0</v>
      </c>
      <c r="L211" s="3">
        <f t="shared" si="34"/>
        <v>23466.600000000002</v>
      </c>
    </row>
    <row r="212" spans="1:12" x14ac:dyDescent="0.3">
      <c r="A212" s="25" t="s">
        <v>183</v>
      </c>
      <c r="B212" s="17" t="s">
        <v>253</v>
      </c>
      <c r="C212" s="17" t="s">
        <v>58</v>
      </c>
      <c r="D212" s="27"/>
      <c r="E212" s="39"/>
      <c r="F212" s="3">
        <f t="shared" si="38"/>
        <v>23466.600000000002</v>
      </c>
      <c r="G212" s="3">
        <f t="shared" si="38"/>
        <v>0</v>
      </c>
      <c r="H212" s="3">
        <f t="shared" si="32"/>
        <v>23466.600000000002</v>
      </c>
      <c r="I212" s="3">
        <f t="shared" si="38"/>
        <v>0</v>
      </c>
      <c r="J212" s="3">
        <f t="shared" si="33"/>
        <v>23466.600000000002</v>
      </c>
      <c r="K212" s="3">
        <f t="shared" si="38"/>
        <v>0</v>
      </c>
      <c r="L212" s="3">
        <f t="shared" si="34"/>
        <v>23466.600000000002</v>
      </c>
    </row>
    <row r="213" spans="1:12" x14ac:dyDescent="0.3">
      <c r="A213" s="25" t="s">
        <v>411</v>
      </c>
      <c r="B213" s="17" t="s">
        <v>253</v>
      </c>
      <c r="C213" s="17" t="s">
        <v>58</v>
      </c>
      <c r="D213" s="17" t="s">
        <v>97</v>
      </c>
      <c r="E213" s="39"/>
      <c r="F213" s="3">
        <f>F214+F216+F218</f>
        <v>23466.600000000002</v>
      </c>
      <c r="G213" s="3">
        <f>G214+G216+G218</f>
        <v>0</v>
      </c>
      <c r="H213" s="3">
        <f t="shared" si="32"/>
        <v>23466.600000000002</v>
      </c>
      <c r="I213" s="3">
        <f>I214+I216+I218</f>
        <v>0</v>
      </c>
      <c r="J213" s="3">
        <f t="shared" si="33"/>
        <v>23466.600000000002</v>
      </c>
      <c r="K213" s="3">
        <f>K214+K216+K218</f>
        <v>0</v>
      </c>
      <c r="L213" s="3">
        <f t="shared" si="34"/>
        <v>23466.600000000002</v>
      </c>
    </row>
    <row r="214" spans="1:12" ht="90" x14ac:dyDescent="0.3">
      <c r="A214" s="25" t="s">
        <v>23</v>
      </c>
      <c r="B214" s="17" t="s">
        <v>253</v>
      </c>
      <c r="C214" s="17" t="s">
        <v>58</v>
      </c>
      <c r="D214" s="17" t="s">
        <v>97</v>
      </c>
      <c r="E214" s="17">
        <v>100</v>
      </c>
      <c r="F214" s="3">
        <f>F215</f>
        <v>18866.400000000001</v>
      </c>
      <c r="G214" s="3">
        <f>G215</f>
        <v>0</v>
      </c>
      <c r="H214" s="3">
        <f t="shared" si="32"/>
        <v>18866.400000000001</v>
      </c>
      <c r="I214" s="3">
        <f>I215</f>
        <v>0</v>
      </c>
      <c r="J214" s="3">
        <f t="shared" si="33"/>
        <v>18866.400000000001</v>
      </c>
      <c r="K214" s="3">
        <f>K215</f>
        <v>0</v>
      </c>
      <c r="L214" s="3">
        <f t="shared" si="34"/>
        <v>18866.400000000001</v>
      </c>
    </row>
    <row r="215" spans="1:12" ht="30" x14ac:dyDescent="0.3">
      <c r="A215" s="25" t="s">
        <v>85</v>
      </c>
      <c r="B215" s="17" t="s">
        <v>253</v>
      </c>
      <c r="C215" s="17" t="s">
        <v>58</v>
      </c>
      <c r="D215" s="17" t="s">
        <v>97</v>
      </c>
      <c r="E215" s="17">
        <v>110</v>
      </c>
      <c r="F215" s="3">
        <v>18866.400000000001</v>
      </c>
      <c r="G215" s="3"/>
      <c r="H215" s="3">
        <f t="shared" si="32"/>
        <v>18866.400000000001</v>
      </c>
      <c r="I215" s="3"/>
      <c r="J215" s="3">
        <f t="shared" si="33"/>
        <v>18866.400000000001</v>
      </c>
      <c r="K215" s="3"/>
      <c r="L215" s="3">
        <f t="shared" si="34"/>
        <v>18866.400000000001</v>
      </c>
    </row>
    <row r="216" spans="1:12" ht="30" x14ac:dyDescent="0.3">
      <c r="A216" s="25" t="s">
        <v>35</v>
      </c>
      <c r="B216" s="17" t="s">
        <v>253</v>
      </c>
      <c r="C216" s="17" t="s">
        <v>58</v>
      </c>
      <c r="D216" s="17" t="s">
        <v>97</v>
      </c>
      <c r="E216" s="17">
        <v>200</v>
      </c>
      <c r="F216" s="3">
        <f>F217</f>
        <v>4457.2</v>
      </c>
      <c r="G216" s="3">
        <f>G217</f>
        <v>0</v>
      </c>
      <c r="H216" s="3">
        <f t="shared" si="32"/>
        <v>4457.2</v>
      </c>
      <c r="I216" s="3">
        <f>I217</f>
        <v>0</v>
      </c>
      <c r="J216" s="3">
        <f t="shared" si="33"/>
        <v>4457.2</v>
      </c>
      <c r="K216" s="3">
        <f>K217</f>
        <v>0</v>
      </c>
      <c r="L216" s="3">
        <f t="shared" si="34"/>
        <v>4457.2</v>
      </c>
    </row>
    <row r="217" spans="1:12" ht="31.9" customHeight="1" x14ac:dyDescent="0.3">
      <c r="A217" s="25" t="s">
        <v>36</v>
      </c>
      <c r="B217" s="17" t="s">
        <v>253</v>
      </c>
      <c r="C217" s="17" t="s">
        <v>58</v>
      </c>
      <c r="D217" s="17" t="s">
        <v>97</v>
      </c>
      <c r="E217" s="17">
        <v>240</v>
      </c>
      <c r="F217" s="3">
        <v>4457.2</v>
      </c>
      <c r="G217" s="3"/>
      <c r="H217" s="3">
        <f t="shared" si="32"/>
        <v>4457.2</v>
      </c>
      <c r="I217" s="3"/>
      <c r="J217" s="3">
        <f t="shared" si="33"/>
        <v>4457.2</v>
      </c>
      <c r="K217" s="3"/>
      <c r="L217" s="3">
        <f t="shared" si="34"/>
        <v>4457.2</v>
      </c>
    </row>
    <row r="218" spans="1:12" x14ac:dyDescent="0.3">
      <c r="A218" s="25" t="s">
        <v>37</v>
      </c>
      <c r="B218" s="17" t="s">
        <v>253</v>
      </c>
      <c r="C218" s="17" t="s">
        <v>58</v>
      </c>
      <c r="D218" s="17" t="s">
        <v>97</v>
      </c>
      <c r="E218" s="17">
        <v>800</v>
      </c>
      <c r="F218" s="3">
        <f>F219</f>
        <v>143</v>
      </c>
      <c r="G218" s="3">
        <f>G219</f>
        <v>0</v>
      </c>
      <c r="H218" s="3">
        <f t="shared" si="32"/>
        <v>143</v>
      </c>
      <c r="I218" s="3">
        <f>I219</f>
        <v>0</v>
      </c>
      <c r="J218" s="3">
        <f t="shared" si="33"/>
        <v>143</v>
      </c>
      <c r="K218" s="3">
        <f>K219</f>
        <v>0</v>
      </c>
      <c r="L218" s="3">
        <f t="shared" si="34"/>
        <v>143</v>
      </c>
    </row>
    <row r="219" spans="1:12" x14ac:dyDescent="0.3">
      <c r="A219" s="25" t="s">
        <v>38</v>
      </c>
      <c r="B219" s="17" t="s">
        <v>253</v>
      </c>
      <c r="C219" s="17" t="s">
        <v>58</v>
      </c>
      <c r="D219" s="17" t="s">
        <v>97</v>
      </c>
      <c r="E219" s="17">
        <v>850</v>
      </c>
      <c r="F219" s="3">
        <v>143</v>
      </c>
      <c r="G219" s="3"/>
      <c r="H219" s="3">
        <f t="shared" si="32"/>
        <v>143</v>
      </c>
      <c r="I219" s="3"/>
      <c r="J219" s="3">
        <f t="shared" si="33"/>
        <v>143</v>
      </c>
      <c r="K219" s="3"/>
      <c r="L219" s="3">
        <f t="shared" si="34"/>
        <v>143</v>
      </c>
    </row>
    <row r="220" spans="1:12" ht="40.5" customHeight="1" x14ac:dyDescent="0.3">
      <c r="A220" s="36" t="s">
        <v>205</v>
      </c>
      <c r="B220" s="15" t="s">
        <v>206</v>
      </c>
      <c r="C220" s="27"/>
      <c r="D220" s="27"/>
      <c r="E220" s="39"/>
      <c r="F220" s="2">
        <f>F221</f>
        <v>6008.6</v>
      </c>
      <c r="G220" s="2">
        <f>G221</f>
        <v>0</v>
      </c>
      <c r="H220" s="2">
        <f t="shared" si="32"/>
        <v>6008.6</v>
      </c>
      <c r="I220" s="2">
        <f>I221</f>
        <v>0</v>
      </c>
      <c r="J220" s="2">
        <f t="shared" si="33"/>
        <v>6008.6</v>
      </c>
      <c r="K220" s="2">
        <f>K221</f>
        <v>0</v>
      </c>
      <c r="L220" s="2">
        <f t="shared" si="34"/>
        <v>6008.6</v>
      </c>
    </row>
    <row r="221" spans="1:12" ht="60" x14ac:dyDescent="0.3">
      <c r="A221" s="25" t="s">
        <v>580</v>
      </c>
      <c r="B221" s="17" t="s">
        <v>208</v>
      </c>
      <c r="C221" s="27"/>
      <c r="D221" s="27"/>
      <c r="E221" s="39"/>
      <c r="F221" s="3">
        <f>F222+F232+F227</f>
        <v>6008.6</v>
      </c>
      <c r="G221" s="3">
        <f>G222+G232+G227</f>
        <v>0</v>
      </c>
      <c r="H221" s="3">
        <f t="shared" si="32"/>
        <v>6008.6</v>
      </c>
      <c r="I221" s="3">
        <f>I222+I232+I227</f>
        <v>0</v>
      </c>
      <c r="J221" s="3">
        <f t="shared" si="33"/>
        <v>6008.6</v>
      </c>
      <c r="K221" s="3">
        <f>K222+K232+K227</f>
        <v>0</v>
      </c>
      <c r="L221" s="3">
        <f t="shared" si="34"/>
        <v>6008.6</v>
      </c>
    </row>
    <row r="222" spans="1:12" ht="30" x14ac:dyDescent="0.3">
      <c r="A222" s="25" t="s">
        <v>209</v>
      </c>
      <c r="B222" s="17" t="s">
        <v>210</v>
      </c>
      <c r="C222" s="27"/>
      <c r="D222" s="27"/>
      <c r="E222" s="39"/>
      <c r="F222" s="3">
        <f t="shared" ref="F222:K225" si="39">F223</f>
        <v>1743.8</v>
      </c>
      <c r="G222" s="3">
        <f t="shared" si="39"/>
        <v>0</v>
      </c>
      <c r="H222" s="3">
        <f t="shared" si="32"/>
        <v>1743.8</v>
      </c>
      <c r="I222" s="3">
        <f t="shared" si="39"/>
        <v>0</v>
      </c>
      <c r="J222" s="3">
        <f t="shared" si="33"/>
        <v>1743.8</v>
      </c>
      <c r="K222" s="3">
        <f t="shared" si="39"/>
        <v>0</v>
      </c>
      <c r="L222" s="3">
        <f t="shared" si="34"/>
        <v>1743.8</v>
      </c>
    </row>
    <row r="223" spans="1:12" ht="16.5" customHeight="1" x14ac:dyDescent="0.3">
      <c r="A223" s="25" t="s">
        <v>183</v>
      </c>
      <c r="B223" s="17" t="s">
        <v>210</v>
      </c>
      <c r="C223" s="17" t="s">
        <v>58</v>
      </c>
      <c r="D223" s="27"/>
      <c r="E223" s="39"/>
      <c r="F223" s="3">
        <f t="shared" si="39"/>
        <v>1743.8</v>
      </c>
      <c r="G223" s="3">
        <f t="shared" si="39"/>
        <v>0</v>
      </c>
      <c r="H223" s="3">
        <f t="shared" si="32"/>
        <v>1743.8</v>
      </c>
      <c r="I223" s="3">
        <f t="shared" si="39"/>
        <v>0</v>
      </c>
      <c r="J223" s="3">
        <f t="shared" si="33"/>
        <v>1743.8</v>
      </c>
      <c r="K223" s="3">
        <f t="shared" si="39"/>
        <v>0</v>
      </c>
      <c r="L223" s="3">
        <f t="shared" si="34"/>
        <v>1743.8</v>
      </c>
    </row>
    <row r="224" spans="1:12" x14ac:dyDescent="0.3">
      <c r="A224" s="25" t="s">
        <v>184</v>
      </c>
      <c r="B224" s="17" t="s">
        <v>210</v>
      </c>
      <c r="C224" s="17" t="s">
        <v>58</v>
      </c>
      <c r="D224" s="17" t="s">
        <v>11</v>
      </c>
      <c r="E224" s="39"/>
      <c r="F224" s="3">
        <f t="shared" si="39"/>
        <v>1743.8</v>
      </c>
      <c r="G224" s="3">
        <f t="shared" si="39"/>
        <v>0</v>
      </c>
      <c r="H224" s="3">
        <f t="shared" si="32"/>
        <v>1743.8</v>
      </c>
      <c r="I224" s="3">
        <f t="shared" si="39"/>
        <v>0</v>
      </c>
      <c r="J224" s="3">
        <f t="shared" si="33"/>
        <v>1743.8</v>
      </c>
      <c r="K224" s="3">
        <f t="shared" si="39"/>
        <v>0</v>
      </c>
      <c r="L224" s="3">
        <f t="shared" si="34"/>
        <v>1743.8</v>
      </c>
    </row>
    <row r="225" spans="1:12" ht="45" x14ac:dyDescent="0.3">
      <c r="A225" s="25" t="s">
        <v>123</v>
      </c>
      <c r="B225" s="17" t="s">
        <v>210</v>
      </c>
      <c r="C225" s="17" t="s">
        <v>58</v>
      </c>
      <c r="D225" s="17" t="s">
        <v>11</v>
      </c>
      <c r="E225" s="17">
        <v>600</v>
      </c>
      <c r="F225" s="3">
        <f t="shared" si="39"/>
        <v>1743.8</v>
      </c>
      <c r="G225" s="3">
        <f t="shared" si="39"/>
        <v>0</v>
      </c>
      <c r="H225" s="3">
        <f t="shared" si="32"/>
        <v>1743.8</v>
      </c>
      <c r="I225" s="3">
        <f t="shared" si="39"/>
        <v>0</v>
      </c>
      <c r="J225" s="3">
        <f t="shared" si="33"/>
        <v>1743.8</v>
      </c>
      <c r="K225" s="3">
        <f t="shared" si="39"/>
        <v>0</v>
      </c>
      <c r="L225" s="3">
        <f t="shared" si="34"/>
        <v>1743.8</v>
      </c>
    </row>
    <row r="226" spans="1:12" x14ac:dyDescent="0.3">
      <c r="A226" s="25" t="s">
        <v>132</v>
      </c>
      <c r="B226" s="17" t="s">
        <v>210</v>
      </c>
      <c r="C226" s="17" t="s">
        <v>58</v>
      </c>
      <c r="D226" s="17" t="s">
        <v>11</v>
      </c>
      <c r="E226" s="17">
        <v>610</v>
      </c>
      <c r="F226" s="3">
        <v>1743.8</v>
      </c>
      <c r="G226" s="3"/>
      <c r="H226" s="3">
        <f t="shared" si="32"/>
        <v>1743.8</v>
      </c>
      <c r="I226" s="3"/>
      <c r="J226" s="3">
        <f t="shared" si="33"/>
        <v>1743.8</v>
      </c>
      <c r="K226" s="3"/>
      <c r="L226" s="3">
        <f t="shared" si="34"/>
        <v>1743.8</v>
      </c>
    </row>
    <row r="227" spans="1:12" ht="33" customHeight="1" x14ac:dyDescent="0.3">
      <c r="A227" s="25" t="s">
        <v>443</v>
      </c>
      <c r="B227" s="17" t="s">
        <v>228</v>
      </c>
      <c r="C227" s="27"/>
      <c r="D227" s="27"/>
      <c r="E227" s="39"/>
      <c r="F227" s="3">
        <f t="shared" ref="F227:K230" si="40">F228</f>
        <v>3806.8</v>
      </c>
      <c r="G227" s="3">
        <f t="shared" si="40"/>
        <v>0</v>
      </c>
      <c r="H227" s="3">
        <f t="shared" si="32"/>
        <v>3806.8</v>
      </c>
      <c r="I227" s="3">
        <f t="shared" si="40"/>
        <v>0</v>
      </c>
      <c r="J227" s="3">
        <f t="shared" si="33"/>
        <v>3806.8</v>
      </c>
      <c r="K227" s="3">
        <f t="shared" si="40"/>
        <v>0</v>
      </c>
      <c r="L227" s="3">
        <f t="shared" si="34"/>
        <v>3806.8</v>
      </c>
    </row>
    <row r="228" spans="1:12" x14ac:dyDescent="0.3">
      <c r="A228" s="25" t="s">
        <v>183</v>
      </c>
      <c r="B228" s="17" t="s">
        <v>228</v>
      </c>
      <c r="C228" s="17" t="s">
        <v>58</v>
      </c>
      <c r="D228" s="27"/>
      <c r="E228" s="39"/>
      <c r="F228" s="3">
        <f t="shared" si="40"/>
        <v>3806.8</v>
      </c>
      <c r="G228" s="3">
        <f t="shared" si="40"/>
        <v>0</v>
      </c>
      <c r="H228" s="3">
        <f t="shared" si="32"/>
        <v>3806.8</v>
      </c>
      <c r="I228" s="3">
        <f t="shared" si="40"/>
        <v>0</v>
      </c>
      <c r="J228" s="3">
        <f t="shared" si="33"/>
        <v>3806.8</v>
      </c>
      <c r="K228" s="3">
        <f t="shared" si="40"/>
        <v>0</v>
      </c>
      <c r="L228" s="3">
        <f t="shared" si="34"/>
        <v>3806.8</v>
      </c>
    </row>
    <row r="229" spans="1:12" x14ac:dyDescent="0.3">
      <c r="A229" s="25" t="s">
        <v>211</v>
      </c>
      <c r="B229" s="17" t="s">
        <v>228</v>
      </c>
      <c r="C229" s="17" t="s">
        <v>58</v>
      </c>
      <c r="D229" s="17" t="s">
        <v>16</v>
      </c>
      <c r="E229" s="39"/>
      <c r="F229" s="3">
        <f t="shared" si="40"/>
        <v>3806.8</v>
      </c>
      <c r="G229" s="3">
        <f t="shared" si="40"/>
        <v>0</v>
      </c>
      <c r="H229" s="3">
        <f t="shared" si="32"/>
        <v>3806.8</v>
      </c>
      <c r="I229" s="3">
        <f t="shared" si="40"/>
        <v>0</v>
      </c>
      <c r="J229" s="3">
        <f t="shared" si="33"/>
        <v>3806.8</v>
      </c>
      <c r="K229" s="3">
        <f t="shared" si="40"/>
        <v>0</v>
      </c>
      <c r="L229" s="3">
        <f t="shared" si="34"/>
        <v>3806.8</v>
      </c>
    </row>
    <row r="230" spans="1:12" ht="45" x14ac:dyDescent="0.3">
      <c r="A230" s="25" t="s">
        <v>123</v>
      </c>
      <c r="B230" s="17" t="s">
        <v>228</v>
      </c>
      <c r="C230" s="17" t="s">
        <v>58</v>
      </c>
      <c r="D230" s="17" t="s">
        <v>16</v>
      </c>
      <c r="E230" s="17">
        <v>600</v>
      </c>
      <c r="F230" s="3">
        <f t="shared" si="40"/>
        <v>3806.8</v>
      </c>
      <c r="G230" s="3">
        <f t="shared" si="40"/>
        <v>0</v>
      </c>
      <c r="H230" s="3">
        <f t="shared" si="32"/>
        <v>3806.8</v>
      </c>
      <c r="I230" s="3">
        <f t="shared" si="40"/>
        <v>0</v>
      </c>
      <c r="J230" s="3">
        <f t="shared" si="33"/>
        <v>3806.8</v>
      </c>
      <c r="K230" s="3">
        <f t="shared" si="40"/>
        <v>0</v>
      </c>
      <c r="L230" s="3">
        <f t="shared" si="34"/>
        <v>3806.8</v>
      </c>
    </row>
    <row r="231" spans="1:12" x14ac:dyDescent="0.3">
      <c r="A231" s="25" t="s">
        <v>132</v>
      </c>
      <c r="B231" s="17" t="s">
        <v>228</v>
      </c>
      <c r="C231" s="17" t="s">
        <v>58</v>
      </c>
      <c r="D231" s="17" t="s">
        <v>16</v>
      </c>
      <c r="E231" s="17">
        <v>610</v>
      </c>
      <c r="F231" s="3">
        <v>3806.8</v>
      </c>
      <c r="G231" s="3"/>
      <c r="H231" s="3">
        <f t="shared" si="32"/>
        <v>3806.8</v>
      </c>
      <c r="I231" s="3"/>
      <c r="J231" s="3">
        <f t="shared" si="33"/>
        <v>3806.8</v>
      </c>
      <c r="K231" s="3"/>
      <c r="L231" s="3">
        <f t="shared" si="34"/>
        <v>3806.8</v>
      </c>
    </row>
    <row r="232" spans="1:12" ht="30" x14ac:dyDescent="0.3">
      <c r="A232" s="25" t="s">
        <v>238</v>
      </c>
      <c r="B232" s="17" t="s">
        <v>239</v>
      </c>
      <c r="C232" s="27"/>
      <c r="D232" s="27"/>
      <c r="E232" s="39"/>
      <c r="F232" s="3">
        <f t="shared" ref="F232:K235" si="41">F233</f>
        <v>458</v>
      </c>
      <c r="G232" s="3">
        <f t="shared" si="41"/>
        <v>0</v>
      </c>
      <c r="H232" s="3">
        <f t="shared" si="32"/>
        <v>458</v>
      </c>
      <c r="I232" s="3">
        <f t="shared" si="41"/>
        <v>0</v>
      </c>
      <c r="J232" s="3">
        <f t="shared" si="33"/>
        <v>458</v>
      </c>
      <c r="K232" s="3">
        <f t="shared" si="41"/>
        <v>0</v>
      </c>
      <c r="L232" s="3">
        <f t="shared" si="34"/>
        <v>458</v>
      </c>
    </row>
    <row r="233" spans="1:12" x14ac:dyDescent="0.3">
      <c r="A233" s="25" t="s">
        <v>183</v>
      </c>
      <c r="B233" s="17" t="s">
        <v>239</v>
      </c>
      <c r="C233" s="17" t="s">
        <v>58</v>
      </c>
      <c r="D233" s="27"/>
      <c r="E233" s="39"/>
      <c r="F233" s="3">
        <f t="shared" si="41"/>
        <v>458</v>
      </c>
      <c r="G233" s="3">
        <f t="shared" si="41"/>
        <v>0</v>
      </c>
      <c r="H233" s="3">
        <f t="shared" si="32"/>
        <v>458</v>
      </c>
      <c r="I233" s="3">
        <f t="shared" si="41"/>
        <v>0</v>
      </c>
      <c r="J233" s="3">
        <f t="shared" si="33"/>
        <v>458</v>
      </c>
      <c r="K233" s="3">
        <f t="shared" si="41"/>
        <v>0</v>
      </c>
      <c r="L233" s="3">
        <f t="shared" si="34"/>
        <v>458</v>
      </c>
    </row>
    <row r="234" spans="1:12" x14ac:dyDescent="0.3">
      <c r="A234" s="25" t="s">
        <v>211</v>
      </c>
      <c r="B234" s="17" t="s">
        <v>239</v>
      </c>
      <c r="C234" s="17" t="s">
        <v>58</v>
      </c>
      <c r="D234" s="17" t="s">
        <v>16</v>
      </c>
      <c r="E234" s="39"/>
      <c r="F234" s="3">
        <f t="shared" si="41"/>
        <v>458</v>
      </c>
      <c r="G234" s="3">
        <f t="shared" si="41"/>
        <v>0</v>
      </c>
      <c r="H234" s="3">
        <f t="shared" si="32"/>
        <v>458</v>
      </c>
      <c r="I234" s="3">
        <f t="shared" si="41"/>
        <v>0</v>
      </c>
      <c r="J234" s="3">
        <f t="shared" si="33"/>
        <v>458</v>
      </c>
      <c r="K234" s="3">
        <f t="shared" si="41"/>
        <v>0</v>
      </c>
      <c r="L234" s="3">
        <f t="shared" si="34"/>
        <v>458</v>
      </c>
    </row>
    <row r="235" spans="1:12" ht="45" x14ac:dyDescent="0.3">
      <c r="A235" s="25" t="s">
        <v>123</v>
      </c>
      <c r="B235" s="17" t="s">
        <v>239</v>
      </c>
      <c r="C235" s="17" t="s">
        <v>58</v>
      </c>
      <c r="D235" s="17" t="s">
        <v>16</v>
      </c>
      <c r="E235" s="17">
        <v>600</v>
      </c>
      <c r="F235" s="3">
        <f t="shared" si="41"/>
        <v>458</v>
      </c>
      <c r="G235" s="3">
        <f t="shared" si="41"/>
        <v>0</v>
      </c>
      <c r="H235" s="3">
        <f t="shared" si="32"/>
        <v>458</v>
      </c>
      <c r="I235" s="3">
        <f t="shared" si="41"/>
        <v>0</v>
      </c>
      <c r="J235" s="3">
        <f t="shared" si="33"/>
        <v>458</v>
      </c>
      <c r="K235" s="3">
        <f t="shared" si="41"/>
        <v>0</v>
      </c>
      <c r="L235" s="3">
        <f t="shared" si="34"/>
        <v>458</v>
      </c>
    </row>
    <row r="236" spans="1:12" x14ac:dyDescent="0.3">
      <c r="A236" s="25" t="s">
        <v>132</v>
      </c>
      <c r="B236" s="17" t="s">
        <v>239</v>
      </c>
      <c r="C236" s="17" t="s">
        <v>58</v>
      </c>
      <c r="D236" s="17" t="s">
        <v>16</v>
      </c>
      <c r="E236" s="17">
        <v>610</v>
      </c>
      <c r="F236" s="3">
        <v>458</v>
      </c>
      <c r="G236" s="3"/>
      <c r="H236" s="3">
        <f t="shared" si="32"/>
        <v>458</v>
      </c>
      <c r="I236" s="3"/>
      <c r="J236" s="3">
        <f t="shared" si="33"/>
        <v>458</v>
      </c>
      <c r="K236" s="3"/>
      <c r="L236" s="3">
        <f t="shared" si="34"/>
        <v>458</v>
      </c>
    </row>
    <row r="237" spans="1:12" ht="25.5" x14ac:dyDescent="0.3">
      <c r="A237" s="36" t="s">
        <v>585</v>
      </c>
      <c r="B237" s="15" t="s">
        <v>241</v>
      </c>
      <c r="C237" s="27"/>
      <c r="D237" s="27"/>
      <c r="E237" s="39"/>
      <c r="F237" s="2">
        <f t="shared" ref="F237:K242" si="42">F238</f>
        <v>29785.8</v>
      </c>
      <c r="G237" s="2">
        <f t="shared" si="42"/>
        <v>0</v>
      </c>
      <c r="H237" s="2">
        <f t="shared" si="32"/>
        <v>29785.8</v>
      </c>
      <c r="I237" s="2">
        <f t="shared" si="42"/>
        <v>0</v>
      </c>
      <c r="J237" s="2">
        <f t="shared" si="33"/>
        <v>29785.8</v>
      </c>
      <c r="K237" s="2">
        <f t="shared" si="42"/>
        <v>1500.2</v>
      </c>
      <c r="L237" s="2">
        <f t="shared" si="34"/>
        <v>31286</v>
      </c>
    </row>
    <row r="238" spans="1:12" ht="65.25" customHeight="1" x14ac:dyDescent="0.3">
      <c r="A238" s="25" t="s">
        <v>242</v>
      </c>
      <c r="B238" s="17" t="s">
        <v>243</v>
      </c>
      <c r="C238" s="27"/>
      <c r="D238" s="27"/>
      <c r="E238" s="39"/>
      <c r="F238" s="3">
        <f t="shared" si="42"/>
        <v>29785.8</v>
      </c>
      <c r="G238" s="3">
        <f t="shared" si="42"/>
        <v>0</v>
      </c>
      <c r="H238" s="3">
        <f t="shared" si="32"/>
        <v>29785.8</v>
      </c>
      <c r="I238" s="3">
        <f t="shared" si="42"/>
        <v>0</v>
      </c>
      <c r="J238" s="3">
        <f t="shared" si="33"/>
        <v>29785.8</v>
      </c>
      <c r="K238" s="3">
        <f t="shared" si="42"/>
        <v>1500.2</v>
      </c>
      <c r="L238" s="3">
        <f t="shared" si="34"/>
        <v>31286</v>
      </c>
    </row>
    <row r="239" spans="1:12" ht="45" x14ac:dyDescent="0.3">
      <c r="A239" s="25" t="s">
        <v>444</v>
      </c>
      <c r="B239" s="17" t="s">
        <v>245</v>
      </c>
      <c r="C239" s="27"/>
      <c r="D239" s="27"/>
      <c r="E239" s="39"/>
      <c r="F239" s="3">
        <f t="shared" si="42"/>
        <v>29785.8</v>
      </c>
      <c r="G239" s="3">
        <f t="shared" si="42"/>
        <v>0</v>
      </c>
      <c r="H239" s="3">
        <f t="shared" si="32"/>
        <v>29785.8</v>
      </c>
      <c r="I239" s="3">
        <f t="shared" si="42"/>
        <v>0</v>
      </c>
      <c r="J239" s="3">
        <f t="shared" si="33"/>
        <v>29785.8</v>
      </c>
      <c r="K239" s="3">
        <f t="shared" si="42"/>
        <v>1500.2</v>
      </c>
      <c r="L239" s="3">
        <f t="shared" si="34"/>
        <v>31286</v>
      </c>
    </row>
    <row r="240" spans="1:12" x14ac:dyDescent="0.3">
      <c r="A240" s="25" t="s">
        <v>183</v>
      </c>
      <c r="B240" s="17" t="s">
        <v>245</v>
      </c>
      <c r="C240" s="17" t="s">
        <v>58</v>
      </c>
      <c r="D240" s="27"/>
      <c r="E240" s="39"/>
      <c r="F240" s="3">
        <f t="shared" si="42"/>
        <v>29785.8</v>
      </c>
      <c r="G240" s="3">
        <f t="shared" si="42"/>
        <v>0</v>
      </c>
      <c r="H240" s="3">
        <f t="shared" si="32"/>
        <v>29785.8</v>
      </c>
      <c r="I240" s="3">
        <f t="shared" si="42"/>
        <v>0</v>
      </c>
      <c r="J240" s="3">
        <f t="shared" si="33"/>
        <v>29785.8</v>
      </c>
      <c r="K240" s="3">
        <f t="shared" si="42"/>
        <v>1500.2</v>
      </c>
      <c r="L240" s="3">
        <f t="shared" si="34"/>
        <v>31286</v>
      </c>
    </row>
    <row r="241" spans="1:12" x14ac:dyDescent="0.3">
      <c r="A241" s="25" t="s">
        <v>211</v>
      </c>
      <c r="B241" s="17" t="s">
        <v>245</v>
      </c>
      <c r="C241" s="17" t="s">
        <v>58</v>
      </c>
      <c r="D241" s="17" t="s">
        <v>16</v>
      </c>
      <c r="E241" s="39"/>
      <c r="F241" s="3">
        <f>F242</f>
        <v>29785.8</v>
      </c>
      <c r="G241" s="3">
        <f>G242</f>
        <v>0</v>
      </c>
      <c r="H241" s="3">
        <f t="shared" si="32"/>
        <v>29785.8</v>
      </c>
      <c r="I241" s="3">
        <f>I242</f>
        <v>0</v>
      </c>
      <c r="J241" s="3">
        <f t="shared" si="33"/>
        <v>29785.8</v>
      </c>
      <c r="K241" s="3">
        <f>K242</f>
        <v>1500.2</v>
      </c>
      <c r="L241" s="3">
        <f t="shared" si="34"/>
        <v>31286</v>
      </c>
    </row>
    <row r="242" spans="1:12" ht="45" x14ac:dyDescent="0.3">
      <c r="A242" s="25" t="s">
        <v>123</v>
      </c>
      <c r="B242" s="17" t="s">
        <v>245</v>
      </c>
      <c r="C242" s="17" t="s">
        <v>58</v>
      </c>
      <c r="D242" s="17" t="s">
        <v>16</v>
      </c>
      <c r="E242" s="17">
        <v>600</v>
      </c>
      <c r="F242" s="3">
        <f t="shared" si="42"/>
        <v>29785.8</v>
      </c>
      <c r="G242" s="3">
        <f t="shared" si="42"/>
        <v>0</v>
      </c>
      <c r="H242" s="3">
        <f t="shared" si="32"/>
        <v>29785.8</v>
      </c>
      <c r="I242" s="3">
        <f t="shared" si="42"/>
        <v>0</v>
      </c>
      <c r="J242" s="3">
        <f t="shared" si="33"/>
        <v>29785.8</v>
      </c>
      <c r="K242" s="3">
        <f t="shared" si="42"/>
        <v>1500.2</v>
      </c>
      <c r="L242" s="3">
        <f t="shared" si="34"/>
        <v>31286</v>
      </c>
    </row>
    <row r="243" spans="1:12" x14ac:dyDescent="0.3">
      <c r="A243" s="25" t="s">
        <v>132</v>
      </c>
      <c r="B243" s="17" t="s">
        <v>245</v>
      </c>
      <c r="C243" s="17" t="s">
        <v>58</v>
      </c>
      <c r="D243" s="17" t="s">
        <v>16</v>
      </c>
      <c r="E243" s="17">
        <v>610</v>
      </c>
      <c r="F243" s="3">
        <v>29785.8</v>
      </c>
      <c r="G243" s="3"/>
      <c r="H243" s="3">
        <f t="shared" si="32"/>
        <v>29785.8</v>
      </c>
      <c r="I243" s="3"/>
      <c r="J243" s="3">
        <f t="shared" si="33"/>
        <v>29785.8</v>
      </c>
      <c r="K243" s="3">
        <v>1500.2</v>
      </c>
      <c r="L243" s="3">
        <f t="shared" si="34"/>
        <v>31286</v>
      </c>
    </row>
    <row r="244" spans="1:12" ht="41.45" customHeight="1" x14ac:dyDescent="0.3">
      <c r="A244" s="36" t="s">
        <v>695</v>
      </c>
      <c r="B244" s="15" t="s">
        <v>154</v>
      </c>
      <c r="C244" s="27"/>
      <c r="D244" s="27"/>
      <c r="E244" s="39"/>
      <c r="F244" s="2">
        <f>F245</f>
        <v>1000</v>
      </c>
      <c r="G244" s="2">
        <f>G245</f>
        <v>0</v>
      </c>
      <c r="H244" s="2">
        <f t="shared" si="32"/>
        <v>1000</v>
      </c>
      <c r="I244" s="2">
        <f>I245</f>
        <v>0</v>
      </c>
      <c r="J244" s="2">
        <f t="shared" si="33"/>
        <v>1000</v>
      </c>
      <c r="K244" s="2">
        <f>K245</f>
        <v>0</v>
      </c>
      <c r="L244" s="2">
        <f t="shared" si="34"/>
        <v>1000</v>
      </c>
    </row>
    <row r="245" spans="1:12" ht="33" customHeight="1" x14ac:dyDescent="0.3">
      <c r="A245" s="25" t="s">
        <v>155</v>
      </c>
      <c r="B245" s="17" t="s">
        <v>553</v>
      </c>
      <c r="C245" s="27"/>
      <c r="D245" s="27"/>
      <c r="E245" s="39"/>
      <c r="F245" s="3">
        <f t="shared" ref="F245:K249" si="43">F246</f>
        <v>1000</v>
      </c>
      <c r="G245" s="3">
        <f t="shared" si="43"/>
        <v>0</v>
      </c>
      <c r="H245" s="3">
        <f t="shared" si="32"/>
        <v>1000</v>
      </c>
      <c r="I245" s="3">
        <f t="shared" si="43"/>
        <v>0</v>
      </c>
      <c r="J245" s="3">
        <f t="shared" si="33"/>
        <v>1000</v>
      </c>
      <c r="K245" s="3">
        <f t="shared" si="43"/>
        <v>0</v>
      </c>
      <c r="L245" s="3">
        <f t="shared" si="34"/>
        <v>1000</v>
      </c>
    </row>
    <row r="246" spans="1:12" ht="34.5" customHeight="1" x14ac:dyDescent="0.3">
      <c r="A246" s="25" t="s">
        <v>419</v>
      </c>
      <c r="B246" s="17" t="s">
        <v>554</v>
      </c>
      <c r="C246" s="27"/>
      <c r="D246" s="27"/>
      <c r="E246" s="39"/>
      <c r="F246" s="3">
        <f t="shared" si="43"/>
        <v>1000</v>
      </c>
      <c r="G246" s="3">
        <f t="shared" si="43"/>
        <v>0</v>
      </c>
      <c r="H246" s="3">
        <f t="shared" si="32"/>
        <v>1000</v>
      </c>
      <c r="I246" s="3">
        <f t="shared" si="43"/>
        <v>0</v>
      </c>
      <c r="J246" s="3">
        <f t="shared" si="33"/>
        <v>1000</v>
      </c>
      <c r="K246" s="3">
        <f t="shared" si="43"/>
        <v>0</v>
      </c>
      <c r="L246" s="3">
        <f t="shared" si="34"/>
        <v>1000</v>
      </c>
    </row>
    <row r="247" spans="1:12" ht="16.5" customHeight="1" x14ac:dyDescent="0.3">
      <c r="A247" s="25" t="s">
        <v>125</v>
      </c>
      <c r="B247" s="17" t="s">
        <v>554</v>
      </c>
      <c r="C247" s="17" t="s">
        <v>40</v>
      </c>
      <c r="D247" s="27"/>
      <c r="E247" s="39"/>
      <c r="F247" s="3">
        <f t="shared" si="43"/>
        <v>1000</v>
      </c>
      <c r="G247" s="3">
        <f t="shared" si="43"/>
        <v>0</v>
      </c>
      <c r="H247" s="3">
        <f t="shared" si="32"/>
        <v>1000</v>
      </c>
      <c r="I247" s="3">
        <f t="shared" si="43"/>
        <v>0</v>
      </c>
      <c r="J247" s="3">
        <f t="shared" si="33"/>
        <v>1000</v>
      </c>
      <c r="K247" s="3">
        <f t="shared" si="43"/>
        <v>0</v>
      </c>
      <c r="L247" s="3">
        <f t="shared" si="34"/>
        <v>1000</v>
      </c>
    </row>
    <row r="248" spans="1:12" ht="18" customHeight="1" x14ac:dyDescent="0.3">
      <c r="A248" s="25" t="s">
        <v>152</v>
      </c>
      <c r="B248" s="17" t="s">
        <v>554</v>
      </c>
      <c r="C248" s="17" t="s">
        <v>40</v>
      </c>
      <c r="D248" s="17">
        <v>12</v>
      </c>
      <c r="E248" s="39"/>
      <c r="F248" s="3">
        <f t="shared" si="43"/>
        <v>1000</v>
      </c>
      <c r="G248" s="3">
        <f t="shared" si="43"/>
        <v>0</v>
      </c>
      <c r="H248" s="3">
        <f t="shared" si="32"/>
        <v>1000</v>
      </c>
      <c r="I248" s="3">
        <f t="shared" si="43"/>
        <v>0</v>
      </c>
      <c r="J248" s="3">
        <f t="shared" si="33"/>
        <v>1000</v>
      </c>
      <c r="K248" s="3">
        <f t="shared" si="43"/>
        <v>0</v>
      </c>
      <c r="L248" s="3">
        <f t="shared" si="34"/>
        <v>1000</v>
      </c>
    </row>
    <row r="249" spans="1:12" x14ac:dyDescent="0.3">
      <c r="A249" s="25" t="s">
        <v>37</v>
      </c>
      <c r="B249" s="17" t="s">
        <v>554</v>
      </c>
      <c r="C249" s="17" t="s">
        <v>40</v>
      </c>
      <c r="D249" s="17">
        <v>12</v>
      </c>
      <c r="E249" s="17">
        <v>800</v>
      </c>
      <c r="F249" s="3">
        <f t="shared" si="43"/>
        <v>1000</v>
      </c>
      <c r="G249" s="3">
        <f t="shared" si="43"/>
        <v>0</v>
      </c>
      <c r="H249" s="3">
        <f t="shared" ref="H249:H312" si="44">F249+G249</f>
        <v>1000</v>
      </c>
      <c r="I249" s="3">
        <f t="shared" si="43"/>
        <v>0</v>
      </c>
      <c r="J249" s="3">
        <f t="shared" ref="J249:J312" si="45">H249+I249</f>
        <v>1000</v>
      </c>
      <c r="K249" s="3">
        <f t="shared" si="43"/>
        <v>0</v>
      </c>
      <c r="L249" s="3">
        <f t="shared" ref="L249:L312" si="46">J249+K249</f>
        <v>1000</v>
      </c>
    </row>
    <row r="250" spans="1:12" ht="64.5" customHeight="1" x14ac:dyDescent="0.3">
      <c r="A250" s="25" t="s">
        <v>142</v>
      </c>
      <c r="B250" s="17" t="s">
        <v>554</v>
      </c>
      <c r="C250" s="17" t="s">
        <v>40</v>
      </c>
      <c r="D250" s="17">
        <v>12</v>
      </c>
      <c r="E250" s="17">
        <v>810</v>
      </c>
      <c r="F250" s="3">
        <v>1000</v>
      </c>
      <c r="G250" s="3"/>
      <c r="H250" s="3">
        <f t="shared" si="44"/>
        <v>1000</v>
      </c>
      <c r="I250" s="3"/>
      <c r="J250" s="3">
        <f t="shared" si="45"/>
        <v>1000</v>
      </c>
      <c r="K250" s="3"/>
      <c r="L250" s="3">
        <f t="shared" si="46"/>
        <v>1000</v>
      </c>
    </row>
    <row r="251" spans="1:12" ht="68.25" customHeight="1" x14ac:dyDescent="0.3">
      <c r="A251" s="36" t="s">
        <v>699</v>
      </c>
      <c r="B251" s="15" t="s">
        <v>98</v>
      </c>
      <c r="C251" s="27"/>
      <c r="D251" s="27"/>
      <c r="E251" s="39"/>
      <c r="F251" s="2">
        <f>F252+F269</f>
        <v>3224.5</v>
      </c>
      <c r="G251" s="2">
        <f>G252+G269</f>
        <v>0</v>
      </c>
      <c r="H251" s="2">
        <f t="shared" si="44"/>
        <v>3224.5</v>
      </c>
      <c r="I251" s="2">
        <f>I252+I269</f>
        <v>0</v>
      </c>
      <c r="J251" s="2">
        <f t="shared" si="45"/>
        <v>3224.5</v>
      </c>
      <c r="K251" s="2">
        <f>K252+K269</f>
        <v>0</v>
      </c>
      <c r="L251" s="2">
        <f t="shared" si="46"/>
        <v>3224.5</v>
      </c>
    </row>
    <row r="252" spans="1:12" ht="81" customHeight="1" x14ac:dyDescent="0.3">
      <c r="A252" s="36" t="s">
        <v>378</v>
      </c>
      <c r="B252" s="15" t="s">
        <v>99</v>
      </c>
      <c r="C252" s="27"/>
      <c r="D252" s="27"/>
      <c r="E252" s="39"/>
      <c r="F252" s="2">
        <f>F253</f>
        <v>100</v>
      </c>
      <c r="G252" s="2">
        <f>G253</f>
        <v>0</v>
      </c>
      <c r="H252" s="2">
        <f t="shared" si="44"/>
        <v>100</v>
      </c>
      <c r="I252" s="2">
        <f>I253</f>
        <v>0</v>
      </c>
      <c r="J252" s="2">
        <f t="shared" si="45"/>
        <v>100</v>
      </c>
      <c r="K252" s="2">
        <f>K253</f>
        <v>0</v>
      </c>
      <c r="L252" s="2">
        <f t="shared" si="46"/>
        <v>100</v>
      </c>
    </row>
    <row r="253" spans="1:12" ht="62.25" customHeight="1" x14ac:dyDescent="0.3">
      <c r="A253" s="25" t="s">
        <v>100</v>
      </c>
      <c r="B253" s="17" t="s">
        <v>445</v>
      </c>
      <c r="C253" s="27"/>
      <c r="D253" s="27"/>
      <c r="E253" s="39"/>
      <c r="F253" s="3">
        <f>F254+F259+F264</f>
        <v>100</v>
      </c>
      <c r="G253" s="3">
        <f>G254+G259+G264</f>
        <v>0</v>
      </c>
      <c r="H253" s="3">
        <f t="shared" si="44"/>
        <v>100</v>
      </c>
      <c r="I253" s="3">
        <f>I254+I259+I264</f>
        <v>0</v>
      </c>
      <c r="J253" s="3">
        <f t="shared" si="45"/>
        <v>100</v>
      </c>
      <c r="K253" s="3">
        <f>K254+K259+K264</f>
        <v>0</v>
      </c>
      <c r="L253" s="3">
        <f t="shared" si="46"/>
        <v>100</v>
      </c>
    </row>
    <row r="254" spans="1:12" ht="43.5" customHeight="1" x14ac:dyDescent="0.3">
      <c r="A254" s="25" t="s">
        <v>446</v>
      </c>
      <c r="B254" s="17" t="s">
        <v>103</v>
      </c>
      <c r="C254" s="27"/>
      <c r="D254" s="27"/>
      <c r="E254" s="39"/>
      <c r="F254" s="3">
        <f t="shared" ref="F254:K257" si="47">F255</f>
        <v>30</v>
      </c>
      <c r="G254" s="3">
        <f t="shared" si="47"/>
        <v>0</v>
      </c>
      <c r="H254" s="3">
        <f t="shared" si="44"/>
        <v>30</v>
      </c>
      <c r="I254" s="3">
        <f t="shared" si="47"/>
        <v>0</v>
      </c>
      <c r="J254" s="3">
        <f t="shared" si="45"/>
        <v>30</v>
      </c>
      <c r="K254" s="3">
        <f t="shared" si="47"/>
        <v>0</v>
      </c>
      <c r="L254" s="3">
        <f t="shared" si="46"/>
        <v>30</v>
      </c>
    </row>
    <row r="255" spans="1:12" ht="30.75" customHeight="1" x14ac:dyDescent="0.3">
      <c r="A255" s="25" t="s">
        <v>95</v>
      </c>
      <c r="B255" s="17" t="s">
        <v>103</v>
      </c>
      <c r="C255" s="17" t="s">
        <v>28</v>
      </c>
      <c r="D255" s="27"/>
      <c r="E255" s="39"/>
      <c r="F255" s="3">
        <f t="shared" si="47"/>
        <v>30</v>
      </c>
      <c r="G255" s="3">
        <f t="shared" si="47"/>
        <v>0</v>
      </c>
      <c r="H255" s="3">
        <f t="shared" si="44"/>
        <v>30</v>
      </c>
      <c r="I255" s="3">
        <f t="shared" si="47"/>
        <v>0</v>
      </c>
      <c r="J255" s="3">
        <f t="shared" si="45"/>
        <v>30</v>
      </c>
      <c r="K255" s="3">
        <f t="shared" si="47"/>
        <v>0</v>
      </c>
      <c r="L255" s="3">
        <f t="shared" si="46"/>
        <v>30</v>
      </c>
    </row>
    <row r="256" spans="1:12" ht="48" customHeight="1" x14ac:dyDescent="0.3">
      <c r="A256" s="25" t="s">
        <v>376</v>
      </c>
      <c r="B256" s="17" t="s">
        <v>103</v>
      </c>
      <c r="C256" s="17" t="s">
        <v>28</v>
      </c>
      <c r="D256" s="17" t="s">
        <v>97</v>
      </c>
      <c r="E256" s="39"/>
      <c r="F256" s="3">
        <f t="shared" si="47"/>
        <v>30</v>
      </c>
      <c r="G256" s="3">
        <f t="shared" si="47"/>
        <v>0</v>
      </c>
      <c r="H256" s="3">
        <f t="shared" si="44"/>
        <v>30</v>
      </c>
      <c r="I256" s="3">
        <f t="shared" si="47"/>
        <v>0</v>
      </c>
      <c r="J256" s="3">
        <f t="shared" si="45"/>
        <v>30</v>
      </c>
      <c r="K256" s="3">
        <f t="shared" si="47"/>
        <v>0</v>
      </c>
      <c r="L256" s="3">
        <f t="shared" si="46"/>
        <v>30</v>
      </c>
    </row>
    <row r="257" spans="1:12" ht="31.5" customHeight="1" x14ac:dyDescent="0.3">
      <c r="A257" s="25" t="s">
        <v>35</v>
      </c>
      <c r="B257" s="17" t="s">
        <v>103</v>
      </c>
      <c r="C257" s="17" t="s">
        <v>28</v>
      </c>
      <c r="D257" s="17" t="s">
        <v>97</v>
      </c>
      <c r="E257" s="17">
        <v>200</v>
      </c>
      <c r="F257" s="3">
        <f t="shared" si="47"/>
        <v>30</v>
      </c>
      <c r="G257" s="3">
        <f t="shared" si="47"/>
        <v>0</v>
      </c>
      <c r="H257" s="3">
        <f t="shared" si="44"/>
        <v>30</v>
      </c>
      <c r="I257" s="3">
        <f t="shared" si="47"/>
        <v>0</v>
      </c>
      <c r="J257" s="3">
        <f t="shared" si="45"/>
        <v>30</v>
      </c>
      <c r="K257" s="3">
        <f t="shared" si="47"/>
        <v>0</v>
      </c>
      <c r="L257" s="3">
        <f t="shared" si="46"/>
        <v>30</v>
      </c>
    </row>
    <row r="258" spans="1:12" ht="36" customHeight="1" x14ac:dyDescent="0.3">
      <c r="A258" s="25" t="s">
        <v>36</v>
      </c>
      <c r="B258" s="17" t="s">
        <v>103</v>
      </c>
      <c r="C258" s="17" t="s">
        <v>28</v>
      </c>
      <c r="D258" s="17" t="s">
        <v>97</v>
      </c>
      <c r="E258" s="17">
        <v>240</v>
      </c>
      <c r="F258" s="3">
        <v>30</v>
      </c>
      <c r="G258" s="3"/>
      <c r="H258" s="3">
        <f t="shared" si="44"/>
        <v>30</v>
      </c>
      <c r="I258" s="3"/>
      <c r="J258" s="3">
        <f t="shared" si="45"/>
        <v>30</v>
      </c>
      <c r="K258" s="3"/>
      <c r="L258" s="3">
        <f t="shared" si="46"/>
        <v>30</v>
      </c>
    </row>
    <row r="259" spans="1:12" ht="47.45" customHeight="1" x14ac:dyDescent="0.3">
      <c r="A259" s="25" t="s">
        <v>447</v>
      </c>
      <c r="B259" s="17" t="s">
        <v>105</v>
      </c>
      <c r="C259" s="27"/>
      <c r="D259" s="27"/>
      <c r="E259" s="39"/>
      <c r="F259" s="3">
        <f t="shared" ref="F259:K262" si="48">F260</f>
        <v>70</v>
      </c>
      <c r="G259" s="3">
        <f t="shared" si="48"/>
        <v>0</v>
      </c>
      <c r="H259" s="3">
        <f t="shared" si="44"/>
        <v>70</v>
      </c>
      <c r="I259" s="3">
        <f t="shared" si="48"/>
        <v>0</v>
      </c>
      <c r="J259" s="3">
        <f t="shared" si="45"/>
        <v>70</v>
      </c>
      <c r="K259" s="3">
        <f t="shared" si="48"/>
        <v>0</v>
      </c>
      <c r="L259" s="3">
        <f t="shared" si="46"/>
        <v>70</v>
      </c>
    </row>
    <row r="260" spans="1:12" ht="31.5" customHeight="1" x14ac:dyDescent="0.3">
      <c r="A260" s="25" t="s">
        <v>95</v>
      </c>
      <c r="B260" s="17" t="s">
        <v>105</v>
      </c>
      <c r="C260" s="17" t="s">
        <v>28</v>
      </c>
      <c r="D260" s="27"/>
      <c r="E260" s="39"/>
      <c r="F260" s="3">
        <f t="shared" si="48"/>
        <v>70</v>
      </c>
      <c r="G260" s="3">
        <f t="shared" si="48"/>
        <v>0</v>
      </c>
      <c r="H260" s="3">
        <f t="shared" si="44"/>
        <v>70</v>
      </c>
      <c r="I260" s="3">
        <f t="shared" si="48"/>
        <v>0</v>
      </c>
      <c r="J260" s="3">
        <f t="shared" si="45"/>
        <v>70</v>
      </c>
      <c r="K260" s="3">
        <f t="shared" si="48"/>
        <v>0</v>
      </c>
      <c r="L260" s="3">
        <f t="shared" si="46"/>
        <v>70</v>
      </c>
    </row>
    <row r="261" spans="1:12" ht="50.25" customHeight="1" x14ac:dyDescent="0.3">
      <c r="A261" s="25" t="s">
        <v>376</v>
      </c>
      <c r="B261" s="17" t="s">
        <v>105</v>
      </c>
      <c r="C261" s="17" t="s">
        <v>28</v>
      </c>
      <c r="D261" s="17" t="s">
        <v>97</v>
      </c>
      <c r="E261" s="39"/>
      <c r="F261" s="3">
        <f t="shared" si="48"/>
        <v>70</v>
      </c>
      <c r="G261" s="3">
        <f t="shared" si="48"/>
        <v>0</v>
      </c>
      <c r="H261" s="3">
        <f t="shared" si="44"/>
        <v>70</v>
      </c>
      <c r="I261" s="3">
        <f t="shared" si="48"/>
        <v>0</v>
      </c>
      <c r="J261" s="3">
        <f t="shared" si="45"/>
        <v>70</v>
      </c>
      <c r="K261" s="3">
        <f t="shared" si="48"/>
        <v>0</v>
      </c>
      <c r="L261" s="3">
        <f t="shared" si="46"/>
        <v>70</v>
      </c>
    </row>
    <row r="262" spans="1:12" ht="33.75" customHeight="1" x14ac:dyDescent="0.3">
      <c r="A262" s="25" t="s">
        <v>35</v>
      </c>
      <c r="B262" s="17" t="s">
        <v>105</v>
      </c>
      <c r="C262" s="17" t="s">
        <v>28</v>
      </c>
      <c r="D262" s="17" t="s">
        <v>97</v>
      </c>
      <c r="E262" s="17">
        <v>200</v>
      </c>
      <c r="F262" s="3">
        <f t="shared" si="48"/>
        <v>70</v>
      </c>
      <c r="G262" s="3">
        <f t="shared" si="48"/>
        <v>0</v>
      </c>
      <c r="H262" s="3">
        <f t="shared" si="44"/>
        <v>70</v>
      </c>
      <c r="I262" s="3">
        <f t="shared" si="48"/>
        <v>0</v>
      </c>
      <c r="J262" s="3">
        <f t="shared" si="45"/>
        <v>70</v>
      </c>
      <c r="K262" s="3">
        <f t="shared" si="48"/>
        <v>0</v>
      </c>
      <c r="L262" s="3">
        <f t="shared" si="46"/>
        <v>70</v>
      </c>
    </row>
    <row r="263" spans="1:12" ht="33.6" customHeight="1" x14ac:dyDescent="0.3">
      <c r="A263" s="25" t="s">
        <v>36</v>
      </c>
      <c r="B263" s="17" t="s">
        <v>105</v>
      </c>
      <c r="C263" s="17" t="s">
        <v>28</v>
      </c>
      <c r="D263" s="17" t="s">
        <v>97</v>
      </c>
      <c r="E263" s="17">
        <v>240</v>
      </c>
      <c r="F263" s="3">
        <v>70</v>
      </c>
      <c r="G263" s="3"/>
      <c r="H263" s="3">
        <f t="shared" si="44"/>
        <v>70</v>
      </c>
      <c r="I263" s="3"/>
      <c r="J263" s="3">
        <f t="shared" si="45"/>
        <v>70</v>
      </c>
      <c r="K263" s="3"/>
      <c r="L263" s="3">
        <f t="shared" si="46"/>
        <v>70</v>
      </c>
    </row>
    <row r="264" spans="1:12" ht="48.6" hidden="1" customHeight="1" x14ac:dyDescent="0.25">
      <c r="A264" s="25" t="s">
        <v>106</v>
      </c>
      <c r="B264" s="17" t="s">
        <v>107</v>
      </c>
      <c r="C264" s="27"/>
      <c r="D264" s="27"/>
      <c r="E264" s="39"/>
      <c r="F264" s="3">
        <f t="shared" ref="F264:K267" si="49">F265</f>
        <v>0</v>
      </c>
      <c r="G264" s="3">
        <f t="shared" si="49"/>
        <v>0</v>
      </c>
      <c r="H264" s="3">
        <f t="shared" si="44"/>
        <v>0</v>
      </c>
      <c r="I264" s="3">
        <f t="shared" si="49"/>
        <v>0</v>
      </c>
      <c r="J264" s="3">
        <f t="shared" si="45"/>
        <v>0</v>
      </c>
      <c r="K264" s="3">
        <f t="shared" si="49"/>
        <v>0</v>
      </c>
      <c r="L264" s="3">
        <f t="shared" si="46"/>
        <v>0</v>
      </c>
    </row>
    <row r="265" spans="1:12" ht="46.9" hidden="1" customHeight="1" x14ac:dyDescent="0.25">
      <c r="A265" s="25" t="s">
        <v>95</v>
      </c>
      <c r="B265" s="17" t="s">
        <v>107</v>
      </c>
      <c r="C265" s="17" t="s">
        <v>28</v>
      </c>
      <c r="D265" s="27"/>
      <c r="E265" s="39"/>
      <c r="F265" s="3">
        <f t="shared" si="49"/>
        <v>0</v>
      </c>
      <c r="G265" s="3">
        <f t="shared" si="49"/>
        <v>0</v>
      </c>
      <c r="H265" s="3">
        <f t="shared" si="44"/>
        <v>0</v>
      </c>
      <c r="I265" s="3">
        <f t="shared" si="49"/>
        <v>0</v>
      </c>
      <c r="J265" s="3">
        <f t="shared" si="45"/>
        <v>0</v>
      </c>
      <c r="K265" s="3">
        <f t="shared" si="49"/>
        <v>0</v>
      </c>
      <c r="L265" s="3">
        <f t="shared" si="46"/>
        <v>0</v>
      </c>
    </row>
    <row r="266" spans="1:12" ht="62.45" hidden="1" customHeight="1" x14ac:dyDescent="0.25">
      <c r="A266" s="25" t="s">
        <v>376</v>
      </c>
      <c r="B266" s="17" t="s">
        <v>107</v>
      </c>
      <c r="C266" s="17" t="s">
        <v>28</v>
      </c>
      <c r="D266" s="17" t="s">
        <v>97</v>
      </c>
      <c r="E266" s="39"/>
      <c r="F266" s="3">
        <f t="shared" si="49"/>
        <v>0</v>
      </c>
      <c r="G266" s="3">
        <f t="shared" si="49"/>
        <v>0</v>
      </c>
      <c r="H266" s="3">
        <f t="shared" si="44"/>
        <v>0</v>
      </c>
      <c r="I266" s="3">
        <f t="shared" si="49"/>
        <v>0</v>
      </c>
      <c r="J266" s="3">
        <f t="shared" si="45"/>
        <v>0</v>
      </c>
      <c r="K266" s="3">
        <f t="shared" si="49"/>
        <v>0</v>
      </c>
      <c r="L266" s="3">
        <f t="shared" si="46"/>
        <v>0</v>
      </c>
    </row>
    <row r="267" spans="1:12" ht="46.9" hidden="1" customHeight="1" x14ac:dyDescent="0.25">
      <c r="A267" s="25" t="s">
        <v>35</v>
      </c>
      <c r="B267" s="17" t="s">
        <v>107</v>
      </c>
      <c r="C267" s="17" t="s">
        <v>28</v>
      </c>
      <c r="D267" s="17" t="s">
        <v>97</v>
      </c>
      <c r="E267" s="17">
        <v>200</v>
      </c>
      <c r="F267" s="3">
        <f t="shared" si="49"/>
        <v>0</v>
      </c>
      <c r="G267" s="3">
        <f t="shared" si="49"/>
        <v>0</v>
      </c>
      <c r="H267" s="3">
        <f t="shared" si="44"/>
        <v>0</v>
      </c>
      <c r="I267" s="3">
        <f t="shared" si="49"/>
        <v>0</v>
      </c>
      <c r="J267" s="3">
        <f t="shared" si="45"/>
        <v>0</v>
      </c>
      <c r="K267" s="3">
        <f t="shared" si="49"/>
        <v>0</v>
      </c>
      <c r="L267" s="3">
        <f t="shared" si="46"/>
        <v>0</v>
      </c>
    </row>
    <row r="268" spans="1:12" ht="46.9" hidden="1" customHeight="1" x14ac:dyDescent="0.25">
      <c r="A268" s="25" t="s">
        <v>36</v>
      </c>
      <c r="B268" s="17" t="s">
        <v>107</v>
      </c>
      <c r="C268" s="17" t="s">
        <v>28</v>
      </c>
      <c r="D268" s="17" t="s">
        <v>97</v>
      </c>
      <c r="E268" s="17">
        <v>240</v>
      </c>
      <c r="F268" s="3"/>
      <c r="G268" s="3"/>
      <c r="H268" s="3">
        <f t="shared" si="44"/>
        <v>0</v>
      </c>
      <c r="I268" s="3"/>
      <c r="J268" s="3">
        <f t="shared" si="45"/>
        <v>0</v>
      </c>
      <c r="K268" s="3"/>
      <c r="L268" s="3">
        <f t="shared" si="46"/>
        <v>0</v>
      </c>
    </row>
    <row r="269" spans="1:12" ht="95.25" customHeight="1" x14ac:dyDescent="0.3">
      <c r="A269" s="36" t="s">
        <v>694</v>
      </c>
      <c r="B269" s="15" t="s">
        <v>108</v>
      </c>
      <c r="C269" s="27"/>
      <c r="D269" s="27"/>
      <c r="E269" s="39"/>
      <c r="F269" s="2">
        <f t="shared" ref="F269:K272" si="50">F270</f>
        <v>3124.5</v>
      </c>
      <c r="G269" s="2">
        <f t="shared" si="50"/>
        <v>0</v>
      </c>
      <c r="H269" s="2">
        <f t="shared" si="44"/>
        <v>3124.5</v>
      </c>
      <c r="I269" s="2">
        <f t="shared" si="50"/>
        <v>0</v>
      </c>
      <c r="J269" s="2">
        <f t="shared" si="45"/>
        <v>3124.5</v>
      </c>
      <c r="K269" s="2">
        <f t="shared" si="50"/>
        <v>0</v>
      </c>
      <c r="L269" s="2">
        <f t="shared" si="46"/>
        <v>3124.5</v>
      </c>
    </row>
    <row r="270" spans="1:12" ht="30" x14ac:dyDescent="0.3">
      <c r="A270" s="25" t="s">
        <v>448</v>
      </c>
      <c r="B270" s="17" t="s">
        <v>110</v>
      </c>
      <c r="C270" s="27"/>
      <c r="D270" s="27"/>
      <c r="E270" s="39"/>
      <c r="F270" s="3">
        <f t="shared" si="50"/>
        <v>3124.5</v>
      </c>
      <c r="G270" s="3">
        <f t="shared" si="50"/>
        <v>0</v>
      </c>
      <c r="H270" s="3">
        <f t="shared" si="44"/>
        <v>3124.5</v>
      </c>
      <c r="I270" s="3">
        <f t="shared" si="50"/>
        <v>0</v>
      </c>
      <c r="J270" s="3">
        <f t="shared" si="45"/>
        <v>3124.5</v>
      </c>
      <c r="K270" s="3">
        <f t="shared" si="50"/>
        <v>0</v>
      </c>
      <c r="L270" s="3">
        <f t="shared" si="46"/>
        <v>3124.5</v>
      </c>
    </row>
    <row r="271" spans="1:12" ht="30" x14ac:dyDescent="0.3">
      <c r="A271" s="25" t="s">
        <v>380</v>
      </c>
      <c r="B271" s="17" t="s">
        <v>112</v>
      </c>
      <c r="C271" s="27"/>
      <c r="D271" s="27"/>
      <c r="E271" s="39"/>
      <c r="F271" s="3">
        <f t="shared" si="50"/>
        <v>3124.5</v>
      </c>
      <c r="G271" s="3">
        <f t="shared" si="50"/>
        <v>0</v>
      </c>
      <c r="H271" s="3">
        <f t="shared" si="44"/>
        <v>3124.5</v>
      </c>
      <c r="I271" s="3">
        <f t="shared" si="50"/>
        <v>0</v>
      </c>
      <c r="J271" s="3">
        <f t="shared" si="45"/>
        <v>3124.5</v>
      </c>
      <c r="K271" s="3">
        <f t="shared" si="50"/>
        <v>0</v>
      </c>
      <c r="L271" s="3">
        <f t="shared" si="46"/>
        <v>3124.5</v>
      </c>
    </row>
    <row r="272" spans="1:12" ht="30" x14ac:dyDescent="0.3">
      <c r="A272" s="25" t="s">
        <v>95</v>
      </c>
      <c r="B272" s="17" t="s">
        <v>112</v>
      </c>
      <c r="C272" s="17" t="s">
        <v>28</v>
      </c>
      <c r="D272" s="27"/>
      <c r="E272" s="39"/>
      <c r="F272" s="3">
        <f t="shared" si="50"/>
        <v>3124.5</v>
      </c>
      <c r="G272" s="3">
        <f t="shared" si="50"/>
        <v>0</v>
      </c>
      <c r="H272" s="3">
        <f t="shared" si="44"/>
        <v>3124.5</v>
      </c>
      <c r="I272" s="3">
        <f t="shared" si="50"/>
        <v>0</v>
      </c>
      <c r="J272" s="3">
        <f t="shared" si="45"/>
        <v>3124.5</v>
      </c>
      <c r="K272" s="3">
        <f t="shared" si="50"/>
        <v>0</v>
      </c>
      <c r="L272" s="3">
        <f t="shared" si="46"/>
        <v>3124.5</v>
      </c>
    </row>
    <row r="273" spans="1:12" ht="51" customHeight="1" x14ac:dyDescent="0.3">
      <c r="A273" s="25" t="s">
        <v>376</v>
      </c>
      <c r="B273" s="17" t="s">
        <v>112</v>
      </c>
      <c r="C273" s="17" t="s">
        <v>28</v>
      </c>
      <c r="D273" s="17" t="s">
        <v>97</v>
      </c>
      <c r="E273" s="39"/>
      <c r="F273" s="3">
        <f>F274+F276+F278</f>
        <v>3124.5</v>
      </c>
      <c r="G273" s="3">
        <f>G274+G276+G278</f>
        <v>0</v>
      </c>
      <c r="H273" s="3">
        <f t="shared" si="44"/>
        <v>3124.5</v>
      </c>
      <c r="I273" s="3">
        <f>I274+I276+I278</f>
        <v>0</v>
      </c>
      <c r="J273" s="3">
        <f t="shared" si="45"/>
        <v>3124.5</v>
      </c>
      <c r="K273" s="3">
        <f>K274+K276+K278</f>
        <v>0</v>
      </c>
      <c r="L273" s="3">
        <f t="shared" si="46"/>
        <v>3124.5</v>
      </c>
    </row>
    <row r="274" spans="1:12" ht="90" x14ac:dyDescent="0.3">
      <c r="A274" s="25" t="s">
        <v>23</v>
      </c>
      <c r="B274" s="17" t="s">
        <v>112</v>
      </c>
      <c r="C274" s="17" t="s">
        <v>28</v>
      </c>
      <c r="D274" s="17" t="s">
        <v>97</v>
      </c>
      <c r="E274" s="17">
        <v>100</v>
      </c>
      <c r="F274" s="3">
        <f>F275</f>
        <v>2558</v>
      </c>
      <c r="G274" s="3">
        <f>G275</f>
        <v>0</v>
      </c>
      <c r="H274" s="3">
        <f t="shared" si="44"/>
        <v>2558</v>
      </c>
      <c r="I274" s="3">
        <f>I275</f>
        <v>0</v>
      </c>
      <c r="J274" s="3">
        <f t="shared" si="45"/>
        <v>2558</v>
      </c>
      <c r="K274" s="3">
        <f>K275</f>
        <v>0</v>
      </c>
      <c r="L274" s="3">
        <f t="shared" si="46"/>
        <v>2558</v>
      </c>
    </row>
    <row r="275" spans="1:12" ht="30" x14ac:dyDescent="0.3">
      <c r="A275" s="25" t="s">
        <v>85</v>
      </c>
      <c r="B275" s="17" t="s">
        <v>112</v>
      </c>
      <c r="C275" s="17" t="s">
        <v>28</v>
      </c>
      <c r="D275" s="17" t="s">
        <v>97</v>
      </c>
      <c r="E275" s="17">
        <v>110</v>
      </c>
      <c r="F275" s="3">
        <v>2558</v>
      </c>
      <c r="G275" s="3"/>
      <c r="H275" s="3">
        <f t="shared" si="44"/>
        <v>2558</v>
      </c>
      <c r="I275" s="3"/>
      <c r="J275" s="3">
        <f t="shared" si="45"/>
        <v>2558</v>
      </c>
      <c r="K275" s="3"/>
      <c r="L275" s="3">
        <f t="shared" si="46"/>
        <v>2558</v>
      </c>
    </row>
    <row r="276" spans="1:12" ht="30" x14ac:dyDescent="0.3">
      <c r="A276" s="25" t="s">
        <v>35</v>
      </c>
      <c r="B276" s="17" t="s">
        <v>112</v>
      </c>
      <c r="C276" s="17" t="s">
        <v>28</v>
      </c>
      <c r="D276" s="17" t="s">
        <v>97</v>
      </c>
      <c r="E276" s="17">
        <v>200</v>
      </c>
      <c r="F276" s="3">
        <f>F277</f>
        <v>562.5</v>
      </c>
      <c r="G276" s="3">
        <f>G277</f>
        <v>0</v>
      </c>
      <c r="H276" s="3">
        <f t="shared" si="44"/>
        <v>562.5</v>
      </c>
      <c r="I276" s="3">
        <f>I277</f>
        <v>0</v>
      </c>
      <c r="J276" s="3">
        <f t="shared" si="45"/>
        <v>562.5</v>
      </c>
      <c r="K276" s="3">
        <f>K277</f>
        <v>0</v>
      </c>
      <c r="L276" s="3">
        <f t="shared" si="46"/>
        <v>562.5</v>
      </c>
    </row>
    <row r="277" spans="1:12" ht="34.15" customHeight="1" x14ac:dyDescent="0.3">
      <c r="A277" s="25" t="s">
        <v>36</v>
      </c>
      <c r="B277" s="17" t="s">
        <v>112</v>
      </c>
      <c r="C277" s="17" t="s">
        <v>28</v>
      </c>
      <c r="D277" s="17" t="s">
        <v>97</v>
      </c>
      <c r="E277" s="17">
        <v>240</v>
      </c>
      <c r="F277" s="3">
        <v>562.5</v>
      </c>
      <c r="G277" s="3"/>
      <c r="H277" s="3">
        <f t="shared" si="44"/>
        <v>562.5</v>
      </c>
      <c r="I277" s="3"/>
      <c r="J277" s="3">
        <f t="shared" si="45"/>
        <v>562.5</v>
      </c>
      <c r="K277" s="3"/>
      <c r="L277" s="3">
        <f t="shared" si="46"/>
        <v>562.5</v>
      </c>
    </row>
    <row r="278" spans="1:12" x14ac:dyDescent="0.3">
      <c r="A278" s="25" t="s">
        <v>37</v>
      </c>
      <c r="B278" s="17" t="s">
        <v>112</v>
      </c>
      <c r="C278" s="17" t="s">
        <v>28</v>
      </c>
      <c r="D278" s="17" t="s">
        <v>97</v>
      </c>
      <c r="E278" s="17">
        <v>800</v>
      </c>
      <c r="F278" s="3">
        <f>F279</f>
        <v>4</v>
      </c>
      <c r="G278" s="3">
        <f>G279</f>
        <v>0</v>
      </c>
      <c r="H278" s="3">
        <f t="shared" si="44"/>
        <v>4</v>
      </c>
      <c r="I278" s="3">
        <f>I279</f>
        <v>0</v>
      </c>
      <c r="J278" s="3">
        <f t="shared" si="45"/>
        <v>4</v>
      </c>
      <c r="K278" s="3">
        <f>K279</f>
        <v>0</v>
      </c>
      <c r="L278" s="3">
        <f t="shared" si="46"/>
        <v>4</v>
      </c>
    </row>
    <row r="279" spans="1:12" x14ac:dyDescent="0.3">
      <c r="A279" s="25" t="s">
        <v>38</v>
      </c>
      <c r="B279" s="17" t="s">
        <v>112</v>
      </c>
      <c r="C279" s="17" t="s">
        <v>28</v>
      </c>
      <c r="D279" s="17" t="s">
        <v>97</v>
      </c>
      <c r="E279" s="17">
        <v>850</v>
      </c>
      <c r="F279" s="3">
        <v>4</v>
      </c>
      <c r="G279" s="3"/>
      <c r="H279" s="3">
        <f t="shared" si="44"/>
        <v>4</v>
      </c>
      <c r="I279" s="3"/>
      <c r="J279" s="3">
        <f t="shared" si="45"/>
        <v>4</v>
      </c>
      <c r="K279" s="3"/>
      <c r="L279" s="3">
        <f t="shared" si="46"/>
        <v>4</v>
      </c>
    </row>
    <row r="280" spans="1:12" ht="53.25" customHeight="1" x14ac:dyDescent="0.3">
      <c r="A280" s="36" t="s">
        <v>675</v>
      </c>
      <c r="B280" s="15" t="s">
        <v>157</v>
      </c>
      <c r="C280" s="27"/>
      <c r="D280" s="27"/>
      <c r="E280" s="39"/>
      <c r="F280" s="2">
        <f>F281</f>
        <v>3271.1</v>
      </c>
      <c r="G280" s="2">
        <f>G281</f>
        <v>7512.6999999999989</v>
      </c>
      <c r="H280" s="2">
        <f t="shared" si="44"/>
        <v>10783.8</v>
      </c>
      <c r="I280" s="2">
        <f>I281</f>
        <v>0</v>
      </c>
      <c r="J280" s="2">
        <f t="shared" si="45"/>
        <v>10783.8</v>
      </c>
      <c r="K280" s="2">
        <f>K281</f>
        <v>0</v>
      </c>
      <c r="L280" s="2">
        <f t="shared" si="46"/>
        <v>10783.8</v>
      </c>
    </row>
    <row r="281" spans="1:12" ht="30" customHeight="1" x14ac:dyDescent="0.3">
      <c r="A281" s="25" t="s">
        <v>294</v>
      </c>
      <c r="B281" s="17" t="s">
        <v>571</v>
      </c>
      <c r="C281" s="27"/>
      <c r="D281" s="27"/>
      <c r="E281" s="39"/>
      <c r="F281" s="3">
        <f>F287</f>
        <v>3271.1</v>
      </c>
      <c r="G281" s="3">
        <f>G287+G282</f>
        <v>7512.6999999999989</v>
      </c>
      <c r="H281" s="3">
        <f t="shared" si="44"/>
        <v>10783.8</v>
      </c>
      <c r="I281" s="3">
        <f>I287+I282</f>
        <v>0</v>
      </c>
      <c r="J281" s="3">
        <f t="shared" si="45"/>
        <v>10783.8</v>
      </c>
      <c r="K281" s="3">
        <f>K287+K282</f>
        <v>0</v>
      </c>
      <c r="L281" s="3">
        <f t="shared" si="46"/>
        <v>10783.8</v>
      </c>
    </row>
    <row r="282" spans="1:12" ht="30" customHeight="1" x14ac:dyDescent="0.3">
      <c r="A282" s="7" t="s">
        <v>790</v>
      </c>
      <c r="B282" s="17" t="s">
        <v>792</v>
      </c>
      <c r="C282" s="27"/>
      <c r="D282" s="27"/>
      <c r="E282" s="39"/>
      <c r="F282" s="3"/>
      <c r="G282" s="3">
        <f>G283</f>
        <v>10783.8</v>
      </c>
      <c r="H282" s="3">
        <f t="shared" si="44"/>
        <v>10783.8</v>
      </c>
      <c r="I282" s="3">
        <f>I283</f>
        <v>0</v>
      </c>
      <c r="J282" s="3">
        <f t="shared" si="45"/>
        <v>10783.8</v>
      </c>
      <c r="K282" s="3">
        <f>K283</f>
        <v>0</v>
      </c>
      <c r="L282" s="3">
        <f t="shared" si="46"/>
        <v>10783.8</v>
      </c>
    </row>
    <row r="283" spans="1:12" ht="16.899999999999999" customHeight="1" x14ac:dyDescent="0.3">
      <c r="A283" s="25" t="s">
        <v>281</v>
      </c>
      <c r="B283" s="17" t="s">
        <v>792</v>
      </c>
      <c r="C283" s="17">
        <v>10</v>
      </c>
      <c r="D283" s="27"/>
      <c r="E283" s="39"/>
      <c r="F283" s="3"/>
      <c r="G283" s="3">
        <f>G284</f>
        <v>10783.8</v>
      </c>
      <c r="H283" s="3">
        <f t="shared" si="44"/>
        <v>10783.8</v>
      </c>
      <c r="I283" s="3">
        <f>I284</f>
        <v>0</v>
      </c>
      <c r="J283" s="3">
        <f t="shared" si="45"/>
        <v>10783.8</v>
      </c>
      <c r="K283" s="3">
        <f>K284</f>
        <v>0</v>
      </c>
      <c r="L283" s="3">
        <f t="shared" si="46"/>
        <v>10783.8</v>
      </c>
    </row>
    <row r="284" spans="1:12" ht="16.899999999999999" customHeight="1" x14ac:dyDescent="0.3">
      <c r="A284" s="25" t="s">
        <v>449</v>
      </c>
      <c r="B284" s="17" t="s">
        <v>792</v>
      </c>
      <c r="C284" s="17">
        <v>10</v>
      </c>
      <c r="D284" s="17" t="s">
        <v>28</v>
      </c>
      <c r="E284" s="39"/>
      <c r="F284" s="3"/>
      <c r="G284" s="3">
        <f>G285</f>
        <v>10783.8</v>
      </c>
      <c r="H284" s="3">
        <f t="shared" si="44"/>
        <v>10783.8</v>
      </c>
      <c r="I284" s="3">
        <f>I285</f>
        <v>0</v>
      </c>
      <c r="J284" s="3">
        <f t="shared" si="45"/>
        <v>10783.8</v>
      </c>
      <c r="K284" s="3">
        <f>K285</f>
        <v>0</v>
      </c>
      <c r="L284" s="3">
        <f t="shared" si="46"/>
        <v>10783.8</v>
      </c>
    </row>
    <row r="285" spans="1:12" ht="30" customHeight="1" x14ac:dyDescent="0.3">
      <c r="A285" s="25" t="s">
        <v>289</v>
      </c>
      <c r="B285" s="17" t="s">
        <v>792</v>
      </c>
      <c r="C285" s="17">
        <v>10</v>
      </c>
      <c r="D285" s="17" t="s">
        <v>28</v>
      </c>
      <c r="E285" s="17">
        <v>300</v>
      </c>
      <c r="F285" s="3"/>
      <c r="G285" s="3">
        <f>G286</f>
        <v>10783.8</v>
      </c>
      <c r="H285" s="3">
        <f t="shared" si="44"/>
        <v>10783.8</v>
      </c>
      <c r="I285" s="3">
        <f>I286</f>
        <v>0</v>
      </c>
      <c r="J285" s="3">
        <f t="shared" si="45"/>
        <v>10783.8</v>
      </c>
      <c r="K285" s="3">
        <f>K286</f>
        <v>0</v>
      </c>
      <c r="L285" s="3">
        <f t="shared" si="46"/>
        <v>10783.8</v>
      </c>
    </row>
    <row r="286" spans="1:12" ht="30" customHeight="1" x14ac:dyDescent="0.3">
      <c r="A286" s="25" t="s">
        <v>296</v>
      </c>
      <c r="B286" s="17" t="s">
        <v>792</v>
      </c>
      <c r="C286" s="17">
        <v>10</v>
      </c>
      <c r="D286" s="17" t="s">
        <v>28</v>
      </c>
      <c r="E286" s="17">
        <v>320</v>
      </c>
      <c r="F286" s="3"/>
      <c r="G286" s="3">
        <v>10783.8</v>
      </c>
      <c r="H286" s="3">
        <f t="shared" si="44"/>
        <v>10783.8</v>
      </c>
      <c r="I286" s="3">
        <v>0</v>
      </c>
      <c r="J286" s="3">
        <f t="shared" si="45"/>
        <v>10783.8</v>
      </c>
      <c r="K286" s="3">
        <v>0</v>
      </c>
      <c r="L286" s="3">
        <f t="shared" si="46"/>
        <v>10783.8</v>
      </c>
    </row>
    <row r="287" spans="1:12" ht="33.6" customHeight="1" x14ac:dyDescent="0.3">
      <c r="A287" s="25" t="s">
        <v>295</v>
      </c>
      <c r="B287" s="17" t="s">
        <v>581</v>
      </c>
      <c r="C287" s="27"/>
      <c r="D287" s="27"/>
      <c r="E287" s="39"/>
      <c r="F287" s="3">
        <f t="shared" ref="F287:K290" si="51">F288</f>
        <v>3271.1</v>
      </c>
      <c r="G287" s="3">
        <f t="shared" si="51"/>
        <v>-3271.1</v>
      </c>
      <c r="H287" s="3">
        <f t="shared" si="44"/>
        <v>0</v>
      </c>
      <c r="I287" s="3">
        <f t="shared" si="51"/>
        <v>0</v>
      </c>
      <c r="J287" s="3">
        <f t="shared" si="45"/>
        <v>0</v>
      </c>
      <c r="K287" s="3">
        <f t="shared" si="51"/>
        <v>0</v>
      </c>
      <c r="L287" s="3">
        <f t="shared" si="46"/>
        <v>0</v>
      </c>
    </row>
    <row r="288" spans="1:12" ht="14.25" customHeight="1" x14ac:dyDescent="0.3">
      <c r="A288" s="25" t="s">
        <v>281</v>
      </c>
      <c r="B288" s="17" t="s">
        <v>581</v>
      </c>
      <c r="C288" s="17">
        <v>10</v>
      </c>
      <c r="D288" s="27"/>
      <c r="E288" s="39"/>
      <c r="F288" s="3">
        <f t="shared" si="51"/>
        <v>3271.1</v>
      </c>
      <c r="G288" s="3">
        <f t="shared" si="51"/>
        <v>-3271.1</v>
      </c>
      <c r="H288" s="3">
        <f t="shared" si="44"/>
        <v>0</v>
      </c>
      <c r="I288" s="3">
        <f t="shared" si="51"/>
        <v>0</v>
      </c>
      <c r="J288" s="3">
        <f t="shared" si="45"/>
        <v>0</v>
      </c>
      <c r="K288" s="3">
        <f t="shared" si="51"/>
        <v>0</v>
      </c>
      <c r="L288" s="3">
        <f t="shared" si="46"/>
        <v>0</v>
      </c>
    </row>
    <row r="289" spans="1:12" x14ac:dyDescent="0.3">
      <c r="A289" s="25" t="s">
        <v>449</v>
      </c>
      <c r="B289" s="17" t="s">
        <v>581</v>
      </c>
      <c r="C289" s="17">
        <v>10</v>
      </c>
      <c r="D289" s="17" t="s">
        <v>28</v>
      </c>
      <c r="E289" s="39"/>
      <c r="F289" s="3">
        <f t="shared" si="51"/>
        <v>3271.1</v>
      </c>
      <c r="G289" s="3">
        <f t="shared" si="51"/>
        <v>-3271.1</v>
      </c>
      <c r="H289" s="3">
        <f t="shared" si="44"/>
        <v>0</v>
      </c>
      <c r="I289" s="3">
        <f t="shared" si="51"/>
        <v>0</v>
      </c>
      <c r="J289" s="3">
        <f t="shared" si="45"/>
        <v>0</v>
      </c>
      <c r="K289" s="3">
        <f t="shared" si="51"/>
        <v>0</v>
      </c>
      <c r="L289" s="3">
        <f t="shared" si="46"/>
        <v>0</v>
      </c>
    </row>
    <row r="290" spans="1:12" ht="30" x14ac:dyDescent="0.3">
      <c r="A290" s="25" t="s">
        <v>289</v>
      </c>
      <c r="B290" s="17" t="s">
        <v>581</v>
      </c>
      <c r="C290" s="17">
        <v>10</v>
      </c>
      <c r="D290" s="17" t="s">
        <v>28</v>
      </c>
      <c r="E290" s="17">
        <v>300</v>
      </c>
      <c r="F290" s="3">
        <f t="shared" si="51"/>
        <v>3271.1</v>
      </c>
      <c r="G290" s="3">
        <f t="shared" si="51"/>
        <v>-3271.1</v>
      </c>
      <c r="H290" s="3">
        <f t="shared" si="44"/>
        <v>0</v>
      </c>
      <c r="I290" s="3">
        <f t="shared" si="51"/>
        <v>0</v>
      </c>
      <c r="J290" s="3">
        <f t="shared" si="45"/>
        <v>0</v>
      </c>
      <c r="K290" s="3">
        <f t="shared" si="51"/>
        <v>0</v>
      </c>
      <c r="L290" s="3">
        <f t="shared" si="46"/>
        <v>0</v>
      </c>
    </row>
    <row r="291" spans="1:12" ht="30" x14ac:dyDescent="0.3">
      <c r="A291" s="25" t="s">
        <v>296</v>
      </c>
      <c r="B291" s="17" t="s">
        <v>581</v>
      </c>
      <c r="C291" s="17">
        <v>10</v>
      </c>
      <c r="D291" s="17" t="s">
        <v>28</v>
      </c>
      <c r="E291" s="17">
        <v>320</v>
      </c>
      <c r="F291" s="3">
        <v>3271.1</v>
      </c>
      <c r="G291" s="3">
        <v>-3271.1</v>
      </c>
      <c r="H291" s="3">
        <f t="shared" si="44"/>
        <v>0</v>
      </c>
      <c r="I291" s="3">
        <v>0</v>
      </c>
      <c r="J291" s="3">
        <f t="shared" si="45"/>
        <v>0</v>
      </c>
      <c r="K291" s="3">
        <v>0</v>
      </c>
      <c r="L291" s="3">
        <f t="shared" si="46"/>
        <v>0</v>
      </c>
    </row>
    <row r="292" spans="1:12" ht="51.6" hidden="1" customHeight="1" x14ac:dyDescent="0.25">
      <c r="A292" s="36" t="s">
        <v>382</v>
      </c>
      <c r="B292" s="15" t="s">
        <v>158</v>
      </c>
      <c r="C292" s="27"/>
      <c r="D292" s="27"/>
      <c r="E292" s="39"/>
      <c r="F292" s="2">
        <f>F293</f>
        <v>0</v>
      </c>
      <c r="G292" s="2">
        <f>G293</f>
        <v>0</v>
      </c>
      <c r="H292" s="3">
        <f t="shared" si="44"/>
        <v>0</v>
      </c>
      <c r="I292" s="2">
        <f>I293</f>
        <v>0</v>
      </c>
      <c r="J292" s="3">
        <f t="shared" si="45"/>
        <v>0</v>
      </c>
      <c r="K292" s="2">
        <f>K293</f>
        <v>0</v>
      </c>
      <c r="L292" s="3">
        <f t="shared" si="46"/>
        <v>0</v>
      </c>
    </row>
    <row r="293" spans="1:12" ht="62.45" hidden="1" customHeight="1" x14ac:dyDescent="0.25">
      <c r="A293" s="25" t="s">
        <v>159</v>
      </c>
      <c r="B293" s="17" t="s">
        <v>160</v>
      </c>
      <c r="C293" s="27"/>
      <c r="D293" s="27"/>
      <c r="E293" s="39"/>
      <c r="F293" s="3">
        <f>F294+F299+F304</f>
        <v>0</v>
      </c>
      <c r="G293" s="3">
        <f>G294+G299+G304</f>
        <v>0</v>
      </c>
      <c r="H293" s="3">
        <f t="shared" si="44"/>
        <v>0</v>
      </c>
      <c r="I293" s="3">
        <f>I294+I299+I304</f>
        <v>0</v>
      </c>
      <c r="J293" s="3">
        <f t="shared" si="45"/>
        <v>0</v>
      </c>
      <c r="K293" s="3">
        <f>K294+K299+K304</f>
        <v>0</v>
      </c>
      <c r="L293" s="3">
        <f t="shared" si="46"/>
        <v>0</v>
      </c>
    </row>
    <row r="294" spans="1:12" ht="78" hidden="1" customHeight="1" x14ac:dyDescent="0.25">
      <c r="A294" s="25" t="s">
        <v>161</v>
      </c>
      <c r="B294" s="17" t="s">
        <v>162</v>
      </c>
      <c r="C294" s="27"/>
      <c r="D294" s="27"/>
      <c r="E294" s="39"/>
      <c r="F294" s="3">
        <f t="shared" ref="F294:K297" si="52">F295</f>
        <v>0</v>
      </c>
      <c r="G294" s="3">
        <f t="shared" si="52"/>
        <v>0</v>
      </c>
      <c r="H294" s="3">
        <f t="shared" si="44"/>
        <v>0</v>
      </c>
      <c r="I294" s="3">
        <f t="shared" si="52"/>
        <v>0</v>
      </c>
      <c r="J294" s="3">
        <f t="shared" si="45"/>
        <v>0</v>
      </c>
      <c r="K294" s="3">
        <f t="shared" si="52"/>
        <v>0</v>
      </c>
      <c r="L294" s="3">
        <f t="shared" si="46"/>
        <v>0</v>
      </c>
    </row>
    <row r="295" spans="1:12" ht="15.6" hidden="1" customHeight="1" x14ac:dyDescent="0.25">
      <c r="A295" s="25" t="s">
        <v>125</v>
      </c>
      <c r="B295" s="17" t="s">
        <v>162</v>
      </c>
      <c r="C295" s="17" t="s">
        <v>40</v>
      </c>
      <c r="D295" s="27"/>
      <c r="E295" s="39"/>
      <c r="F295" s="3">
        <f t="shared" si="52"/>
        <v>0</v>
      </c>
      <c r="G295" s="3">
        <f t="shared" si="52"/>
        <v>0</v>
      </c>
      <c r="H295" s="3">
        <f t="shared" si="44"/>
        <v>0</v>
      </c>
      <c r="I295" s="3">
        <f t="shared" si="52"/>
        <v>0</v>
      </c>
      <c r="J295" s="3">
        <f t="shared" si="45"/>
        <v>0</v>
      </c>
      <c r="K295" s="3">
        <f t="shared" si="52"/>
        <v>0</v>
      </c>
      <c r="L295" s="3">
        <f t="shared" si="46"/>
        <v>0</v>
      </c>
    </row>
    <row r="296" spans="1:12" ht="31.15" hidden="1" customHeight="1" x14ac:dyDescent="0.25">
      <c r="A296" s="25" t="s">
        <v>152</v>
      </c>
      <c r="B296" s="17" t="s">
        <v>162</v>
      </c>
      <c r="C296" s="17" t="s">
        <v>40</v>
      </c>
      <c r="D296" s="17">
        <v>12</v>
      </c>
      <c r="E296" s="39"/>
      <c r="F296" s="3">
        <f t="shared" si="52"/>
        <v>0</v>
      </c>
      <c r="G296" s="3">
        <f t="shared" si="52"/>
        <v>0</v>
      </c>
      <c r="H296" s="3">
        <f t="shared" si="44"/>
        <v>0</v>
      </c>
      <c r="I296" s="3">
        <f t="shared" si="52"/>
        <v>0</v>
      </c>
      <c r="J296" s="3">
        <f t="shared" si="45"/>
        <v>0</v>
      </c>
      <c r="K296" s="3">
        <f t="shared" si="52"/>
        <v>0</v>
      </c>
      <c r="L296" s="3">
        <f t="shared" si="46"/>
        <v>0</v>
      </c>
    </row>
    <row r="297" spans="1:12" ht="26.45" hidden="1" x14ac:dyDescent="0.25">
      <c r="A297" s="25" t="s">
        <v>35</v>
      </c>
      <c r="B297" s="17" t="s">
        <v>162</v>
      </c>
      <c r="C297" s="17" t="s">
        <v>40</v>
      </c>
      <c r="D297" s="17">
        <v>12</v>
      </c>
      <c r="E297" s="17">
        <v>200</v>
      </c>
      <c r="F297" s="3">
        <f t="shared" si="52"/>
        <v>0</v>
      </c>
      <c r="G297" s="3">
        <f t="shared" si="52"/>
        <v>0</v>
      </c>
      <c r="H297" s="3">
        <f t="shared" si="44"/>
        <v>0</v>
      </c>
      <c r="I297" s="3">
        <f t="shared" si="52"/>
        <v>0</v>
      </c>
      <c r="J297" s="3">
        <f t="shared" si="45"/>
        <v>0</v>
      </c>
      <c r="K297" s="3">
        <f t="shared" si="52"/>
        <v>0</v>
      </c>
      <c r="L297" s="3">
        <f t="shared" si="46"/>
        <v>0</v>
      </c>
    </row>
    <row r="298" spans="1:12" ht="46.9" hidden="1" customHeight="1" x14ac:dyDescent="0.25">
      <c r="A298" s="25" t="s">
        <v>36</v>
      </c>
      <c r="B298" s="17" t="s">
        <v>162</v>
      </c>
      <c r="C298" s="17" t="s">
        <v>40</v>
      </c>
      <c r="D298" s="17">
        <v>12</v>
      </c>
      <c r="E298" s="17">
        <v>240</v>
      </c>
      <c r="F298" s="3"/>
      <c r="G298" s="3"/>
      <c r="H298" s="3">
        <f t="shared" si="44"/>
        <v>0</v>
      </c>
      <c r="I298" s="3"/>
      <c r="J298" s="3">
        <f t="shared" si="45"/>
        <v>0</v>
      </c>
      <c r="K298" s="3"/>
      <c r="L298" s="3">
        <f t="shared" si="46"/>
        <v>0</v>
      </c>
    </row>
    <row r="299" spans="1:12" ht="63" hidden="1" customHeight="1" x14ac:dyDescent="0.25">
      <c r="A299" s="25" t="s">
        <v>163</v>
      </c>
      <c r="B299" s="17" t="s">
        <v>164</v>
      </c>
      <c r="C299" s="27"/>
      <c r="D299" s="27"/>
      <c r="E299" s="39"/>
      <c r="F299" s="3">
        <f t="shared" ref="F299:K302" si="53">F300</f>
        <v>0</v>
      </c>
      <c r="G299" s="3">
        <f t="shared" si="53"/>
        <v>0</v>
      </c>
      <c r="H299" s="3">
        <f t="shared" si="44"/>
        <v>0</v>
      </c>
      <c r="I299" s="3">
        <f t="shared" si="53"/>
        <v>0</v>
      </c>
      <c r="J299" s="3">
        <f t="shared" si="45"/>
        <v>0</v>
      </c>
      <c r="K299" s="3">
        <f t="shared" si="53"/>
        <v>0</v>
      </c>
      <c r="L299" s="3">
        <f t="shared" si="46"/>
        <v>0</v>
      </c>
    </row>
    <row r="300" spans="1:12" ht="15.6" hidden="1" customHeight="1" x14ac:dyDescent="0.25">
      <c r="A300" s="25" t="s">
        <v>125</v>
      </c>
      <c r="B300" s="17" t="s">
        <v>164</v>
      </c>
      <c r="C300" s="17" t="s">
        <v>40</v>
      </c>
      <c r="D300" s="27"/>
      <c r="E300" s="39"/>
      <c r="F300" s="3">
        <f t="shared" si="53"/>
        <v>0</v>
      </c>
      <c r="G300" s="3">
        <f t="shared" si="53"/>
        <v>0</v>
      </c>
      <c r="H300" s="3">
        <f t="shared" si="44"/>
        <v>0</v>
      </c>
      <c r="I300" s="3">
        <f t="shared" si="53"/>
        <v>0</v>
      </c>
      <c r="J300" s="3">
        <f t="shared" si="45"/>
        <v>0</v>
      </c>
      <c r="K300" s="3">
        <f t="shared" si="53"/>
        <v>0</v>
      </c>
      <c r="L300" s="3">
        <f t="shared" si="46"/>
        <v>0</v>
      </c>
    </row>
    <row r="301" spans="1:12" ht="31.15" hidden="1" customHeight="1" x14ac:dyDescent="0.25">
      <c r="A301" s="25" t="s">
        <v>152</v>
      </c>
      <c r="B301" s="17" t="s">
        <v>164</v>
      </c>
      <c r="C301" s="17" t="s">
        <v>40</v>
      </c>
      <c r="D301" s="17">
        <v>12</v>
      </c>
      <c r="E301" s="39"/>
      <c r="F301" s="3">
        <f t="shared" si="53"/>
        <v>0</v>
      </c>
      <c r="G301" s="3">
        <f t="shared" si="53"/>
        <v>0</v>
      </c>
      <c r="H301" s="3">
        <f t="shared" si="44"/>
        <v>0</v>
      </c>
      <c r="I301" s="3">
        <f t="shared" si="53"/>
        <v>0</v>
      </c>
      <c r="J301" s="3">
        <f t="shared" si="45"/>
        <v>0</v>
      </c>
      <c r="K301" s="3">
        <f t="shared" si="53"/>
        <v>0</v>
      </c>
      <c r="L301" s="3">
        <f t="shared" si="46"/>
        <v>0</v>
      </c>
    </row>
    <row r="302" spans="1:12" ht="26.45" hidden="1" x14ac:dyDescent="0.25">
      <c r="A302" s="25" t="s">
        <v>35</v>
      </c>
      <c r="B302" s="17" t="s">
        <v>164</v>
      </c>
      <c r="C302" s="17" t="s">
        <v>40</v>
      </c>
      <c r="D302" s="17">
        <v>12</v>
      </c>
      <c r="E302" s="17">
        <v>200</v>
      </c>
      <c r="F302" s="3">
        <f t="shared" si="53"/>
        <v>0</v>
      </c>
      <c r="G302" s="3">
        <f t="shared" si="53"/>
        <v>0</v>
      </c>
      <c r="H302" s="3">
        <f t="shared" si="44"/>
        <v>0</v>
      </c>
      <c r="I302" s="3">
        <f t="shared" si="53"/>
        <v>0</v>
      </c>
      <c r="J302" s="3">
        <f t="shared" si="45"/>
        <v>0</v>
      </c>
      <c r="K302" s="3">
        <f t="shared" si="53"/>
        <v>0</v>
      </c>
      <c r="L302" s="3">
        <f t="shared" si="46"/>
        <v>0</v>
      </c>
    </row>
    <row r="303" spans="1:12" ht="46.9" hidden="1" customHeight="1" x14ac:dyDescent="0.25">
      <c r="A303" s="25" t="s">
        <v>36</v>
      </c>
      <c r="B303" s="17" t="s">
        <v>164</v>
      </c>
      <c r="C303" s="17" t="s">
        <v>40</v>
      </c>
      <c r="D303" s="17">
        <v>12</v>
      </c>
      <c r="E303" s="17">
        <v>240</v>
      </c>
      <c r="F303" s="3"/>
      <c r="G303" s="3"/>
      <c r="H303" s="3">
        <f t="shared" si="44"/>
        <v>0</v>
      </c>
      <c r="I303" s="3"/>
      <c r="J303" s="3">
        <f t="shared" si="45"/>
        <v>0</v>
      </c>
      <c r="K303" s="3"/>
      <c r="L303" s="3">
        <f t="shared" si="46"/>
        <v>0</v>
      </c>
    </row>
    <row r="304" spans="1:12" ht="62.45" hidden="1" customHeight="1" x14ac:dyDescent="0.25">
      <c r="A304" s="25" t="s">
        <v>383</v>
      </c>
      <c r="B304" s="17" t="s">
        <v>166</v>
      </c>
      <c r="C304" s="27"/>
      <c r="D304" s="27"/>
      <c r="E304" s="39"/>
      <c r="F304" s="3">
        <f t="shared" ref="F304:K307" si="54">F305</f>
        <v>0</v>
      </c>
      <c r="G304" s="3">
        <f t="shared" si="54"/>
        <v>0</v>
      </c>
      <c r="H304" s="3">
        <f t="shared" si="44"/>
        <v>0</v>
      </c>
      <c r="I304" s="3">
        <f t="shared" si="54"/>
        <v>0</v>
      </c>
      <c r="J304" s="3">
        <f t="shared" si="45"/>
        <v>0</v>
      </c>
      <c r="K304" s="3">
        <f t="shared" si="54"/>
        <v>0</v>
      </c>
      <c r="L304" s="3">
        <f t="shared" si="46"/>
        <v>0</v>
      </c>
    </row>
    <row r="305" spans="1:12" ht="15.6" hidden="1" customHeight="1" x14ac:dyDescent="0.25">
      <c r="A305" s="25" t="s">
        <v>125</v>
      </c>
      <c r="B305" s="17" t="s">
        <v>166</v>
      </c>
      <c r="C305" s="17" t="s">
        <v>40</v>
      </c>
      <c r="D305" s="27"/>
      <c r="E305" s="39"/>
      <c r="F305" s="3">
        <f t="shared" si="54"/>
        <v>0</v>
      </c>
      <c r="G305" s="3">
        <f t="shared" si="54"/>
        <v>0</v>
      </c>
      <c r="H305" s="3">
        <f t="shared" si="44"/>
        <v>0</v>
      </c>
      <c r="I305" s="3">
        <f t="shared" si="54"/>
        <v>0</v>
      </c>
      <c r="J305" s="3">
        <f t="shared" si="45"/>
        <v>0</v>
      </c>
      <c r="K305" s="3">
        <f t="shared" si="54"/>
        <v>0</v>
      </c>
      <c r="L305" s="3">
        <f t="shared" si="46"/>
        <v>0</v>
      </c>
    </row>
    <row r="306" spans="1:12" ht="31.15" hidden="1" customHeight="1" x14ac:dyDescent="0.25">
      <c r="A306" s="25" t="s">
        <v>152</v>
      </c>
      <c r="B306" s="17" t="s">
        <v>166</v>
      </c>
      <c r="C306" s="17" t="s">
        <v>40</v>
      </c>
      <c r="D306" s="17">
        <v>12</v>
      </c>
      <c r="E306" s="39"/>
      <c r="F306" s="3">
        <f t="shared" si="54"/>
        <v>0</v>
      </c>
      <c r="G306" s="3">
        <f t="shared" si="54"/>
        <v>0</v>
      </c>
      <c r="H306" s="3">
        <f t="shared" si="44"/>
        <v>0</v>
      </c>
      <c r="I306" s="3">
        <f t="shared" si="54"/>
        <v>0</v>
      </c>
      <c r="J306" s="3">
        <f t="shared" si="45"/>
        <v>0</v>
      </c>
      <c r="K306" s="3">
        <f t="shared" si="54"/>
        <v>0</v>
      </c>
      <c r="L306" s="3">
        <f t="shared" si="46"/>
        <v>0</v>
      </c>
    </row>
    <row r="307" spans="1:12" ht="26.45" hidden="1" x14ac:dyDescent="0.25">
      <c r="A307" s="25" t="s">
        <v>35</v>
      </c>
      <c r="B307" s="17" t="s">
        <v>166</v>
      </c>
      <c r="C307" s="17" t="s">
        <v>40</v>
      </c>
      <c r="D307" s="17">
        <v>12</v>
      </c>
      <c r="E307" s="17">
        <v>200</v>
      </c>
      <c r="F307" s="3">
        <f t="shared" si="54"/>
        <v>0</v>
      </c>
      <c r="G307" s="3">
        <f t="shared" si="54"/>
        <v>0</v>
      </c>
      <c r="H307" s="3">
        <f t="shared" si="44"/>
        <v>0</v>
      </c>
      <c r="I307" s="3">
        <f t="shared" si="54"/>
        <v>0</v>
      </c>
      <c r="J307" s="3">
        <f t="shared" si="45"/>
        <v>0</v>
      </c>
      <c r="K307" s="3">
        <f t="shared" si="54"/>
        <v>0</v>
      </c>
      <c r="L307" s="3">
        <f t="shared" si="46"/>
        <v>0</v>
      </c>
    </row>
    <row r="308" spans="1:12" ht="46.9" hidden="1" customHeight="1" x14ac:dyDescent="0.25">
      <c r="A308" s="25" t="s">
        <v>36</v>
      </c>
      <c r="B308" s="17" t="s">
        <v>166</v>
      </c>
      <c r="C308" s="17" t="s">
        <v>40</v>
      </c>
      <c r="D308" s="17">
        <v>12</v>
      </c>
      <c r="E308" s="17">
        <v>240</v>
      </c>
      <c r="F308" s="3"/>
      <c r="G308" s="3"/>
      <c r="H308" s="3">
        <f t="shared" si="44"/>
        <v>0</v>
      </c>
      <c r="I308" s="3"/>
      <c r="J308" s="3">
        <f t="shared" si="45"/>
        <v>0</v>
      </c>
      <c r="K308" s="3"/>
      <c r="L308" s="3">
        <f t="shared" si="46"/>
        <v>0</v>
      </c>
    </row>
    <row r="309" spans="1:12" ht="45" customHeight="1" x14ac:dyDescent="0.3">
      <c r="A309" s="36" t="s">
        <v>688</v>
      </c>
      <c r="B309" s="15" t="s">
        <v>319</v>
      </c>
      <c r="C309" s="27"/>
      <c r="D309" s="27"/>
      <c r="E309" s="39"/>
      <c r="F309" s="2">
        <f>F310+F325+F332</f>
        <v>11045.1</v>
      </c>
      <c r="G309" s="2">
        <f>G310+G325+G332</f>
        <v>0</v>
      </c>
      <c r="H309" s="2">
        <f t="shared" si="44"/>
        <v>11045.1</v>
      </c>
      <c r="I309" s="2">
        <f>I310+I325+I332</f>
        <v>0</v>
      </c>
      <c r="J309" s="2">
        <f t="shared" si="45"/>
        <v>11045.1</v>
      </c>
      <c r="K309" s="2">
        <f>K310+K325+K332</f>
        <v>0</v>
      </c>
      <c r="L309" s="2">
        <f t="shared" si="46"/>
        <v>11045.1</v>
      </c>
    </row>
    <row r="310" spans="1:12" ht="40.5" customHeight="1" x14ac:dyDescent="0.3">
      <c r="A310" s="36" t="s">
        <v>320</v>
      </c>
      <c r="B310" s="15" t="s">
        <v>337</v>
      </c>
      <c r="C310" s="27"/>
      <c r="D310" s="27"/>
      <c r="E310" s="39"/>
      <c r="F310" s="2">
        <f>F311+F319</f>
        <v>10354</v>
      </c>
      <c r="G310" s="2">
        <f>G311+G319</f>
        <v>0</v>
      </c>
      <c r="H310" s="2">
        <f t="shared" si="44"/>
        <v>10354</v>
      </c>
      <c r="I310" s="2">
        <f>I311+I319</f>
        <v>0</v>
      </c>
      <c r="J310" s="2">
        <f t="shared" si="45"/>
        <v>10354</v>
      </c>
      <c r="K310" s="2">
        <f>K311+K319</f>
        <v>0</v>
      </c>
      <c r="L310" s="2">
        <f t="shared" si="46"/>
        <v>10354</v>
      </c>
    </row>
    <row r="311" spans="1:12" ht="33" customHeight="1" x14ac:dyDescent="0.3">
      <c r="A311" s="25" t="s">
        <v>322</v>
      </c>
      <c r="B311" s="17" t="s">
        <v>385</v>
      </c>
      <c r="C311" s="27"/>
      <c r="D311" s="27"/>
      <c r="E311" s="39"/>
      <c r="F311" s="3">
        <f t="shared" ref="F311:K313" si="55">F312</f>
        <v>934.3</v>
      </c>
      <c r="G311" s="3">
        <f t="shared" si="55"/>
        <v>0</v>
      </c>
      <c r="H311" s="3">
        <f t="shared" si="44"/>
        <v>934.3</v>
      </c>
      <c r="I311" s="3">
        <f t="shared" si="55"/>
        <v>0</v>
      </c>
      <c r="J311" s="3">
        <f t="shared" si="45"/>
        <v>934.3</v>
      </c>
      <c r="K311" s="3">
        <f t="shared" si="55"/>
        <v>0</v>
      </c>
      <c r="L311" s="3">
        <f t="shared" si="46"/>
        <v>934.3</v>
      </c>
    </row>
    <row r="312" spans="1:12" ht="30" customHeight="1" x14ac:dyDescent="0.3">
      <c r="A312" s="25" t="s">
        <v>324</v>
      </c>
      <c r="B312" s="17" t="s">
        <v>325</v>
      </c>
      <c r="C312" s="27"/>
      <c r="D312" s="27"/>
      <c r="E312" s="39"/>
      <c r="F312" s="3">
        <f t="shared" si="55"/>
        <v>934.3</v>
      </c>
      <c r="G312" s="3">
        <f t="shared" si="55"/>
        <v>0</v>
      </c>
      <c r="H312" s="3">
        <f t="shared" si="44"/>
        <v>934.3</v>
      </c>
      <c r="I312" s="3">
        <f t="shared" si="55"/>
        <v>0</v>
      </c>
      <c r="J312" s="3">
        <f t="shared" si="45"/>
        <v>934.3</v>
      </c>
      <c r="K312" s="3">
        <f t="shared" si="55"/>
        <v>0</v>
      </c>
      <c r="L312" s="3">
        <f t="shared" si="46"/>
        <v>934.3</v>
      </c>
    </row>
    <row r="313" spans="1:12" x14ac:dyDescent="0.3">
      <c r="A313" s="25" t="s">
        <v>316</v>
      </c>
      <c r="B313" s="17" t="s">
        <v>325</v>
      </c>
      <c r="C313" s="17">
        <v>11</v>
      </c>
      <c r="D313" s="27"/>
      <c r="E313" s="39"/>
      <c r="F313" s="3">
        <f t="shared" si="55"/>
        <v>934.3</v>
      </c>
      <c r="G313" s="3">
        <f t="shared" si="55"/>
        <v>0</v>
      </c>
      <c r="H313" s="3">
        <f t="shared" ref="H313:H376" si="56">F313+G313</f>
        <v>934.3</v>
      </c>
      <c r="I313" s="3">
        <f t="shared" si="55"/>
        <v>0</v>
      </c>
      <c r="J313" s="3">
        <f t="shared" ref="J313:J376" si="57">H313+I313</f>
        <v>934.3</v>
      </c>
      <c r="K313" s="3">
        <f t="shared" si="55"/>
        <v>0</v>
      </c>
      <c r="L313" s="3">
        <f t="shared" ref="L313:L376" si="58">J313+K313</f>
        <v>934.3</v>
      </c>
    </row>
    <row r="314" spans="1:12" ht="15" customHeight="1" x14ac:dyDescent="0.3">
      <c r="A314" s="25" t="s">
        <v>489</v>
      </c>
      <c r="B314" s="17" t="s">
        <v>325</v>
      </c>
      <c r="C314" s="17">
        <v>11</v>
      </c>
      <c r="D314" s="17" t="s">
        <v>11</v>
      </c>
      <c r="E314" s="39"/>
      <c r="F314" s="3">
        <f>F315+F317</f>
        <v>934.3</v>
      </c>
      <c r="G314" s="3">
        <f>G315+G317</f>
        <v>0</v>
      </c>
      <c r="H314" s="3">
        <f t="shared" si="56"/>
        <v>934.3</v>
      </c>
      <c r="I314" s="3">
        <f>I315+I317</f>
        <v>0</v>
      </c>
      <c r="J314" s="3">
        <f t="shared" si="57"/>
        <v>934.3</v>
      </c>
      <c r="K314" s="3">
        <f>K315+K317</f>
        <v>0</v>
      </c>
      <c r="L314" s="3">
        <f t="shared" si="58"/>
        <v>934.3</v>
      </c>
    </row>
    <row r="315" spans="1:12" ht="90" x14ac:dyDescent="0.3">
      <c r="A315" s="25" t="s">
        <v>23</v>
      </c>
      <c r="B315" s="17" t="s">
        <v>325</v>
      </c>
      <c r="C315" s="17">
        <v>11</v>
      </c>
      <c r="D315" s="17" t="s">
        <v>11</v>
      </c>
      <c r="E315" s="17">
        <v>100</v>
      </c>
      <c r="F315" s="3">
        <f>F316</f>
        <v>905.5</v>
      </c>
      <c r="G315" s="3">
        <f>G316</f>
        <v>0</v>
      </c>
      <c r="H315" s="3">
        <f t="shared" si="56"/>
        <v>905.5</v>
      </c>
      <c r="I315" s="3">
        <f>I316</f>
        <v>0</v>
      </c>
      <c r="J315" s="3">
        <f t="shared" si="57"/>
        <v>905.5</v>
      </c>
      <c r="K315" s="3">
        <f>K316</f>
        <v>0</v>
      </c>
      <c r="L315" s="3">
        <f t="shared" si="58"/>
        <v>905.5</v>
      </c>
    </row>
    <row r="316" spans="1:12" ht="29.25" customHeight="1" x14ac:dyDescent="0.3">
      <c r="A316" s="25" t="s">
        <v>85</v>
      </c>
      <c r="B316" s="17" t="s">
        <v>325</v>
      </c>
      <c r="C316" s="17">
        <v>11</v>
      </c>
      <c r="D316" s="17" t="s">
        <v>11</v>
      </c>
      <c r="E316" s="17">
        <v>110</v>
      </c>
      <c r="F316" s="3">
        <v>905.5</v>
      </c>
      <c r="G316" s="3"/>
      <c r="H316" s="3">
        <f t="shared" si="56"/>
        <v>905.5</v>
      </c>
      <c r="I316" s="3"/>
      <c r="J316" s="3">
        <f t="shared" si="57"/>
        <v>905.5</v>
      </c>
      <c r="K316" s="3"/>
      <c r="L316" s="3">
        <f t="shared" si="58"/>
        <v>905.5</v>
      </c>
    </row>
    <row r="317" spans="1:12" ht="14.25" customHeight="1" x14ac:dyDescent="0.3">
      <c r="A317" s="25" t="s">
        <v>37</v>
      </c>
      <c r="B317" s="17" t="s">
        <v>325</v>
      </c>
      <c r="C317" s="17">
        <v>11</v>
      </c>
      <c r="D317" s="17" t="s">
        <v>11</v>
      </c>
      <c r="E317" s="17">
        <v>800</v>
      </c>
      <c r="F317" s="3">
        <f>F318</f>
        <v>28.8</v>
      </c>
      <c r="G317" s="3">
        <f>G318</f>
        <v>0</v>
      </c>
      <c r="H317" s="3">
        <f t="shared" si="56"/>
        <v>28.8</v>
      </c>
      <c r="I317" s="3">
        <f>I318</f>
        <v>0</v>
      </c>
      <c r="J317" s="3">
        <f t="shared" si="57"/>
        <v>28.8</v>
      </c>
      <c r="K317" s="3">
        <f>K318</f>
        <v>0</v>
      </c>
      <c r="L317" s="3">
        <f t="shared" si="58"/>
        <v>28.8</v>
      </c>
    </row>
    <row r="318" spans="1:12" x14ac:dyDescent="0.3">
      <c r="A318" s="25" t="s">
        <v>38</v>
      </c>
      <c r="B318" s="17" t="s">
        <v>325</v>
      </c>
      <c r="C318" s="17">
        <v>11</v>
      </c>
      <c r="D318" s="17" t="s">
        <v>11</v>
      </c>
      <c r="E318" s="17">
        <v>850</v>
      </c>
      <c r="F318" s="3">
        <v>28.8</v>
      </c>
      <c r="G318" s="3"/>
      <c r="H318" s="3">
        <f t="shared" si="56"/>
        <v>28.8</v>
      </c>
      <c r="I318" s="3"/>
      <c r="J318" s="3">
        <f t="shared" si="57"/>
        <v>28.8</v>
      </c>
      <c r="K318" s="3"/>
      <c r="L318" s="3">
        <f t="shared" si="58"/>
        <v>28.8</v>
      </c>
    </row>
    <row r="319" spans="1:12" ht="16.149999999999999" customHeight="1" x14ac:dyDescent="0.3">
      <c r="A319" s="25" t="s">
        <v>338</v>
      </c>
      <c r="B319" s="17" t="s">
        <v>339</v>
      </c>
      <c r="C319" s="27"/>
      <c r="D319" s="27"/>
      <c r="E319" s="39"/>
      <c r="F319" s="3">
        <f t="shared" ref="F319:K323" si="59">F320</f>
        <v>9419.7000000000007</v>
      </c>
      <c r="G319" s="3">
        <f t="shared" si="59"/>
        <v>0</v>
      </c>
      <c r="H319" s="3">
        <f t="shared" si="56"/>
        <v>9419.7000000000007</v>
      </c>
      <c r="I319" s="3">
        <f t="shared" si="59"/>
        <v>0</v>
      </c>
      <c r="J319" s="3">
        <f t="shared" si="57"/>
        <v>9419.7000000000007</v>
      </c>
      <c r="K319" s="3">
        <f t="shared" si="59"/>
        <v>0</v>
      </c>
      <c r="L319" s="3">
        <f t="shared" si="58"/>
        <v>9419.7000000000007</v>
      </c>
    </row>
    <row r="320" spans="1:12" ht="19.899999999999999" customHeight="1" x14ac:dyDescent="0.3">
      <c r="A320" s="25" t="s">
        <v>340</v>
      </c>
      <c r="B320" s="17" t="s">
        <v>341</v>
      </c>
      <c r="C320" s="27"/>
      <c r="D320" s="27"/>
      <c r="E320" s="39"/>
      <c r="F320" s="3">
        <f t="shared" si="59"/>
        <v>9419.7000000000007</v>
      </c>
      <c r="G320" s="3">
        <f t="shared" si="59"/>
        <v>0</v>
      </c>
      <c r="H320" s="3">
        <f t="shared" si="56"/>
        <v>9419.7000000000007</v>
      </c>
      <c r="I320" s="3">
        <f t="shared" si="59"/>
        <v>0</v>
      </c>
      <c r="J320" s="3">
        <f t="shared" si="57"/>
        <v>9419.7000000000007</v>
      </c>
      <c r="K320" s="3">
        <f t="shared" si="59"/>
        <v>0</v>
      </c>
      <c r="L320" s="3">
        <f t="shared" si="58"/>
        <v>9419.7000000000007</v>
      </c>
    </row>
    <row r="321" spans="1:12" x14ac:dyDescent="0.3">
      <c r="A321" s="25" t="s">
        <v>316</v>
      </c>
      <c r="B321" s="17" t="s">
        <v>341</v>
      </c>
      <c r="C321" s="17">
        <v>11</v>
      </c>
      <c r="D321" s="27"/>
      <c r="E321" s="39"/>
      <c r="F321" s="3">
        <f t="shared" si="59"/>
        <v>9419.7000000000007</v>
      </c>
      <c r="G321" s="3">
        <f t="shared" si="59"/>
        <v>0</v>
      </c>
      <c r="H321" s="3">
        <f t="shared" si="56"/>
        <v>9419.7000000000007</v>
      </c>
      <c r="I321" s="3">
        <f t="shared" si="59"/>
        <v>0</v>
      </c>
      <c r="J321" s="3">
        <f t="shared" si="57"/>
        <v>9419.7000000000007</v>
      </c>
      <c r="K321" s="3">
        <f t="shared" si="59"/>
        <v>0</v>
      </c>
      <c r="L321" s="3">
        <f t="shared" si="58"/>
        <v>9419.7000000000007</v>
      </c>
    </row>
    <row r="322" spans="1:12" ht="15" customHeight="1" x14ac:dyDescent="0.3">
      <c r="A322" s="25" t="s">
        <v>490</v>
      </c>
      <c r="B322" s="17" t="s">
        <v>341</v>
      </c>
      <c r="C322" s="17">
        <v>11</v>
      </c>
      <c r="D322" s="17" t="s">
        <v>16</v>
      </c>
      <c r="E322" s="39"/>
      <c r="F322" s="3">
        <f t="shared" si="59"/>
        <v>9419.7000000000007</v>
      </c>
      <c r="G322" s="3">
        <f t="shared" si="59"/>
        <v>0</v>
      </c>
      <c r="H322" s="3">
        <f t="shared" si="56"/>
        <v>9419.7000000000007</v>
      </c>
      <c r="I322" s="3">
        <f t="shared" si="59"/>
        <v>0</v>
      </c>
      <c r="J322" s="3">
        <f t="shared" si="57"/>
        <v>9419.7000000000007</v>
      </c>
      <c r="K322" s="3">
        <f t="shared" si="59"/>
        <v>0</v>
      </c>
      <c r="L322" s="3">
        <f t="shared" si="58"/>
        <v>9419.7000000000007</v>
      </c>
    </row>
    <row r="323" spans="1:12" ht="45" x14ac:dyDescent="0.3">
      <c r="A323" s="25" t="s">
        <v>123</v>
      </c>
      <c r="B323" s="17" t="s">
        <v>341</v>
      </c>
      <c r="C323" s="17">
        <v>11</v>
      </c>
      <c r="D323" s="17" t="s">
        <v>16</v>
      </c>
      <c r="E323" s="17">
        <v>600</v>
      </c>
      <c r="F323" s="3">
        <f t="shared" si="59"/>
        <v>9419.7000000000007</v>
      </c>
      <c r="G323" s="3">
        <f t="shared" si="59"/>
        <v>0</v>
      </c>
      <c r="H323" s="3">
        <f t="shared" si="56"/>
        <v>9419.7000000000007</v>
      </c>
      <c r="I323" s="3">
        <f t="shared" si="59"/>
        <v>0</v>
      </c>
      <c r="J323" s="3">
        <f t="shared" si="57"/>
        <v>9419.7000000000007</v>
      </c>
      <c r="K323" s="3">
        <f t="shared" si="59"/>
        <v>0</v>
      </c>
      <c r="L323" s="3">
        <f t="shared" si="58"/>
        <v>9419.7000000000007</v>
      </c>
    </row>
    <row r="324" spans="1:12" ht="18.75" customHeight="1" x14ac:dyDescent="0.3">
      <c r="A324" s="25" t="s">
        <v>396</v>
      </c>
      <c r="B324" s="17" t="s">
        <v>341</v>
      </c>
      <c r="C324" s="17">
        <v>11</v>
      </c>
      <c r="D324" s="17" t="s">
        <v>16</v>
      </c>
      <c r="E324" s="17">
        <v>620</v>
      </c>
      <c r="F324" s="3">
        <v>9419.7000000000007</v>
      </c>
      <c r="G324" s="3"/>
      <c r="H324" s="3">
        <f t="shared" si="56"/>
        <v>9419.7000000000007</v>
      </c>
      <c r="I324" s="3"/>
      <c r="J324" s="3">
        <f t="shared" si="57"/>
        <v>9419.7000000000007</v>
      </c>
      <c r="K324" s="3"/>
      <c r="L324" s="3">
        <f t="shared" si="58"/>
        <v>9419.7000000000007</v>
      </c>
    </row>
    <row r="325" spans="1:12" ht="40.5" customHeight="1" x14ac:dyDescent="0.3">
      <c r="A325" s="36" t="s">
        <v>586</v>
      </c>
      <c r="B325" s="15" t="s">
        <v>328</v>
      </c>
      <c r="C325" s="27"/>
      <c r="D325" s="27"/>
      <c r="E325" s="39"/>
      <c r="F325" s="2">
        <f t="shared" ref="F325:K330" si="60">F326</f>
        <v>485</v>
      </c>
      <c r="G325" s="2">
        <f t="shared" si="60"/>
        <v>0</v>
      </c>
      <c r="H325" s="2">
        <f t="shared" si="56"/>
        <v>485</v>
      </c>
      <c r="I325" s="2">
        <f t="shared" si="60"/>
        <v>0</v>
      </c>
      <c r="J325" s="2">
        <f t="shared" si="57"/>
        <v>485</v>
      </c>
      <c r="K325" s="2">
        <f t="shared" si="60"/>
        <v>0</v>
      </c>
      <c r="L325" s="2">
        <f t="shared" si="58"/>
        <v>485</v>
      </c>
    </row>
    <row r="326" spans="1:12" ht="44.25" customHeight="1" x14ac:dyDescent="0.3">
      <c r="A326" s="25" t="s">
        <v>329</v>
      </c>
      <c r="B326" s="17" t="s">
        <v>330</v>
      </c>
      <c r="C326" s="27"/>
      <c r="D326" s="27"/>
      <c r="E326" s="39"/>
      <c r="F326" s="3">
        <f t="shared" si="60"/>
        <v>485</v>
      </c>
      <c r="G326" s="3">
        <f t="shared" si="60"/>
        <v>0</v>
      </c>
      <c r="H326" s="3">
        <f t="shared" si="56"/>
        <v>485</v>
      </c>
      <c r="I326" s="3">
        <f t="shared" si="60"/>
        <v>0</v>
      </c>
      <c r="J326" s="3">
        <f t="shared" si="57"/>
        <v>485</v>
      </c>
      <c r="K326" s="3">
        <f t="shared" si="60"/>
        <v>0</v>
      </c>
      <c r="L326" s="3">
        <f t="shared" si="58"/>
        <v>485</v>
      </c>
    </row>
    <row r="327" spans="1:12" ht="45" x14ac:dyDescent="0.3">
      <c r="A327" s="25" t="s">
        <v>331</v>
      </c>
      <c r="B327" s="17" t="s">
        <v>332</v>
      </c>
      <c r="C327" s="27"/>
      <c r="D327" s="27"/>
      <c r="E327" s="39"/>
      <c r="F327" s="3">
        <f t="shared" si="60"/>
        <v>485</v>
      </c>
      <c r="G327" s="3">
        <f t="shared" si="60"/>
        <v>0</v>
      </c>
      <c r="H327" s="3">
        <f t="shared" si="56"/>
        <v>485</v>
      </c>
      <c r="I327" s="3">
        <f t="shared" si="60"/>
        <v>0</v>
      </c>
      <c r="J327" s="3">
        <f t="shared" si="57"/>
        <v>485</v>
      </c>
      <c r="K327" s="3">
        <f t="shared" si="60"/>
        <v>0</v>
      </c>
      <c r="L327" s="3">
        <f t="shared" si="58"/>
        <v>485</v>
      </c>
    </row>
    <row r="328" spans="1:12" ht="15.75" customHeight="1" x14ac:dyDescent="0.3">
      <c r="A328" s="25" t="s">
        <v>316</v>
      </c>
      <c r="B328" s="17" t="s">
        <v>332</v>
      </c>
      <c r="C328" s="17">
        <v>11</v>
      </c>
      <c r="D328" s="27"/>
      <c r="E328" s="39"/>
      <c r="F328" s="3">
        <f t="shared" si="60"/>
        <v>485</v>
      </c>
      <c r="G328" s="3">
        <f t="shared" si="60"/>
        <v>0</v>
      </c>
      <c r="H328" s="3">
        <f t="shared" si="56"/>
        <v>485</v>
      </c>
      <c r="I328" s="3">
        <f t="shared" si="60"/>
        <v>0</v>
      </c>
      <c r="J328" s="3">
        <f t="shared" si="57"/>
        <v>485</v>
      </c>
      <c r="K328" s="3">
        <f t="shared" si="60"/>
        <v>0</v>
      </c>
      <c r="L328" s="3">
        <f t="shared" si="58"/>
        <v>485</v>
      </c>
    </row>
    <row r="329" spans="1:12" ht="18" customHeight="1" x14ac:dyDescent="0.3">
      <c r="A329" s="25" t="s">
        <v>489</v>
      </c>
      <c r="B329" s="17" t="s">
        <v>332</v>
      </c>
      <c r="C329" s="17">
        <v>11</v>
      </c>
      <c r="D329" s="17" t="s">
        <v>11</v>
      </c>
      <c r="E329" s="39"/>
      <c r="F329" s="3">
        <f t="shared" si="60"/>
        <v>485</v>
      </c>
      <c r="G329" s="3">
        <f t="shared" si="60"/>
        <v>0</v>
      </c>
      <c r="H329" s="3">
        <f t="shared" si="56"/>
        <v>485</v>
      </c>
      <c r="I329" s="3">
        <f t="shared" si="60"/>
        <v>0</v>
      </c>
      <c r="J329" s="3">
        <f t="shared" si="57"/>
        <v>485</v>
      </c>
      <c r="K329" s="3">
        <f t="shared" si="60"/>
        <v>0</v>
      </c>
      <c r="L329" s="3">
        <f t="shared" si="58"/>
        <v>485</v>
      </c>
    </row>
    <row r="330" spans="1:12" ht="30" x14ac:dyDescent="0.3">
      <c r="A330" s="25" t="s">
        <v>35</v>
      </c>
      <c r="B330" s="17" t="s">
        <v>332</v>
      </c>
      <c r="C330" s="17">
        <v>11</v>
      </c>
      <c r="D330" s="17" t="s">
        <v>11</v>
      </c>
      <c r="E330" s="17">
        <v>200</v>
      </c>
      <c r="F330" s="3">
        <f t="shared" si="60"/>
        <v>485</v>
      </c>
      <c r="G330" s="3">
        <f t="shared" si="60"/>
        <v>0</v>
      </c>
      <c r="H330" s="3">
        <f t="shared" si="56"/>
        <v>485</v>
      </c>
      <c r="I330" s="3">
        <f t="shared" si="60"/>
        <v>0</v>
      </c>
      <c r="J330" s="3">
        <f t="shared" si="57"/>
        <v>485</v>
      </c>
      <c r="K330" s="3">
        <f t="shared" si="60"/>
        <v>0</v>
      </c>
      <c r="L330" s="3">
        <f t="shared" si="58"/>
        <v>485</v>
      </c>
    </row>
    <row r="331" spans="1:12" ht="31.15" customHeight="1" x14ac:dyDescent="0.3">
      <c r="A331" s="25" t="s">
        <v>36</v>
      </c>
      <c r="B331" s="17" t="s">
        <v>332</v>
      </c>
      <c r="C331" s="17">
        <v>11</v>
      </c>
      <c r="D331" s="17" t="s">
        <v>11</v>
      </c>
      <c r="E331" s="17">
        <v>240</v>
      </c>
      <c r="F331" s="3">
        <v>485</v>
      </c>
      <c r="G331" s="3"/>
      <c r="H331" s="3">
        <f t="shared" si="56"/>
        <v>485</v>
      </c>
      <c r="I331" s="3"/>
      <c r="J331" s="3">
        <f t="shared" si="57"/>
        <v>485</v>
      </c>
      <c r="K331" s="3"/>
      <c r="L331" s="3">
        <f t="shared" si="58"/>
        <v>485</v>
      </c>
    </row>
    <row r="332" spans="1:12" ht="57" customHeight="1" x14ac:dyDescent="0.3">
      <c r="A332" s="36" t="s">
        <v>700</v>
      </c>
      <c r="B332" s="15" t="s">
        <v>333</v>
      </c>
      <c r="C332" s="27"/>
      <c r="D332" s="27"/>
      <c r="E332" s="39"/>
      <c r="F332" s="2">
        <f t="shared" ref="F332:K333" si="61">F333</f>
        <v>206.1</v>
      </c>
      <c r="G332" s="2">
        <f t="shared" si="61"/>
        <v>0</v>
      </c>
      <c r="H332" s="3">
        <f t="shared" si="56"/>
        <v>206.1</v>
      </c>
      <c r="I332" s="2">
        <f t="shared" si="61"/>
        <v>0</v>
      </c>
      <c r="J332" s="3">
        <f t="shared" si="57"/>
        <v>206.1</v>
      </c>
      <c r="K332" s="2">
        <f t="shared" si="61"/>
        <v>0</v>
      </c>
      <c r="L332" s="3">
        <f t="shared" si="58"/>
        <v>206.1</v>
      </c>
    </row>
    <row r="333" spans="1:12" ht="61.5" customHeight="1" x14ac:dyDescent="0.3">
      <c r="A333" s="25" t="s">
        <v>690</v>
      </c>
      <c r="B333" s="17" t="s">
        <v>334</v>
      </c>
      <c r="C333" s="27"/>
      <c r="D333" s="27"/>
      <c r="E333" s="39"/>
      <c r="F333" s="3">
        <f t="shared" si="61"/>
        <v>206.1</v>
      </c>
      <c r="G333" s="3">
        <f t="shared" si="61"/>
        <v>0</v>
      </c>
      <c r="H333" s="3">
        <f t="shared" si="56"/>
        <v>206.1</v>
      </c>
      <c r="I333" s="3">
        <f t="shared" si="61"/>
        <v>0</v>
      </c>
      <c r="J333" s="3">
        <f t="shared" si="57"/>
        <v>206.1</v>
      </c>
      <c r="K333" s="3">
        <f t="shared" si="61"/>
        <v>0</v>
      </c>
      <c r="L333" s="3">
        <f t="shared" si="58"/>
        <v>206.1</v>
      </c>
    </row>
    <row r="334" spans="1:12" ht="49.5" customHeight="1" x14ac:dyDescent="0.3">
      <c r="A334" s="25" t="s">
        <v>672</v>
      </c>
      <c r="B334" s="17" t="s">
        <v>335</v>
      </c>
      <c r="C334" s="27"/>
      <c r="D334" s="27"/>
      <c r="E334" s="39"/>
      <c r="F334" s="42">
        <f>F336</f>
        <v>206.1</v>
      </c>
      <c r="G334" s="42">
        <f>G336</f>
        <v>0</v>
      </c>
      <c r="H334" s="3">
        <f t="shared" si="56"/>
        <v>206.1</v>
      </c>
      <c r="I334" s="42">
        <f>I336</f>
        <v>0</v>
      </c>
      <c r="J334" s="3">
        <f t="shared" si="57"/>
        <v>206.1</v>
      </c>
      <c r="K334" s="42">
        <f>K336</f>
        <v>0</v>
      </c>
      <c r="L334" s="3">
        <f t="shared" si="58"/>
        <v>206.1</v>
      </c>
    </row>
    <row r="335" spans="1:12" x14ac:dyDescent="0.3">
      <c r="A335" s="25" t="s">
        <v>316</v>
      </c>
      <c r="B335" s="17" t="s">
        <v>335</v>
      </c>
      <c r="C335" s="17">
        <v>11</v>
      </c>
      <c r="D335" s="17"/>
      <c r="E335" s="39"/>
      <c r="F335" s="42">
        <f t="shared" ref="F335:K337" si="62">F336</f>
        <v>206.1</v>
      </c>
      <c r="G335" s="42">
        <f t="shared" si="62"/>
        <v>0</v>
      </c>
      <c r="H335" s="3">
        <f t="shared" si="56"/>
        <v>206.1</v>
      </c>
      <c r="I335" s="42">
        <f t="shared" si="62"/>
        <v>0</v>
      </c>
      <c r="J335" s="3">
        <f t="shared" si="57"/>
        <v>206.1</v>
      </c>
      <c r="K335" s="42">
        <f t="shared" si="62"/>
        <v>0</v>
      </c>
      <c r="L335" s="3">
        <f t="shared" si="58"/>
        <v>206.1</v>
      </c>
    </row>
    <row r="336" spans="1:12" ht="19.149999999999999" customHeight="1" x14ac:dyDescent="0.3">
      <c r="A336" s="25" t="s">
        <v>491</v>
      </c>
      <c r="B336" s="17" t="s">
        <v>335</v>
      </c>
      <c r="C336" s="17">
        <v>11</v>
      </c>
      <c r="D336" s="17" t="s">
        <v>11</v>
      </c>
      <c r="E336" s="39"/>
      <c r="F336" s="42">
        <f t="shared" si="62"/>
        <v>206.1</v>
      </c>
      <c r="G336" s="42">
        <f t="shared" si="62"/>
        <v>0</v>
      </c>
      <c r="H336" s="3">
        <f t="shared" si="56"/>
        <v>206.1</v>
      </c>
      <c r="I336" s="42">
        <f t="shared" si="62"/>
        <v>0</v>
      </c>
      <c r="J336" s="3">
        <f t="shared" si="57"/>
        <v>206.1</v>
      </c>
      <c r="K336" s="42">
        <f t="shared" si="62"/>
        <v>0</v>
      </c>
      <c r="L336" s="3">
        <f t="shared" si="58"/>
        <v>206.1</v>
      </c>
    </row>
    <row r="337" spans="1:12" ht="30" x14ac:dyDescent="0.3">
      <c r="A337" s="25" t="s">
        <v>35</v>
      </c>
      <c r="B337" s="17" t="s">
        <v>335</v>
      </c>
      <c r="C337" s="17">
        <v>11</v>
      </c>
      <c r="D337" s="17" t="s">
        <v>11</v>
      </c>
      <c r="E337" s="17">
        <v>200</v>
      </c>
      <c r="F337" s="42">
        <f t="shared" si="62"/>
        <v>206.1</v>
      </c>
      <c r="G337" s="42">
        <f t="shared" si="62"/>
        <v>0</v>
      </c>
      <c r="H337" s="3">
        <f t="shared" si="56"/>
        <v>206.1</v>
      </c>
      <c r="I337" s="42">
        <f t="shared" si="62"/>
        <v>0</v>
      </c>
      <c r="J337" s="3">
        <f t="shared" si="57"/>
        <v>206.1</v>
      </c>
      <c r="K337" s="42">
        <f t="shared" si="62"/>
        <v>0</v>
      </c>
      <c r="L337" s="3">
        <f t="shared" si="58"/>
        <v>206.1</v>
      </c>
    </row>
    <row r="338" spans="1:12" ht="47.25" customHeight="1" x14ac:dyDescent="0.3">
      <c r="A338" s="25" t="s">
        <v>36</v>
      </c>
      <c r="B338" s="17" t="s">
        <v>335</v>
      </c>
      <c r="C338" s="17">
        <v>11</v>
      </c>
      <c r="D338" s="17" t="s">
        <v>11</v>
      </c>
      <c r="E338" s="17">
        <v>240</v>
      </c>
      <c r="F338" s="42">
        <v>206.1</v>
      </c>
      <c r="G338" s="42"/>
      <c r="H338" s="3">
        <f t="shared" si="56"/>
        <v>206.1</v>
      </c>
      <c r="I338" s="42"/>
      <c r="J338" s="3">
        <f t="shared" si="57"/>
        <v>206.1</v>
      </c>
      <c r="K338" s="42"/>
      <c r="L338" s="3">
        <f t="shared" si="58"/>
        <v>206.1</v>
      </c>
    </row>
    <row r="339" spans="1:12" ht="54.75" hidden="1" customHeight="1" outlineLevel="1" x14ac:dyDescent="0.25">
      <c r="A339" s="43" t="s">
        <v>660</v>
      </c>
      <c r="B339" s="15" t="s">
        <v>297</v>
      </c>
      <c r="C339" s="27"/>
      <c r="D339" s="27"/>
      <c r="E339" s="39"/>
      <c r="F339" s="2">
        <f t="shared" ref="F339:K344" si="63">F340</f>
        <v>500</v>
      </c>
      <c r="G339" s="2">
        <f t="shared" si="63"/>
        <v>0</v>
      </c>
      <c r="H339" s="3">
        <f t="shared" si="56"/>
        <v>500</v>
      </c>
      <c r="I339" s="2">
        <f t="shared" si="63"/>
        <v>0</v>
      </c>
      <c r="J339" s="3">
        <f t="shared" si="57"/>
        <v>500</v>
      </c>
      <c r="K339" s="2">
        <f t="shared" si="63"/>
        <v>-500</v>
      </c>
      <c r="L339" s="3">
        <f t="shared" si="58"/>
        <v>0</v>
      </c>
    </row>
    <row r="340" spans="1:12" ht="57" hidden="1" customHeight="1" outlineLevel="1" x14ac:dyDescent="0.25">
      <c r="A340" s="19" t="s">
        <v>661</v>
      </c>
      <c r="B340" s="17" t="s">
        <v>662</v>
      </c>
      <c r="C340" s="27"/>
      <c r="D340" s="27"/>
      <c r="E340" s="39"/>
      <c r="F340" s="3">
        <f t="shared" si="63"/>
        <v>500</v>
      </c>
      <c r="G340" s="3">
        <f t="shared" si="63"/>
        <v>0</v>
      </c>
      <c r="H340" s="3">
        <f t="shared" si="56"/>
        <v>500</v>
      </c>
      <c r="I340" s="3">
        <f t="shared" si="63"/>
        <v>0</v>
      </c>
      <c r="J340" s="3">
        <f t="shared" si="57"/>
        <v>500</v>
      </c>
      <c r="K340" s="3">
        <f t="shared" si="63"/>
        <v>-500</v>
      </c>
      <c r="L340" s="3">
        <f t="shared" si="58"/>
        <v>0</v>
      </c>
    </row>
    <row r="341" spans="1:12" ht="61.5" hidden="1" customHeight="1" outlineLevel="1" x14ac:dyDescent="0.25">
      <c r="A341" s="19" t="s">
        <v>706</v>
      </c>
      <c r="B341" s="17" t="s">
        <v>676</v>
      </c>
      <c r="C341" s="27"/>
      <c r="D341" s="27"/>
      <c r="E341" s="39"/>
      <c r="F341" s="3">
        <f t="shared" si="63"/>
        <v>500</v>
      </c>
      <c r="G341" s="3">
        <f t="shared" si="63"/>
        <v>0</v>
      </c>
      <c r="H341" s="3">
        <f t="shared" si="56"/>
        <v>500</v>
      </c>
      <c r="I341" s="3">
        <f t="shared" si="63"/>
        <v>0</v>
      </c>
      <c r="J341" s="3">
        <f t="shared" si="57"/>
        <v>500</v>
      </c>
      <c r="K341" s="3">
        <f t="shared" si="63"/>
        <v>-500</v>
      </c>
      <c r="L341" s="3">
        <f t="shared" si="58"/>
        <v>0</v>
      </c>
    </row>
    <row r="342" spans="1:12" ht="15.75" hidden="1" customHeight="1" outlineLevel="1" x14ac:dyDescent="0.25">
      <c r="A342" s="25" t="s">
        <v>281</v>
      </c>
      <c r="B342" s="17" t="s">
        <v>676</v>
      </c>
      <c r="C342" s="17">
        <v>10</v>
      </c>
      <c r="D342" s="27"/>
      <c r="E342" s="39"/>
      <c r="F342" s="3">
        <f t="shared" si="63"/>
        <v>500</v>
      </c>
      <c r="G342" s="3">
        <f t="shared" si="63"/>
        <v>0</v>
      </c>
      <c r="H342" s="3">
        <f t="shared" si="56"/>
        <v>500</v>
      </c>
      <c r="I342" s="3">
        <f t="shared" si="63"/>
        <v>0</v>
      </c>
      <c r="J342" s="3">
        <f t="shared" si="57"/>
        <v>500</v>
      </c>
      <c r="K342" s="3">
        <f t="shared" si="63"/>
        <v>-500</v>
      </c>
      <c r="L342" s="3">
        <f t="shared" si="58"/>
        <v>0</v>
      </c>
    </row>
    <row r="343" spans="1:12" ht="15.6" hidden="1" customHeight="1" outlineLevel="1" x14ac:dyDescent="0.25">
      <c r="A343" s="25" t="s">
        <v>291</v>
      </c>
      <c r="B343" s="17" t="s">
        <v>575</v>
      </c>
      <c r="C343" s="17">
        <v>10</v>
      </c>
      <c r="D343" s="17" t="s">
        <v>28</v>
      </c>
      <c r="E343" s="39"/>
      <c r="F343" s="3">
        <f t="shared" si="63"/>
        <v>500</v>
      </c>
      <c r="G343" s="3">
        <f t="shared" si="63"/>
        <v>0</v>
      </c>
      <c r="H343" s="3">
        <f t="shared" si="56"/>
        <v>500</v>
      </c>
      <c r="I343" s="3">
        <f t="shared" si="63"/>
        <v>0</v>
      </c>
      <c r="J343" s="3">
        <f t="shared" si="57"/>
        <v>500</v>
      </c>
      <c r="K343" s="3">
        <f t="shared" si="63"/>
        <v>-500</v>
      </c>
      <c r="L343" s="3">
        <f t="shared" si="58"/>
        <v>0</v>
      </c>
    </row>
    <row r="344" spans="1:12" ht="28.5" hidden="1" customHeight="1" outlineLevel="1" x14ac:dyDescent="0.25">
      <c r="A344" s="25" t="s">
        <v>289</v>
      </c>
      <c r="B344" s="17" t="s">
        <v>676</v>
      </c>
      <c r="C344" s="17">
        <v>10</v>
      </c>
      <c r="D344" s="17" t="s">
        <v>28</v>
      </c>
      <c r="E344" s="17">
        <v>300</v>
      </c>
      <c r="F344" s="3">
        <f t="shared" si="63"/>
        <v>500</v>
      </c>
      <c r="G344" s="3">
        <f t="shared" si="63"/>
        <v>0</v>
      </c>
      <c r="H344" s="3">
        <f t="shared" si="56"/>
        <v>500</v>
      </c>
      <c r="I344" s="3">
        <f t="shared" si="63"/>
        <v>0</v>
      </c>
      <c r="J344" s="3">
        <f t="shared" si="57"/>
        <v>500</v>
      </c>
      <c r="K344" s="3">
        <f t="shared" si="63"/>
        <v>-500</v>
      </c>
      <c r="L344" s="3">
        <f t="shared" si="58"/>
        <v>0</v>
      </c>
    </row>
    <row r="345" spans="1:12" ht="30" hidden="1" customHeight="1" outlineLevel="1" x14ac:dyDescent="0.25">
      <c r="A345" s="25" t="s">
        <v>296</v>
      </c>
      <c r="B345" s="17" t="s">
        <v>676</v>
      </c>
      <c r="C345" s="17">
        <v>10</v>
      </c>
      <c r="D345" s="17" t="s">
        <v>28</v>
      </c>
      <c r="E345" s="17">
        <v>320</v>
      </c>
      <c r="F345" s="3">
        <v>500</v>
      </c>
      <c r="G345" s="3"/>
      <c r="H345" s="3">
        <f t="shared" si="56"/>
        <v>500</v>
      </c>
      <c r="I345" s="3"/>
      <c r="J345" s="3">
        <f t="shared" si="57"/>
        <v>500</v>
      </c>
      <c r="K345" s="3">
        <v>-500</v>
      </c>
      <c r="L345" s="3">
        <f t="shared" si="58"/>
        <v>0</v>
      </c>
    </row>
    <row r="346" spans="1:12" ht="56.25" customHeight="1" collapsed="1" x14ac:dyDescent="0.3">
      <c r="A346" s="6" t="s">
        <v>728</v>
      </c>
      <c r="B346" s="15" t="s">
        <v>69</v>
      </c>
      <c r="C346" s="27"/>
      <c r="D346" s="27"/>
      <c r="E346" s="39"/>
      <c r="F346" s="2">
        <f>F347+F359+F366</f>
        <v>2188.3000000000002</v>
      </c>
      <c r="G346" s="2">
        <f>G347+G359+G366</f>
        <v>0</v>
      </c>
      <c r="H346" s="3">
        <f t="shared" si="56"/>
        <v>2188.3000000000002</v>
      </c>
      <c r="I346" s="2">
        <f>I347+I359+I366</f>
        <v>0</v>
      </c>
      <c r="J346" s="3">
        <f t="shared" si="57"/>
        <v>2188.3000000000002</v>
      </c>
      <c r="K346" s="2">
        <f>K347+K359+K366</f>
        <v>0</v>
      </c>
      <c r="L346" s="3">
        <f t="shared" si="58"/>
        <v>2188.3000000000002</v>
      </c>
    </row>
    <row r="347" spans="1:12" ht="54.75" customHeight="1" x14ac:dyDescent="0.3">
      <c r="A347" s="6" t="s">
        <v>749</v>
      </c>
      <c r="B347" s="15" t="s">
        <v>70</v>
      </c>
      <c r="C347" s="27"/>
      <c r="D347" s="27"/>
      <c r="E347" s="39"/>
      <c r="F347" s="2">
        <f>F348</f>
        <v>737.30000000000007</v>
      </c>
      <c r="G347" s="2">
        <f>G348</f>
        <v>0</v>
      </c>
      <c r="H347" s="3">
        <f t="shared" si="56"/>
        <v>737.30000000000007</v>
      </c>
      <c r="I347" s="2">
        <f>I348</f>
        <v>0</v>
      </c>
      <c r="J347" s="3">
        <f t="shared" si="57"/>
        <v>737.30000000000007</v>
      </c>
      <c r="K347" s="2">
        <f>K348</f>
        <v>0</v>
      </c>
      <c r="L347" s="3">
        <f t="shared" si="58"/>
        <v>737.30000000000007</v>
      </c>
    </row>
    <row r="348" spans="1:12" ht="104.25" customHeight="1" x14ac:dyDescent="0.3">
      <c r="A348" s="7" t="s">
        <v>620</v>
      </c>
      <c r="B348" s="17" t="s">
        <v>71</v>
      </c>
      <c r="C348" s="27"/>
      <c r="D348" s="27"/>
      <c r="E348" s="39"/>
      <c r="F348" s="3">
        <f>F354+F349</f>
        <v>737.30000000000007</v>
      </c>
      <c r="G348" s="3">
        <f>G354+G349</f>
        <v>0</v>
      </c>
      <c r="H348" s="3">
        <f t="shared" si="56"/>
        <v>737.30000000000007</v>
      </c>
      <c r="I348" s="3">
        <f>I354+I349</f>
        <v>0</v>
      </c>
      <c r="J348" s="3">
        <f t="shared" si="57"/>
        <v>737.30000000000007</v>
      </c>
      <c r="K348" s="3">
        <f>K354+K349</f>
        <v>0</v>
      </c>
      <c r="L348" s="3">
        <f t="shared" si="58"/>
        <v>737.30000000000007</v>
      </c>
    </row>
    <row r="349" spans="1:12" ht="72.599999999999994" customHeight="1" x14ac:dyDescent="0.3">
      <c r="A349" s="7" t="s">
        <v>725</v>
      </c>
      <c r="B349" s="17" t="s">
        <v>462</v>
      </c>
      <c r="C349" s="27"/>
      <c r="D349" s="27"/>
      <c r="E349" s="39"/>
      <c r="F349" s="3">
        <f t="shared" ref="F349:K352" si="64">F350</f>
        <v>710.2</v>
      </c>
      <c r="G349" s="3">
        <f t="shared" si="64"/>
        <v>0</v>
      </c>
      <c r="H349" s="3">
        <f t="shared" si="56"/>
        <v>710.2</v>
      </c>
      <c r="I349" s="3">
        <f t="shared" si="64"/>
        <v>0</v>
      </c>
      <c r="J349" s="3">
        <f t="shared" si="57"/>
        <v>710.2</v>
      </c>
      <c r="K349" s="3">
        <f t="shared" si="64"/>
        <v>0</v>
      </c>
      <c r="L349" s="3">
        <f t="shared" si="58"/>
        <v>710.2</v>
      </c>
    </row>
    <row r="350" spans="1:12" ht="17.25" customHeight="1" x14ac:dyDescent="0.3">
      <c r="A350" s="25" t="s">
        <v>10</v>
      </c>
      <c r="B350" s="17" t="s">
        <v>462</v>
      </c>
      <c r="C350" s="17" t="s">
        <v>11</v>
      </c>
      <c r="D350" s="27"/>
      <c r="E350" s="39"/>
      <c r="F350" s="3">
        <f t="shared" si="64"/>
        <v>710.2</v>
      </c>
      <c r="G350" s="3">
        <f t="shared" si="64"/>
        <v>0</v>
      </c>
      <c r="H350" s="3">
        <f t="shared" si="56"/>
        <v>710.2</v>
      </c>
      <c r="I350" s="3">
        <f t="shared" si="64"/>
        <v>0</v>
      </c>
      <c r="J350" s="3">
        <f t="shared" si="57"/>
        <v>710.2</v>
      </c>
      <c r="K350" s="3">
        <f t="shared" si="64"/>
        <v>0</v>
      </c>
      <c r="L350" s="3">
        <f t="shared" si="58"/>
        <v>710.2</v>
      </c>
    </row>
    <row r="351" spans="1:12" ht="18.75" customHeight="1" x14ac:dyDescent="0.3">
      <c r="A351" s="25" t="s">
        <v>68</v>
      </c>
      <c r="B351" s="17" t="s">
        <v>462</v>
      </c>
      <c r="C351" s="17" t="s">
        <v>11</v>
      </c>
      <c r="D351" s="17">
        <v>13</v>
      </c>
      <c r="E351" s="39"/>
      <c r="F351" s="3">
        <f t="shared" si="64"/>
        <v>710.2</v>
      </c>
      <c r="G351" s="3">
        <f t="shared" si="64"/>
        <v>0</v>
      </c>
      <c r="H351" s="3">
        <f t="shared" si="56"/>
        <v>710.2</v>
      </c>
      <c r="I351" s="3">
        <f t="shared" si="64"/>
        <v>0</v>
      </c>
      <c r="J351" s="3">
        <f t="shared" si="57"/>
        <v>710.2</v>
      </c>
      <c r="K351" s="3">
        <f t="shared" si="64"/>
        <v>0</v>
      </c>
      <c r="L351" s="3">
        <f t="shared" si="58"/>
        <v>710.2</v>
      </c>
    </row>
    <row r="352" spans="1:12" ht="31.5" customHeight="1" x14ac:dyDescent="0.3">
      <c r="A352" s="25" t="s">
        <v>35</v>
      </c>
      <c r="B352" s="17" t="s">
        <v>462</v>
      </c>
      <c r="C352" s="17" t="s">
        <v>11</v>
      </c>
      <c r="D352" s="17">
        <v>13</v>
      </c>
      <c r="E352" s="17">
        <v>200</v>
      </c>
      <c r="F352" s="3">
        <f t="shared" si="64"/>
        <v>710.2</v>
      </c>
      <c r="G352" s="3">
        <f t="shared" si="64"/>
        <v>0</v>
      </c>
      <c r="H352" s="3">
        <f t="shared" si="56"/>
        <v>710.2</v>
      </c>
      <c r="I352" s="3">
        <f t="shared" si="64"/>
        <v>0</v>
      </c>
      <c r="J352" s="3">
        <f t="shared" si="57"/>
        <v>710.2</v>
      </c>
      <c r="K352" s="3">
        <f t="shared" si="64"/>
        <v>0</v>
      </c>
      <c r="L352" s="3">
        <f t="shared" si="58"/>
        <v>710.2</v>
      </c>
    </row>
    <row r="353" spans="1:12" ht="48" customHeight="1" x14ac:dyDescent="0.3">
      <c r="A353" s="25" t="s">
        <v>36</v>
      </c>
      <c r="B353" s="17" t="s">
        <v>462</v>
      </c>
      <c r="C353" s="17" t="s">
        <v>11</v>
      </c>
      <c r="D353" s="17">
        <v>13</v>
      </c>
      <c r="E353" s="17">
        <v>240</v>
      </c>
      <c r="F353" s="3">
        <v>710.2</v>
      </c>
      <c r="G353" s="3"/>
      <c r="H353" s="3">
        <f t="shared" si="56"/>
        <v>710.2</v>
      </c>
      <c r="I353" s="3"/>
      <c r="J353" s="3">
        <f t="shared" si="57"/>
        <v>710.2</v>
      </c>
      <c r="K353" s="3"/>
      <c r="L353" s="3">
        <f t="shared" si="58"/>
        <v>710.2</v>
      </c>
    </row>
    <row r="354" spans="1:12" ht="30" customHeight="1" x14ac:dyDescent="0.3">
      <c r="A354" s="7" t="s">
        <v>621</v>
      </c>
      <c r="B354" s="17" t="s">
        <v>72</v>
      </c>
      <c r="C354" s="27"/>
      <c r="D354" s="27"/>
      <c r="E354" s="39"/>
      <c r="F354" s="3">
        <f t="shared" ref="F354:K357" si="65">F355</f>
        <v>27.1</v>
      </c>
      <c r="G354" s="3">
        <f t="shared" si="65"/>
        <v>0</v>
      </c>
      <c r="H354" s="3">
        <f t="shared" si="56"/>
        <v>27.1</v>
      </c>
      <c r="I354" s="3">
        <f t="shared" si="65"/>
        <v>0</v>
      </c>
      <c r="J354" s="3">
        <f t="shared" si="57"/>
        <v>27.1</v>
      </c>
      <c r="K354" s="3">
        <f t="shared" si="65"/>
        <v>0</v>
      </c>
      <c r="L354" s="3">
        <f t="shared" si="58"/>
        <v>27.1</v>
      </c>
    </row>
    <row r="355" spans="1:12" ht="19.5" customHeight="1" x14ac:dyDescent="0.3">
      <c r="A355" s="25" t="s">
        <v>10</v>
      </c>
      <c r="B355" s="17" t="s">
        <v>72</v>
      </c>
      <c r="C355" s="17" t="s">
        <v>11</v>
      </c>
      <c r="D355" s="27"/>
      <c r="E355" s="39"/>
      <c r="F355" s="3">
        <f t="shared" si="65"/>
        <v>27.1</v>
      </c>
      <c r="G355" s="3">
        <f t="shared" si="65"/>
        <v>0</v>
      </c>
      <c r="H355" s="3">
        <f t="shared" si="56"/>
        <v>27.1</v>
      </c>
      <c r="I355" s="3">
        <f t="shared" si="65"/>
        <v>0</v>
      </c>
      <c r="J355" s="3">
        <f t="shared" si="57"/>
        <v>27.1</v>
      </c>
      <c r="K355" s="3">
        <f t="shared" si="65"/>
        <v>0</v>
      </c>
      <c r="L355" s="3">
        <f t="shared" si="58"/>
        <v>27.1</v>
      </c>
    </row>
    <row r="356" spans="1:12" ht="16.5" customHeight="1" x14ac:dyDescent="0.3">
      <c r="A356" s="25" t="s">
        <v>68</v>
      </c>
      <c r="B356" s="17" t="s">
        <v>72</v>
      </c>
      <c r="C356" s="17" t="s">
        <v>11</v>
      </c>
      <c r="D356" s="17">
        <v>13</v>
      </c>
      <c r="E356" s="39"/>
      <c r="F356" s="3">
        <f t="shared" si="65"/>
        <v>27.1</v>
      </c>
      <c r="G356" s="3">
        <f t="shared" si="65"/>
        <v>0</v>
      </c>
      <c r="H356" s="3">
        <f t="shared" si="56"/>
        <v>27.1</v>
      </c>
      <c r="I356" s="3">
        <f t="shared" si="65"/>
        <v>0</v>
      </c>
      <c r="J356" s="3">
        <f t="shared" si="57"/>
        <v>27.1</v>
      </c>
      <c r="K356" s="3">
        <f t="shared" si="65"/>
        <v>0</v>
      </c>
      <c r="L356" s="3">
        <f t="shared" si="58"/>
        <v>27.1</v>
      </c>
    </row>
    <row r="357" spans="1:12" ht="36.6" customHeight="1" x14ac:dyDescent="0.3">
      <c r="A357" s="25" t="s">
        <v>35</v>
      </c>
      <c r="B357" s="17" t="s">
        <v>72</v>
      </c>
      <c r="C357" s="17" t="s">
        <v>11</v>
      </c>
      <c r="D357" s="17">
        <v>13</v>
      </c>
      <c r="E357" s="17">
        <v>200</v>
      </c>
      <c r="F357" s="3">
        <f t="shared" si="65"/>
        <v>27.1</v>
      </c>
      <c r="G357" s="3">
        <f t="shared" si="65"/>
        <v>0</v>
      </c>
      <c r="H357" s="3">
        <f t="shared" si="56"/>
        <v>27.1</v>
      </c>
      <c r="I357" s="3">
        <f t="shared" si="65"/>
        <v>0</v>
      </c>
      <c r="J357" s="3">
        <f t="shared" si="57"/>
        <v>27.1</v>
      </c>
      <c r="K357" s="3">
        <f t="shared" si="65"/>
        <v>0</v>
      </c>
      <c r="L357" s="3">
        <f t="shared" si="58"/>
        <v>27.1</v>
      </c>
    </row>
    <row r="358" spans="1:12" ht="53.45" customHeight="1" x14ac:dyDescent="0.3">
      <c r="A358" s="25" t="s">
        <v>36</v>
      </c>
      <c r="B358" s="17" t="s">
        <v>72</v>
      </c>
      <c r="C358" s="17" t="s">
        <v>11</v>
      </c>
      <c r="D358" s="17">
        <v>13</v>
      </c>
      <c r="E358" s="17">
        <v>240</v>
      </c>
      <c r="F358" s="3">
        <v>27.1</v>
      </c>
      <c r="G358" s="3"/>
      <c r="H358" s="3">
        <f t="shared" si="56"/>
        <v>27.1</v>
      </c>
      <c r="I358" s="3"/>
      <c r="J358" s="3">
        <f t="shared" si="57"/>
        <v>27.1</v>
      </c>
      <c r="K358" s="3"/>
      <c r="L358" s="3">
        <f t="shared" si="58"/>
        <v>27.1</v>
      </c>
    </row>
    <row r="359" spans="1:12" ht="61.15" customHeight="1" x14ac:dyDescent="0.3">
      <c r="A359" s="6" t="s">
        <v>763</v>
      </c>
      <c r="B359" s="15" t="s">
        <v>73</v>
      </c>
      <c r="C359" s="27"/>
      <c r="D359" s="27"/>
      <c r="E359" s="39"/>
      <c r="F359" s="2">
        <f t="shared" ref="F359:K364" si="66">F360</f>
        <v>1081</v>
      </c>
      <c r="G359" s="2">
        <f t="shared" si="66"/>
        <v>0</v>
      </c>
      <c r="H359" s="3">
        <f t="shared" si="56"/>
        <v>1081</v>
      </c>
      <c r="I359" s="2">
        <f t="shared" si="66"/>
        <v>0</v>
      </c>
      <c r="J359" s="3">
        <f t="shared" si="57"/>
        <v>1081</v>
      </c>
      <c r="K359" s="2">
        <f t="shared" si="66"/>
        <v>0</v>
      </c>
      <c r="L359" s="3">
        <f t="shared" si="58"/>
        <v>1081</v>
      </c>
    </row>
    <row r="360" spans="1:12" ht="53.25" customHeight="1" x14ac:dyDescent="0.3">
      <c r="A360" s="43" t="s">
        <v>710</v>
      </c>
      <c r="B360" s="17" t="s">
        <v>74</v>
      </c>
      <c r="C360" s="27"/>
      <c r="D360" s="27"/>
      <c r="E360" s="39"/>
      <c r="F360" s="3">
        <f t="shared" si="66"/>
        <v>1081</v>
      </c>
      <c r="G360" s="3">
        <f t="shared" si="66"/>
        <v>0</v>
      </c>
      <c r="H360" s="3">
        <f t="shared" si="56"/>
        <v>1081</v>
      </c>
      <c r="I360" s="3">
        <f t="shared" si="66"/>
        <v>0</v>
      </c>
      <c r="J360" s="3">
        <f t="shared" si="57"/>
        <v>1081</v>
      </c>
      <c r="K360" s="3">
        <f t="shared" si="66"/>
        <v>0</v>
      </c>
      <c r="L360" s="3">
        <f t="shared" si="58"/>
        <v>1081</v>
      </c>
    </row>
    <row r="361" spans="1:12" ht="65.45" customHeight="1" x14ac:dyDescent="0.3">
      <c r="A361" s="19" t="s">
        <v>637</v>
      </c>
      <c r="B361" s="17" t="s">
        <v>75</v>
      </c>
      <c r="C361" s="27"/>
      <c r="D361" s="27"/>
      <c r="E361" s="39"/>
      <c r="F361" s="3">
        <f t="shared" si="66"/>
        <v>1081</v>
      </c>
      <c r="G361" s="3">
        <f t="shared" si="66"/>
        <v>0</v>
      </c>
      <c r="H361" s="3">
        <f t="shared" si="56"/>
        <v>1081</v>
      </c>
      <c r="I361" s="3">
        <f t="shared" si="66"/>
        <v>0</v>
      </c>
      <c r="J361" s="3">
        <f t="shared" si="57"/>
        <v>1081</v>
      </c>
      <c r="K361" s="3">
        <f t="shared" si="66"/>
        <v>0</v>
      </c>
      <c r="L361" s="3">
        <f t="shared" si="58"/>
        <v>1081</v>
      </c>
    </row>
    <row r="362" spans="1:12" x14ac:dyDescent="0.3">
      <c r="A362" s="25" t="s">
        <v>10</v>
      </c>
      <c r="B362" s="17" t="s">
        <v>75</v>
      </c>
      <c r="C362" s="17" t="s">
        <v>11</v>
      </c>
      <c r="D362" s="27"/>
      <c r="E362" s="39"/>
      <c r="F362" s="3">
        <f t="shared" si="66"/>
        <v>1081</v>
      </c>
      <c r="G362" s="3">
        <f t="shared" si="66"/>
        <v>0</v>
      </c>
      <c r="H362" s="3">
        <f t="shared" si="56"/>
        <v>1081</v>
      </c>
      <c r="I362" s="3">
        <f t="shared" si="66"/>
        <v>0</v>
      </c>
      <c r="J362" s="3">
        <f t="shared" si="57"/>
        <v>1081</v>
      </c>
      <c r="K362" s="3">
        <f t="shared" si="66"/>
        <v>0</v>
      </c>
      <c r="L362" s="3">
        <f t="shared" si="58"/>
        <v>1081</v>
      </c>
    </row>
    <row r="363" spans="1:12" ht="18" customHeight="1" x14ac:dyDescent="0.3">
      <c r="A363" s="25" t="s">
        <v>68</v>
      </c>
      <c r="B363" s="17" t="s">
        <v>75</v>
      </c>
      <c r="C363" s="17" t="s">
        <v>11</v>
      </c>
      <c r="D363" s="17">
        <v>13</v>
      </c>
      <c r="E363" s="39"/>
      <c r="F363" s="3">
        <f t="shared" si="66"/>
        <v>1081</v>
      </c>
      <c r="G363" s="3">
        <f t="shared" si="66"/>
        <v>0</v>
      </c>
      <c r="H363" s="3">
        <f t="shared" si="56"/>
        <v>1081</v>
      </c>
      <c r="I363" s="3">
        <f t="shared" si="66"/>
        <v>0</v>
      </c>
      <c r="J363" s="3">
        <f t="shared" si="57"/>
        <v>1081</v>
      </c>
      <c r="K363" s="3">
        <f t="shared" si="66"/>
        <v>0</v>
      </c>
      <c r="L363" s="3">
        <f t="shared" si="58"/>
        <v>1081</v>
      </c>
    </row>
    <row r="364" spans="1:12" ht="30" x14ac:dyDescent="0.3">
      <c r="A364" s="25" t="s">
        <v>35</v>
      </c>
      <c r="B364" s="17" t="s">
        <v>75</v>
      </c>
      <c r="C364" s="17" t="s">
        <v>11</v>
      </c>
      <c r="D364" s="17">
        <v>13</v>
      </c>
      <c r="E364" s="17">
        <v>200</v>
      </c>
      <c r="F364" s="3">
        <f t="shared" si="66"/>
        <v>1081</v>
      </c>
      <c r="G364" s="3">
        <f t="shared" si="66"/>
        <v>0</v>
      </c>
      <c r="H364" s="3">
        <f t="shared" si="56"/>
        <v>1081</v>
      </c>
      <c r="I364" s="3">
        <f t="shared" si="66"/>
        <v>0</v>
      </c>
      <c r="J364" s="3">
        <f t="shared" si="57"/>
        <v>1081</v>
      </c>
      <c r="K364" s="3">
        <f t="shared" si="66"/>
        <v>0</v>
      </c>
      <c r="L364" s="3">
        <f t="shared" si="58"/>
        <v>1081</v>
      </c>
    </row>
    <row r="365" spans="1:12" ht="45" x14ac:dyDescent="0.3">
      <c r="A365" s="25" t="s">
        <v>36</v>
      </c>
      <c r="B365" s="17" t="s">
        <v>75</v>
      </c>
      <c r="C365" s="17" t="s">
        <v>11</v>
      </c>
      <c r="D365" s="17">
        <v>13</v>
      </c>
      <c r="E365" s="17">
        <v>240</v>
      </c>
      <c r="F365" s="3">
        <v>1081</v>
      </c>
      <c r="G365" s="3"/>
      <c r="H365" s="3">
        <f t="shared" si="56"/>
        <v>1081</v>
      </c>
      <c r="I365" s="3"/>
      <c r="J365" s="3">
        <f t="shared" si="57"/>
        <v>1081</v>
      </c>
      <c r="K365" s="3"/>
      <c r="L365" s="3">
        <f t="shared" si="58"/>
        <v>1081</v>
      </c>
    </row>
    <row r="366" spans="1:12" ht="43.5" customHeight="1" x14ac:dyDescent="0.3">
      <c r="A366" s="43" t="s">
        <v>622</v>
      </c>
      <c r="B366" s="15" t="s">
        <v>624</v>
      </c>
      <c r="C366" s="17"/>
      <c r="D366" s="17"/>
      <c r="E366" s="17"/>
      <c r="F366" s="2">
        <f t="shared" ref="F366:K369" si="67">F367</f>
        <v>370</v>
      </c>
      <c r="G366" s="2">
        <f t="shared" si="67"/>
        <v>0</v>
      </c>
      <c r="H366" s="3">
        <f t="shared" si="56"/>
        <v>370</v>
      </c>
      <c r="I366" s="2">
        <f t="shared" si="67"/>
        <v>0</v>
      </c>
      <c r="J366" s="3">
        <f t="shared" si="57"/>
        <v>370</v>
      </c>
      <c r="K366" s="2">
        <f t="shared" si="67"/>
        <v>0</v>
      </c>
      <c r="L366" s="3">
        <f t="shared" si="58"/>
        <v>370</v>
      </c>
    </row>
    <row r="367" spans="1:12" ht="77.25" customHeight="1" x14ac:dyDescent="0.3">
      <c r="A367" s="43" t="s">
        <v>750</v>
      </c>
      <c r="B367" s="15" t="s">
        <v>701</v>
      </c>
      <c r="C367" s="17"/>
      <c r="D367" s="17"/>
      <c r="E367" s="17"/>
      <c r="F367" s="2">
        <f t="shared" si="67"/>
        <v>370</v>
      </c>
      <c r="G367" s="2">
        <f t="shared" si="67"/>
        <v>0</v>
      </c>
      <c r="H367" s="3">
        <f t="shared" si="56"/>
        <v>370</v>
      </c>
      <c r="I367" s="2">
        <f t="shared" si="67"/>
        <v>0</v>
      </c>
      <c r="J367" s="3">
        <f t="shared" si="57"/>
        <v>370</v>
      </c>
      <c r="K367" s="2">
        <f t="shared" si="67"/>
        <v>0</v>
      </c>
      <c r="L367" s="3">
        <f t="shared" si="58"/>
        <v>370</v>
      </c>
    </row>
    <row r="368" spans="1:12" ht="63.75" customHeight="1" x14ac:dyDescent="0.3">
      <c r="A368" s="19" t="s">
        <v>623</v>
      </c>
      <c r="B368" s="17" t="s">
        <v>626</v>
      </c>
      <c r="C368" s="17"/>
      <c r="D368" s="17"/>
      <c r="E368" s="17"/>
      <c r="F368" s="3">
        <f t="shared" si="67"/>
        <v>370</v>
      </c>
      <c r="G368" s="3">
        <f t="shared" si="67"/>
        <v>0</v>
      </c>
      <c r="H368" s="3">
        <f t="shared" si="56"/>
        <v>370</v>
      </c>
      <c r="I368" s="3">
        <f t="shared" si="67"/>
        <v>0</v>
      </c>
      <c r="J368" s="3">
        <f t="shared" si="57"/>
        <v>370</v>
      </c>
      <c r="K368" s="3">
        <f t="shared" si="67"/>
        <v>0</v>
      </c>
      <c r="L368" s="3">
        <f t="shared" si="58"/>
        <v>370</v>
      </c>
    </row>
    <row r="369" spans="1:12" ht="18.75" customHeight="1" x14ac:dyDescent="0.3">
      <c r="A369" s="25" t="s">
        <v>10</v>
      </c>
      <c r="B369" s="17" t="s">
        <v>626</v>
      </c>
      <c r="C369" s="17" t="s">
        <v>11</v>
      </c>
      <c r="D369" s="27"/>
      <c r="E369" s="39"/>
      <c r="F369" s="3">
        <f t="shared" si="67"/>
        <v>370</v>
      </c>
      <c r="G369" s="3">
        <f t="shared" si="67"/>
        <v>0</v>
      </c>
      <c r="H369" s="3">
        <f t="shared" si="56"/>
        <v>370</v>
      </c>
      <c r="I369" s="3">
        <f t="shared" si="67"/>
        <v>0</v>
      </c>
      <c r="J369" s="3">
        <f t="shared" si="57"/>
        <v>370</v>
      </c>
      <c r="K369" s="3">
        <f t="shared" si="67"/>
        <v>0</v>
      </c>
      <c r="L369" s="3">
        <f t="shared" si="58"/>
        <v>370</v>
      </c>
    </row>
    <row r="370" spans="1:12" ht="21.75" customHeight="1" x14ac:dyDescent="0.3">
      <c r="A370" s="25" t="s">
        <v>68</v>
      </c>
      <c r="B370" s="17" t="s">
        <v>626</v>
      </c>
      <c r="C370" s="17" t="s">
        <v>11</v>
      </c>
      <c r="D370" s="17">
        <v>13</v>
      </c>
      <c r="E370" s="39"/>
      <c r="F370" s="3">
        <f>F371+F373</f>
        <v>370</v>
      </c>
      <c r="G370" s="3">
        <f>G371+G373</f>
        <v>0</v>
      </c>
      <c r="H370" s="3">
        <f t="shared" si="56"/>
        <v>370</v>
      </c>
      <c r="I370" s="3">
        <f>I371+I373</f>
        <v>0</v>
      </c>
      <c r="J370" s="3">
        <f t="shared" si="57"/>
        <v>370</v>
      </c>
      <c r="K370" s="3">
        <f>K371+K373</f>
        <v>0</v>
      </c>
      <c r="L370" s="3">
        <f t="shared" si="58"/>
        <v>370</v>
      </c>
    </row>
    <row r="371" spans="1:12" ht="35.25" customHeight="1" x14ac:dyDescent="0.3">
      <c r="A371" s="25" t="s">
        <v>35</v>
      </c>
      <c r="B371" s="17" t="s">
        <v>626</v>
      </c>
      <c r="C371" s="17" t="s">
        <v>11</v>
      </c>
      <c r="D371" s="17">
        <v>13</v>
      </c>
      <c r="E371" s="17">
        <v>200</v>
      </c>
      <c r="F371" s="3">
        <f>F372</f>
        <v>320</v>
      </c>
      <c r="G371" s="3">
        <f>G372</f>
        <v>0</v>
      </c>
      <c r="H371" s="3">
        <f t="shared" si="56"/>
        <v>320</v>
      </c>
      <c r="I371" s="3">
        <f>I372</f>
        <v>0</v>
      </c>
      <c r="J371" s="3">
        <f t="shared" si="57"/>
        <v>320</v>
      </c>
      <c r="K371" s="3">
        <f>K372</f>
        <v>0</v>
      </c>
      <c r="L371" s="3">
        <f t="shared" si="58"/>
        <v>320</v>
      </c>
    </row>
    <row r="372" spans="1:12" ht="45" x14ac:dyDescent="0.3">
      <c r="A372" s="25" t="s">
        <v>36</v>
      </c>
      <c r="B372" s="17" t="s">
        <v>626</v>
      </c>
      <c r="C372" s="17" t="s">
        <v>11</v>
      </c>
      <c r="D372" s="17">
        <v>13</v>
      </c>
      <c r="E372" s="17">
        <v>240</v>
      </c>
      <c r="F372" s="3">
        <v>320</v>
      </c>
      <c r="G372" s="3"/>
      <c r="H372" s="3">
        <f t="shared" si="56"/>
        <v>320</v>
      </c>
      <c r="I372" s="3"/>
      <c r="J372" s="3">
        <f t="shared" si="57"/>
        <v>320</v>
      </c>
      <c r="K372" s="3"/>
      <c r="L372" s="3">
        <f t="shared" si="58"/>
        <v>320</v>
      </c>
    </row>
    <row r="373" spans="1:12" x14ac:dyDescent="0.3">
      <c r="A373" s="25" t="s">
        <v>37</v>
      </c>
      <c r="B373" s="17" t="s">
        <v>626</v>
      </c>
      <c r="C373" s="17" t="s">
        <v>11</v>
      </c>
      <c r="D373" s="17">
        <v>13</v>
      </c>
      <c r="E373" s="17" t="s">
        <v>472</v>
      </c>
      <c r="F373" s="3">
        <f>F374</f>
        <v>50</v>
      </c>
      <c r="G373" s="3">
        <f>G374</f>
        <v>0</v>
      </c>
      <c r="H373" s="3">
        <f t="shared" si="56"/>
        <v>50</v>
      </c>
      <c r="I373" s="3">
        <f>I374</f>
        <v>0</v>
      </c>
      <c r="J373" s="3">
        <f t="shared" si="57"/>
        <v>50</v>
      </c>
      <c r="K373" s="3">
        <f>K374</f>
        <v>0</v>
      </c>
      <c r="L373" s="3">
        <f t="shared" si="58"/>
        <v>50</v>
      </c>
    </row>
    <row r="374" spans="1:12" ht="22.5" customHeight="1" x14ac:dyDescent="0.3">
      <c r="A374" s="25" t="s">
        <v>38</v>
      </c>
      <c r="B374" s="17" t="s">
        <v>626</v>
      </c>
      <c r="C374" s="17" t="s">
        <v>11</v>
      </c>
      <c r="D374" s="17">
        <v>13</v>
      </c>
      <c r="E374" s="17" t="s">
        <v>497</v>
      </c>
      <c r="F374" s="3">
        <v>50</v>
      </c>
      <c r="G374" s="3"/>
      <c r="H374" s="3">
        <f t="shared" si="56"/>
        <v>50</v>
      </c>
      <c r="I374" s="3"/>
      <c r="J374" s="3">
        <f t="shared" si="57"/>
        <v>50</v>
      </c>
      <c r="K374" s="3"/>
      <c r="L374" s="3">
        <f t="shared" si="58"/>
        <v>50</v>
      </c>
    </row>
    <row r="375" spans="1:12" ht="57.75" customHeight="1" x14ac:dyDescent="0.3">
      <c r="A375" s="36" t="s">
        <v>717</v>
      </c>
      <c r="B375" s="15" t="s">
        <v>144</v>
      </c>
      <c r="C375" s="27"/>
      <c r="D375" s="27"/>
      <c r="E375" s="39"/>
      <c r="F375" s="2">
        <f>F376</f>
        <v>159189.59999999998</v>
      </c>
      <c r="G375" s="2">
        <f>G376</f>
        <v>3150.8</v>
      </c>
      <c r="H375" s="3">
        <f t="shared" si="56"/>
        <v>162340.39999999997</v>
      </c>
      <c r="I375" s="2">
        <f>I376</f>
        <v>0</v>
      </c>
      <c r="J375" s="3">
        <f t="shared" si="57"/>
        <v>162340.39999999997</v>
      </c>
      <c r="K375" s="2">
        <f>K376</f>
        <v>0</v>
      </c>
      <c r="L375" s="3">
        <f t="shared" si="58"/>
        <v>162340.39999999997</v>
      </c>
    </row>
    <row r="376" spans="1:12" ht="32.450000000000003" customHeight="1" x14ac:dyDescent="0.3">
      <c r="A376" s="25" t="s">
        <v>146</v>
      </c>
      <c r="B376" s="17" t="s">
        <v>549</v>
      </c>
      <c r="C376" s="27"/>
      <c r="D376" s="27"/>
      <c r="E376" s="39"/>
      <c r="F376" s="3">
        <f>F377+F387+F401+F396+F406+F411+F418</f>
        <v>159189.59999999998</v>
      </c>
      <c r="G376" s="3">
        <f>G377+G387+G401+G396+G406+G411+G418</f>
        <v>3150.8</v>
      </c>
      <c r="H376" s="3">
        <f t="shared" si="56"/>
        <v>162340.39999999997</v>
      </c>
      <c r="I376" s="3">
        <f>I377+I387+I401+I396+I406+I411+I418</f>
        <v>0</v>
      </c>
      <c r="J376" s="3">
        <f t="shared" si="57"/>
        <v>162340.39999999997</v>
      </c>
      <c r="K376" s="3">
        <f>K377+K387+K401+K396+K406+K411+K418</f>
        <v>0</v>
      </c>
      <c r="L376" s="3">
        <f t="shared" si="58"/>
        <v>162340.39999999997</v>
      </c>
    </row>
    <row r="377" spans="1:12" ht="33" customHeight="1" x14ac:dyDescent="0.3">
      <c r="A377" s="25" t="s">
        <v>147</v>
      </c>
      <c r="B377" s="17" t="s">
        <v>550</v>
      </c>
      <c r="C377" s="27"/>
      <c r="D377" s="27"/>
      <c r="E377" s="39"/>
      <c r="F377" s="3">
        <f>F378+F382</f>
        <v>27902.800000000003</v>
      </c>
      <c r="G377" s="3">
        <f>G378+G382</f>
        <v>3150.8</v>
      </c>
      <c r="H377" s="3">
        <f t="shared" ref="H377:H440" si="68">F377+G377</f>
        <v>31053.600000000002</v>
      </c>
      <c r="I377" s="3">
        <f>I378+I382</f>
        <v>0</v>
      </c>
      <c r="J377" s="3">
        <f t="shared" ref="J377:J440" si="69">H377+I377</f>
        <v>31053.600000000002</v>
      </c>
      <c r="K377" s="3">
        <f>K378+K382</f>
        <v>0</v>
      </c>
      <c r="L377" s="3">
        <f t="shared" ref="L377:L440" si="70">J377+K377</f>
        <v>31053.600000000002</v>
      </c>
    </row>
    <row r="378" spans="1:12" ht="16.149999999999999" customHeight="1" x14ac:dyDescent="0.3">
      <c r="A378" s="25" t="s">
        <v>125</v>
      </c>
      <c r="B378" s="17" t="s">
        <v>550</v>
      </c>
      <c r="C378" s="17" t="s">
        <v>40</v>
      </c>
      <c r="D378" s="27"/>
      <c r="E378" s="39"/>
      <c r="F378" s="3">
        <f t="shared" ref="F378:K380" si="71">F379</f>
        <v>21172.9</v>
      </c>
      <c r="G378" s="3">
        <f t="shared" si="71"/>
        <v>2726.4</v>
      </c>
      <c r="H378" s="3">
        <f t="shared" si="68"/>
        <v>23899.300000000003</v>
      </c>
      <c r="I378" s="3">
        <f t="shared" si="71"/>
        <v>0</v>
      </c>
      <c r="J378" s="3">
        <f t="shared" si="69"/>
        <v>23899.300000000003</v>
      </c>
      <c r="K378" s="3">
        <f t="shared" si="71"/>
        <v>0</v>
      </c>
      <c r="L378" s="3">
        <f t="shared" si="70"/>
        <v>23899.300000000003</v>
      </c>
    </row>
    <row r="379" spans="1:12" ht="18.75" customHeight="1" x14ac:dyDescent="0.3">
      <c r="A379" s="25" t="s">
        <v>388</v>
      </c>
      <c r="B379" s="17" t="s">
        <v>550</v>
      </c>
      <c r="C379" s="17" t="s">
        <v>40</v>
      </c>
      <c r="D379" s="17" t="s">
        <v>97</v>
      </c>
      <c r="E379" s="39"/>
      <c r="F379" s="3">
        <f t="shared" si="71"/>
        <v>21172.9</v>
      </c>
      <c r="G379" s="3">
        <f t="shared" si="71"/>
        <v>2726.4</v>
      </c>
      <c r="H379" s="3">
        <f t="shared" si="68"/>
        <v>23899.300000000003</v>
      </c>
      <c r="I379" s="3">
        <f t="shared" si="71"/>
        <v>0</v>
      </c>
      <c r="J379" s="3">
        <f t="shared" si="69"/>
        <v>23899.300000000003</v>
      </c>
      <c r="K379" s="3">
        <f t="shared" si="71"/>
        <v>0</v>
      </c>
      <c r="L379" s="3">
        <f t="shared" si="70"/>
        <v>23899.300000000003</v>
      </c>
    </row>
    <row r="380" spans="1:12" ht="30.75" customHeight="1" x14ac:dyDescent="0.3">
      <c r="A380" s="25" t="s">
        <v>35</v>
      </c>
      <c r="B380" s="17" t="s">
        <v>550</v>
      </c>
      <c r="C380" s="17" t="s">
        <v>40</v>
      </c>
      <c r="D380" s="17" t="s">
        <v>97</v>
      </c>
      <c r="E380" s="17">
        <v>200</v>
      </c>
      <c r="F380" s="3">
        <f t="shared" si="71"/>
        <v>21172.9</v>
      </c>
      <c r="G380" s="3">
        <f t="shared" si="71"/>
        <v>2726.4</v>
      </c>
      <c r="H380" s="3">
        <f t="shared" si="68"/>
        <v>23899.300000000003</v>
      </c>
      <c r="I380" s="3">
        <f t="shared" si="71"/>
        <v>0</v>
      </c>
      <c r="J380" s="3">
        <f t="shared" si="69"/>
        <v>23899.300000000003</v>
      </c>
      <c r="K380" s="3">
        <f t="shared" si="71"/>
        <v>0</v>
      </c>
      <c r="L380" s="3">
        <f t="shared" si="70"/>
        <v>23899.300000000003</v>
      </c>
    </row>
    <row r="381" spans="1:12" ht="41.45" customHeight="1" x14ac:dyDescent="0.3">
      <c r="A381" s="25" t="s">
        <v>36</v>
      </c>
      <c r="B381" s="17" t="s">
        <v>550</v>
      </c>
      <c r="C381" s="17" t="s">
        <v>40</v>
      </c>
      <c r="D381" s="17" t="s">
        <v>97</v>
      </c>
      <c r="E381" s="17">
        <v>240</v>
      </c>
      <c r="F381" s="3">
        <v>21172.9</v>
      </c>
      <c r="G381" s="3">
        <v>2726.4</v>
      </c>
      <c r="H381" s="3">
        <f t="shared" si="68"/>
        <v>23899.300000000003</v>
      </c>
      <c r="I381" s="3">
        <v>0</v>
      </c>
      <c r="J381" s="3">
        <f t="shared" si="69"/>
        <v>23899.300000000003</v>
      </c>
      <c r="K381" s="3">
        <v>0</v>
      </c>
      <c r="L381" s="3">
        <f t="shared" si="70"/>
        <v>23899.300000000003</v>
      </c>
    </row>
    <row r="382" spans="1:12" ht="48" customHeight="1" x14ac:dyDescent="0.3">
      <c r="A382" s="25" t="s">
        <v>422</v>
      </c>
      <c r="B382" s="17" t="s">
        <v>550</v>
      </c>
      <c r="C382" s="17">
        <v>14</v>
      </c>
      <c r="D382" s="27"/>
      <c r="E382" s="39"/>
      <c r="F382" s="3">
        <f>F392</f>
        <v>6729.9</v>
      </c>
      <c r="G382" s="3">
        <f>G392</f>
        <v>424.4</v>
      </c>
      <c r="H382" s="3">
        <f t="shared" si="68"/>
        <v>7154.2999999999993</v>
      </c>
      <c r="I382" s="3">
        <f>I392</f>
        <v>0</v>
      </c>
      <c r="J382" s="3">
        <f t="shared" si="69"/>
        <v>7154.2999999999993</v>
      </c>
      <c r="K382" s="3">
        <f>K392</f>
        <v>0</v>
      </c>
      <c r="L382" s="3">
        <f t="shared" si="70"/>
        <v>7154.2999999999993</v>
      </c>
    </row>
    <row r="383" spans="1:12" ht="31.15" hidden="1" customHeight="1" x14ac:dyDescent="0.25">
      <c r="A383" s="25" t="s">
        <v>425</v>
      </c>
      <c r="B383" s="17" t="s">
        <v>148</v>
      </c>
      <c r="C383" s="17">
        <v>14</v>
      </c>
      <c r="D383" s="17" t="s">
        <v>28</v>
      </c>
      <c r="E383" s="39"/>
      <c r="F383" s="3">
        <f>F384</f>
        <v>24769.699999999997</v>
      </c>
      <c r="G383" s="3">
        <f>G384</f>
        <v>24769.699999999997</v>
      </c>
      <c r="H383" s="3">
        <f t="shared" si="68"/>
        <v>49539.399999999994</v>
      </c>
      <c r="I383" s="3">
        <f>I384</f>
        <v>24769.699999999997</v>
      </c>
      <c r="J383" s="3">
        <f t="shared" si="69"/>
        <v>74309.099999999991</v>
      </c>
      <c r="K383" s="3">
        <f>K384</f>
        <v>24769.699999999997</v>
      </c>
      <c r="L383" s="3">
        <f t="shared" si="70"/>
        <v>99078.799999999988</v>
      </c>
    </row>
    <row r="384" spans="1:12" ht="15.6" hidden="1" customHeight="1" x14ac:dyDescent="0.25">
      <c r="A384" s="25" t="s">
        <v>93</v>
      </c>
      <c r="B384" s="17" t="s">
        <v>148</v>
      </c>
      <c r="C384" s="17">
        <v>14</v>
      </c>
      <c r="D384" s="17" t="s">
        <v>28</v>
      </c>
      <c r="E384" s="17">
        <v>500</v>
      </c>
      <c r="F384" s="3">
        <f>F385+F386</f>
        <v>24769.699999999997</v>
      </c>
      <c r="G384" s="3">
        <f>G385+G386</f>
        <v>24769.699999999997</v>
      </c>
      <c r="H384" s="3">
        <f t="shared" si="68"/>
        <v>49539.399999999994</v>
      </c>
      <c r="I384" s="3">
        <f>I385+I386</f>
        <v>24769.699999999997</v>
      </c>
      <c r="J384" s="3">
        <f t="shared" si="69"/>
        <v>74309.099999999991</v>
      </c>
      <c r="K384" s="3">
        <f>K385+K386</f>
        <v>24769.699999999997</v>
      </c>
      <c r="L384" s="3">
        <f t="shared" si="70"/>
        <v>99078.799999999988</v>
      </c>
    </row>
    <row r="385" spans="1:12" ht="15.6" hidden="1" customHeight="1" x14ac:dyDescent="0.25">
      <c r="A385" s="25" t="s">
        <v>94</v>
      </c>
      <c r="B385" s="17" t="s">
        <v>148</v>
      </c>
      <c r="C385" s="17">
        <v>14</v>
      </c>
      <c r="D385" s="17" t="s">
        <v>28</v>
      </c>
      <c r="E385" s="17">
        <v>530</v>
      </c>
      <c r="F385" s="3">
        <v>18039.099999999999</v>
      </c>
      <c r="G385" s="3">
        <v>18039.099999999999</v>
      </c>
      <c r="H385" s="3">
        <f t="shared" si="68"/>
        <v>36078.199999999997</v>
      </c>
      <c r="I385" s="3">
        <v>18039.099999999999</v>
      </c>
      <c r="J385" s="3">
        <f t="shared" si="69"/>
        <v>54117.299999999996</v>
      </c>
      <c r="K385" s="3">
        <v>18039.099999999999</v>
      </c>
      <c r="L385" s="3">
        <f t="shared" si="70"/>
        <v>72156.399999999994</v>
      </c>
    </row>
    <row r="386" spans="1:12" ht="15.6" hidden="1" customHeight="1" x14ac:dyDescent="0.25">
      <c r="A386" s="25" t="s">
        <v>3</v>
      </c>
      <c r="B386" s="17" t="s">
        <v>148</v>
      </c>
      <c r="C386" s="17">
        <v>14</v>
      </c>
      <c r="D386" s="17" t="s">
        <v>28</v>
      </c>
      <c r="E386" s="17" t="s">
        <v>543</v>
      </c>
      <c r="F386" s="3">
        <v>6730.6</v>
      </c>
      <c r="G386" s="3">
        <v>6730.6</v>
      </c>
      <c r="H386" s="3">
        <f t="shared" si="68"/>
        <v>13461.2</v>
      </c>
      <c r="I386" s="3">
        <v>6730.6</v>
      </c>
      <c r="J386" s="3">
        <f t="shared" si="69"/>
        <v>20191.800000000003</v>
      </c>
      <c r="K386" s="3">
        <v>6730.6</v>
      </c>
      <c r="L386" s="3">
        <f t="shared" si="70"/>
        <v>26922.400000000001</v>
      </c>
    </row>
    <row r="387" spans="1:12" ht="31.15" hidden="1" customHeight="1" x14ac:dyDescent="0.25">
      <c r="A387" s="25" t="s">
        <v>389</v>
      </c>
      <c r="B387" s="17" t="s">
        <v>150</v>
      </c>
      <c r="C387" s="27"/>
      <c r="D387" s="27"/>
      <c r="E387" s="39"/>
      <c r="F387" s="3">
        <f t="shared" ref="F387:K390" si="72">F388</f>
        <v>0</v>
      </c>
      <c r="G387" s="3">
        <f t="shared" si="72"/>
        <v>0</v>
      </c>
      <c r="H387" s="3">
        <f t="shared" si="68"/>
        <v>0</v>
      </c>
      <c r="I387" s="3">
        <f t="shared" si="72"/>
        <v>0</v>
      </c>
      <c r="J387" s="3">
        <f t="shared" si="69"/>
        <v>0</v>
      </c>
      <c r="K387" s="3">
        <f t="shared" si="72"/>
        <v>0</v>
      </c>
      <c r="L387" s="3">
        <f t="shared" si="70"/>
        <v>0</v>
      </c>
    </row>
    <row r="388" spans="1:12" ht="13.15" hidden="1" x14ac:dyDescent="0.25">
      <c r="A388" s="25" t="s">
        <v>125</v>
      </c>
      <c r="B388" s="17" t="s">
        <v>150</v>
      </c>
      <c r="C388" s="17" t="s">
        <v>40</v>
      </c>
      <c r="D388" s="27"/>
      <c r="E388" s="39"/>
      <c r="F388" s="3">
        <f t="shared" si="72"/>
        <v>0</v>
      </c>
      <c r="G388" s="3">
        <f t="shared" si="72"/>
        <v>0</v>
      </c>
      <c r="H388" s="3">
        <f t="shared" si="68"/>
        <v>0</v>
      </c>
      <c r="I388" s="3">
        <f t="shared" si="72"/>
        <v>0</v>
      </c>
      <c r="J388" s="3">
        <f t="shared" si="69"/>
        <v>0</v>
      </c>
      <c r="K388" s="3">
        <f t="shared" si="72"/>
        <v>0</v>
      </c>
      <c r="L388" s="3">
        <f t="shared" si="70"/>
        <v>0</v>
      </c>
    </row>
    <row r="389" spans="1:12" ht="18" hidden="1" customHeight="1" x14ac:dyDescent="0.25">
      <c r="A389" s="25" t="s">
        <v>388</v>
      </c>
      <c r="B389" s="17" t="s">
        <v>150</v>
      </c>
      <c r="C389" s="17" t="s">
        <v>40</v>
      </c>
      <c r="D389" s="17" t="s">
        <v>97</v>
      </c>
      <c r="E389" s="39"/>
      <c r="F389" s="3">
        <f t="shared" si="72"/>
        <v>0</v>
      </c>
      <c r="G389" s="3">
        <f t="shared" si="72"/>
        <v>0</v>
      </c>
      <c r="H389" s="3">
        <f t="shared" si="68"/>
        <v>0</v>
      </c>
      <c r="I389" s="3">
        <f t="shared" si="72"/>
        <v>0</v>
      </c>
      <c r="J389" s="3">
        <f t="shared" si="69"/>
        <v>0</v>
      </c>
      <c r="K389" s="3">
        <f t="shared" si="72"/>
        <v>0</v>
      </c>
      <c r="L389" s="3">
        <f t="shared" si="70"/>
        <v>0</v>
      </c>
    </row>
    <row r="390" spans="1:12" ht="15.6" hidden="1" customHeight="1" x14ac:dyDescent="0.25">
      <c r="A390" s="25" t="s">
        <v>35</v>
      </c>
      <c r="B390" s="17" t="s">
        <v>150</v>
      </c>
      <c r="C390" s="17" t="s">
        <v>40</v>
      </c>
      <c r="D390" s="17" t="s">
        <v>97</v>
      </c>
      <c r="E390" s="17">
        <v>200</v>
      </c>
      <c r="F390" s="3">
        <f t="shared" si="72"/>
        <v>0</v>
      </c>
      <c r="G390" s="3">
        <f t="shared" si="72"/>
        <v>0</v>
      </c>
      <c r="H390" s="3">
        <f t="shared" si="68"/>
        <v>0</v>
      </c>
      <c r="I390" s="3">
        <f t="shared" si="72"/>
        <v>0</v>
      </c>
      <c r="J390" s="3">
        <f t="shared" si="69"/>
        <v>0</v>
      </c>
      <c r="K390" s="3">
        <f t="shared" si="72"/>
        <v>0</v>
      </c>
      <c r="L390" s="3">
        <f t="shared" si="70"/>
        <v>0</v>
      </c>
    </row>
    <row r="391" spans="1:12" ht="33" hidden="1" customHeight="1" x14ac:dyDescent="0.25">
      <c r="A391" s="25" t="s">
        <v>36</v>
      </c>
      <c r="B391" s="17" t="s">
        <v>150</v>
      </c>
      <c r="C391" s="17" t="s">
        <v>40</v>
      </c>
      <c r="D391" s="17" t="s">
        <v>97</v>
      </c>
      <c r="E391" s="17">
        <v>240</v>
      </c>
      <c r="F391" s="3"/>
      <c r="G391" s="3"/>
      <c r="H391" s="3">
        <f t="shared" si="68"/>
        <v>0</v>
      </c>
      <c r="I391" s="3"/>
      <c r="J391" s="3">
        <f t="shared" si="69"/>
        <v>0</v>
      </c>
      <c r="K391" s="3"/>
      <c r="L391" s="3">
        <f t="shared" si="70"/>
        <v>0</v>
      </c>
    </row>
    <row r="392" spans="1:12" ht="33" customHeight="1" x14ac:dyDescent="0.3">
      <c r="A392" s="25" t="s">
        <v>358</v>
      </c>
      <c r="B392" s="17" t="s">
        <v>550</v>
      </c>
      <c r="C392" s="17">
        <v>14</v>
      </c>
      <c r="D392" s="17" t="s">
        <v>28</v>
      </c>
      <c r="E392" s="17"/>
      <c r="F392" s="3">
        <f>F393</f>
        <v>6729.9</v>
      </c>
      <c r="G392" s="3">
        <f>G393</f>
        <v>424.4</v>
      </c>
      <c r="H392" s="3">
        <f t="shared" si="68"/>
        <v>7154.2999999999993</v>
      </c>
      <c r="I392" s="3">
        <f>I393</f>
        <v>0</v>
      </c>
      <c r="J392" s="3">
        <f t="shared" si="69"/>
        <v>7154.2999999999993</v>
      </c>
      <c r="K392" s="3">
        <f>K393</f>
        <v>0</v>
      </c>
      <c r="L392" s="3">
        <f t="shared" si="70"/>
        <v>7154.2999999999993</v>
      </c>
    </row>
    <row r="393" spans="1:12" ht="18.600000000000001" customHeight="1" x14ac:dyDescent="0.3">
      <c r="A393" s="7" t="s">
        <v>93</v>
      </c>
      <c r="B393" s="17" t="s">
        <v>550</v>
      </c>
      <c r="C393" s="17">
        <v>14</v>
      </c>
      <c r="D393" s="17" t="s">
        <v>28</v>
      </c>
      <c r="E393" s="17" t="s">
        <v>506</v>
      </c>
      <c r="F393" s="3">
        <f>F395+F394</f>
        <v>6729.9</v>
      </c>
      <c r="G393" s="3">
        <f>G395+G394</f>
        <v>424.4</v>
      </c>
      <c r="H393" s="3">
        <f t="shared" si="68"/>
        <v>7154.2999999999993</v>
      </c>
      <c r="I393" s="3">
        <f>I395+I394</f>
        <v>0</v>
      </c>
      <c r="J393" s="3">
        <f t="shared" si="69"/>
        <v>7154.2999999999993</v>
      </c>
      <c r="K393" s="3">
        <f>K395+K394</f>
        <v>0</v>
      </c>
      <c r="L393" s="3">
        <f t="shared" si="70"/>
        <v>7154.2999999999993</v>
      </c>
    </row>
    <row r="394" spans="1:12" ht="18.600000000000001" customHeight="1" x14ac:dyDescent="0.3">
      <c r="A394" s="7" t="s">
        <v>94</v>
      </c>
      <c r="B394" s="17" t="s">
        <v>550</v>
      </c>
      <c r="C394" s="17">
        <v>14</v>
      </c>
      <c r="D394" s="17" t="s">
        <v>28</v>
      </c>
      <c r="E394" s="17" t="s">
        <v>507</v>
      </c>
      <c r="F394" s="3">
        <v>2970.4</v>
      </c>
      <c r="G394" s="3">
        <v>424.4</v>
      </c>
      <c r="H394" s="3">
        <f t="shared" si="68"/>
        <v>3394.8</v>
      </c>
      <c r="I394" s="3">
        <v>0</v>
      </c>
      <c r="J394" s="3">
        <f t="shared" si="69"/>
        <v>3394.8</v>
      </c>
      <c r="K394" s="3">
        <v>0</v>
      </c>
      <c r="L394" s="3">
        <f t="shared" si="70"/>
        <v>3394.8</v>
      </c>
    </row>
    <row r="395" spans="1:12" ht="18.600000000000001" customHeight="1" x14ac:dyDescent="0.3">
      <c r="A395" s="7" t="s">
        <v>612</v>
      </c>
      <c r="B395" s="17" t="s">
        <v>550</v>
      </c>
      <c r="C395" s="17">
        <v>14</v>
      </c>
      <c r="D395" s="17" t="s">
        <v>28</v>
      </c>
      <c r="E395" s="17" t="s">
        <v>543</v>
      </c>
      <c r="F395" s="3">
        <v>3759.5</v>
      </c>
      <c r="G395" s="3"/>
      <c r="H395" s="3">
        <f t="shared" si="68"/>
        <v>3759.5</v>
      </c>
      <c r="I395" s="3"/>
      <c r="J395" s="3">
        <f t="shared" si="69"/>
        <v>3759.5</v>
      </c>
      <c r="K395" s="3"/>
      <c r="L395" s="3">
        <f t="shared" si="70"/>
        <v>3759.5</v>
      </c>
    </row>
    <row r="396" spans="1:12" ht="33" customHeight="1" x14ac:dyDescent="0.3">
      <c r="A396" s="25" t="s">
        <v>389</v>
      </c>
      <c r="B396" s="17" t="s">
        <v>551</v>
      </c>
      <c r="C396" s="27"/>
      <c r="D396" s="27"/>
      <c r="E396" s="39"/>
      <c r="F396" s="3">
        <f t="shared" ref="F396:K399" si="73">F397</f>
        <v>3710</v>
      </c>
      <c r="G396" s="3">
        <f t="shared" si="73"/>
        <v>0</v>
      </c>
      <c r="H396" s="3">
        <f t="shared" si="68"/>
        <v>3710</v>
      </c>
      <c r="I396" s="3">
        <f t="shared" si="73"/>
        <v>0</v>
      </c>
      <c r="J396" s="3">
        <f t="shared" si="69"/>
        <v>3710</v>
      </c>
      <c r="K396" s="3">
        <f t="shared" si="73"/>
        <v>0</v>
      </c>
      <c r="L396" s="3">
        <f t="shared" si="70"/>
        <v>3710</v>
      </c>
    </row>
    <row r="397" spans="1:12" ht="18.600000000000001" customHeight="1" x14ac:dyDescent="0.3">
      <c r="A397" s="25" t="s">
        <v>125</v>
      </c>
      <c r="B397" s="17" t="s">
        <v>551</v>
      </c>
      <c r="C397" s="17" t="s">
        <v>40</v>
      </c>
      <c r="D397" s="27"/>
      <c r="E397" s="39"/>
      <c r="F397" s="3">
        <f t="shared" si="73"/>
        <v>3710</v>
      </c>
      <c r="G397" s="3">
        <f t="shared" si="73"/>
        <v>0</v>
      </c>
      <c r="H397" s="3">
        <f t="shared" si="68"/>
        <v>3710</v>
      </c>
      <c r="I397" s="3">
        <f t="shared" si="73"/>
        <v>0</v>
      </c>
      <c r="J397" s="3">
        <f t="shared" si="69"/>
        <v>3710</v>
      </c>
      <c r="K397" s="3">
        <f t="shared" si="73"/>
        <v>0</v>
      </c>
      <c r="L397" s="3">
        <f t="shared" si="70"/>
        <v>3710</v>
      </c>
    </row>
    <row r="398" spans="1:12" ht="18.600000000000001" customHeight="1" x14ac:dyDescent="0.3">
      <c r="A398" s="25" t="s">
        <v>388</v>
      </c>
      <c r="B398" s="17" t="s">
        <v>551</v>
      </c>
      <c r="C398" s="17" t="s">
        <v>40</v>
      </c>
      <c r="D398" s="17" t="s">
        <v>97</v>
      </c>
      <c r="E398" s="39"/>
      <c r="F398" s="3">
        <f t="shared" si="73"/>
        <v>3710</v>
      </c>
      <c r="G398" s="3">
        <f t="shared" si="73"/>
        <v>0</v>
      </c>
      <c r="H398" s="3">
        <f t="shared" si="68"/>
        <v>3710</v>
      </c>
      <c r="I398" s="3">
        <f t="shared" si="73"/>
        <v>0</v>
      </c>
      <c r="J398" s="3">
        <f t="shared" si="69"/>
        <v>3710</v>
      </c>
      <c r="K398" s="3">
        <f t="shared" si="73"/>
        <v>0</v>
      </c>
      <c r="L398" s="3">
        <f t="shared" si="70"/>
        <v>3710</v>
      </c>
    </row>
    <row r="399" spans="1:12" ht="18.600000000000001" customHeight="1" x14ac:dyDescent="0.3">
      <c r="A399" s="25" t="s">
        <v>35</v>
      </c>
      <c r="B399" s="17" t="s">
        <v>551</v>
      </c>
      <c r="C399" s="17" t="s">
        <v>40</v>
      </c>
      <c r="D399" s="17" t="s">
        <v>97</v>
      </c>
      <c r="E399" s="17">
        <v>200</v>
      </c>
      <c r="F399" s="3">
        <f t="shared" si="73"/>
        <v>3710</v>
      </c>
      <c r="G399" s="3">
        <f t="shared" si="73"/>
        <v>0</v>
      </c>
      <c r="H399" s="3">
        <f t="shared" si="68"/>
        <v>3710</v>
      </c>
      <c r="I399" s="3">
        <f t="shared" si="73"/>
        <v>0</v>
      </c>
      <c r="J399" s="3">
        <f t="shared" si="69"/>
        <v>3710</v>
      </c>
      <c r="K399" s="3">
        <f t="shared" si="73"/>
        <v>0</v>
      </c>
      <c r="L399" s="3">
        <f t="shared" si="70"/>
        <v>3710</v>
      </c>
    </row>
    <row r="400" spans="1:12" ht="18.600000000000001" customHeight="1" x14ac:dyDescent="0.3">
      <c r="A400" s="25" t="s">
        <v>36</v>
      </c>
      <c r="B400" s="17" t="s">
        <v>551</v>
      </c>
      <c r="C400" s="17" t="s">
        <v>40</v>
      </c>
      <c r="D400" s="17" t="s">
        <v>97</v>
      </c>
      <c r="E400" s="17">
        <v>240</v>
      </c>
      <c r="F400" s="3">
        <v>3710</v>
      </c>
      <c r="G400" s="3"/>
      <c r="H400" s="3">
        <f t="shared" si="68"/>
        <v>3710</v>
      </c>
      <c r="I400" s="3"/>
      <c r="J400" s="3">
        <f t="shared" si="69"/>
        <v>3710</v>
      </c>
      <c r="K400" s="3"/>
      <c r="L400" s="3">
        <f t="shared" si="70"/>
        <v>3710</v>
      </c>
    </row>
    <row r="401" spans="1:12" ht="30" x14ac:dyDescent="0.3">
      <c r="A401" s="25" t="s">
        <v>151</v>
      </c>
      <c r="B401" s="17" t="s">
        <v>552</v>
      </c>
      <c r="C401" s="27"/>
      <c r="D401" s="27"/>
      <c r="E401" s="39"/>
      <c r="F401" s="3">
        <f t="shared" ref="F401:K404" si="74">F402</f>
        <v>1050</v>
      </c>
      <c r="G401" s="3">
        <f t="shared" si="74"/>
        <v>0</v>
      </c>
      <c r="H401" s="3">
        <f t="shared" si="68"/>
        <v>1050</v>
      </c>
      <c r="I401" s="3">
        <f t="shared" si="74"/>
        <v>0</v>
      </c>
      <c r="J401" s="3">
        <f t="shared" si="69"/>
        <v>1050</v>
      </c>
      <c r="K401" s="3">
        <f t="shared" si="74"/>
        <v>0</v>
      </c>
      <c r="L401" s="3">
        <f t="shared" si="70"/>
        <v>1050</v>
      </c>
    </row>
    <row r="402" spans="1:12" ht="16.5" customHeight="1" x14ac:dyDescent="0.3">
      <c r="A402" s="25" t="s">
        <v>125</v>
      </c>
      <c r="B402" s="17" t="s">
        <v>552</v>
      </c>
      <c r="C402" s="17" t="s">
        <v>40</v>
      </c>
      <c r="D402" s="27"/>
      <c r="E402" s="39"/>
      <c r="F402" s="3">
        <f t="shared" si="74"/>
        <v>1050</v>
      </c>
      <c r="G402" s="3">
        <f t="shared" si="74"/>
        <v>0</v>
      </c>
      <c r="H402" s="3">
        <f t="shared" si="68"/>
        <v>1050</v>
      </c>
      <c r="I402" s="3">
        <f t="shared" si="74"/>
        <v>0</v>
      </c>
      <c r="J402" s="3">
        <f t="shared" si="69"/>
        <v>1050</v>
      </c>
      <c r="K402" s="3">
        <f t="shared" si="74"/>
        <v>0</v>
      </c>
      <c r="L402" s="3">
        <f t="shared" si="70"/>
        <v>1050</v>
      </c>
    </row>
    <row r="403" spans="1:12" ht="18.75" customHeight="1" x14ac:dyDescent="0.3">
      <c r="A403" s="25" t="s">
        <v>388</v>
      </c>
      <c r="B403" s="17" t="s">
        <v>552</v>
      </c>
      <c r="C403" s="17" t="s">
        <v>40</v>
      </c>
      <c r="D403" s="17" t="s">
        <v>97</v>
      </c>
      <c r="E403" s="39"/>
      <c r="F403" s="3">
        <f t="shared" si="74"/>
        <v>1050</v>
      </c>
      <c r="G403" s="3">
        <f t="shared" si="74"/>
        <v>0</v>
      </c>
      <c r="H403" s="3">
        <f t="shared" si="68"/>
        <v>1050</v>
      </c>
      <c r="I403" s="3">
        <f t="shared" si="74"/>
        <v>0</v>
      </c>
      <c r="J403" s="3">
        <f t="shared" si="69"/>
        <v>1050</v>
      </c>
      <c r="K403" s="3">
        <f t="shared" si="74"/>
        <v>0</v>
      </c>
      <c r="L403" s="3">
        <f t="shared" si="70"/>
        <v>1050</v>
      </c>
    </row>
    <row r="404" spans="1:12" ht="30" x14ac:dyDescent="0.3">
      <c r="A404" s="25" t="s">
        <v>35</v>
      </c>
      <c r="B404" s="17" t="s">
        <v>552</v>
      </c>
      <c r="C404" s="17" t="s">
        <v>40</v>
      </c>
      <c r="D404" s="17" t="s">
        <v>97</v>
      </c>
      <c r="E404" s="17">
        <v>200</v>
      </c>
      <c r="F404" s="3">
        <f t="shared" si="74"/>
        <v>1050</v>
      </c>
      <c r="G404" s="3">
        <f t="shared" si="74"/>
        <v>0</v>
      </c>
      <c r="H404" s="3">
        <f t="shared" si="68"/>
        <v>1050</v>
      </c>
      <c r="I404" s="3">
        <f t="shared" si="74"/>
        <v>0</v>
      </c>
      <c r="J404" s="3">
        <f t="shared" si="69"/>
        <v>1050</v>
      </c>
      <c r="K404" s="3">
        <f t="shared" si="74"/>
        <v>0</v>
      </c>
      <c r="L404" s="3">
        <f t="shared" si="70"/>
        <v>1050</v>
      </c>
    </row>
    <row r="405" spans="1:12" ht="45" x14ac:dyDescent="0.3">
      <c r="A405" s="25" t="s">
        <v>36</v>
      </c>
      <c r="B405" s="17" t="s">
        <v>552</v>
      </c>
      <c r="C405" s="17" t="s">
        <v>40</v>
      </c>
      <c r="D405" s="17" t="s">
        <v>97</v>
      </c>
      <c r="E405" s="17">
        <v>240</v>
      </c>
      <c r="F405" s="3">
        <v>1050</v>
      </c>
      <c r="G405" s="3"/>
      <c r="H405" s="3">
        <f t="shared" si="68"/>
        <v>1050</v>
      </c>
      <c r="I405" s="3"/>
      <c r="J405" s="3">
        <f t="shared" si="69"/>
        <v>1050</v>
      </c>
      <c r="K405" s="3"/>
      <c r="L405" s="3">
        <f t="shared" si="70"/>
        <v>1050</v>
      </c>
    </row>
    <row r="406" spans="1:12" ht="30" x14ac:dyDescent="0.3">
      <c r="A406" s="25" t="s">
        <v>151</v>
      </c>
      <c r="B406" s="17" t="s">
        <v>609</v>
      </c>
      <c r="C406" s="27"/>
      <c r="D406" s="27"/>
      <c r="E406" s="39"/>
      <c r="F406" s="3">
        <f t="shared" ref="F406:K409" si="75">F407</f>
        <v>210</v>
      </c>
      <c r="G406" s="3">
        <f t="shared" si="75"/>
        <v>0</v>
      </c>
      <c r="H406" s="3">
        <f t="shared" si="68"/>
        <v>210</v>
      </c>
      <c r="I406" s="3">
        <f t="shared" si="75"/>
        <v>0</v>
      </c>
      <c r="J406" s="3">
        <f t="shared" si="69"/>
        <v>210</v>
      </c>
      <c r="K406" s="3">
        <f t="shared" si="75"/>
        <v>0</v>
      </c>
      <c r="L406" s="3">
        <f t="shared" si="70"/>
        <v>210</v>
      </c>
    </row>
    <row r="407" spans="1:12" x14ac:dyDescent="0.3">
      <c r="A407" s="25" t="s">
        <v>125</v>
      </c>
      <c r="B407" s="17" t="s">
        <v>609</v>
      </c>
      <c r="C407" s="17" t="s">
        <v>40</v>
      </c>
      <c r="D407" s="27"/>
      <c r="E407" s="39"/>
      <c r="F407" s="3">
        <f t="shared" si="75"/>
        <v>210</v>
      </c>
      <c r="G407" s="3">
        <f t="shared" si="75"/>
        <v>0</v>
      </c>
      <c r="H407" s="3">
        <f t="shared" si="68"/>
        <v>210</v>
      </c>
      <c r="I407" s="3">
        <f t="shared" si="75"/>
        <v>0</v>
      </c>
      <c r="J407" s="3">
        <f t="shared" si="69"/>
        <v>210</v>
      </c>
      <c r="K407" s="3">
        <f t="shared" si="75"/>
        <v>0</v>
      </c>
      <c r="L407" s="3">
        <f t="shared" si="70"/>
        <v>210</v>
      </c>
    </row>
    <row r="408" spans="1:12" x14ac:dyDescent="0.3">
      <c r="A408" s="25" t="s">
        <v>388</v>
      </c>
      <c r="B408" s="17" t="s">
        <v>609</v>
      </c>
      <c r="C408" s="17" t="s">
        <v>40</v>
      </c>
      <c r="D408" s="17" t="s">
        <v>97</v>
      </c>
      <c r="E408" s="39"/>
      <c r="F408" s="3">
        <f t="shared" si="75"/>
        <v>210</v>
      </c>
      <c r="G408" s="3">
        <f t="shared" si="75"/>
        <v>0</v>
      </c>
      <c r="H408" s="3">
        <f t="shared" si="68"/>
        <v>210</v>
      </c>
      <c r="I408" s="3">
        <f t="shared" si="75"/>
        <v>0</v>
      </c>
      <c r="J408" s="3">
        <f t="shared" si="69"/>
        <v>210</v>
      </c>
      <c r="K408" s="3">
        <f t="shared" si="75"/>
        <v>0</v>
      </c>
      <c r="L408" s="3">
        <f t="shared" si="70"/>
        <v>210</v>
      </c>
    </row>
    <row r="409" spans="1:12" ht="30" x14ac:dyDescent="0.3">
      <c r="A409" s="25" t="s">
        <v>35</v>
      </c>
      <c r="B409" s="17" t="s">
        <v>609</v>
      </c>
      <c r="C409" s="17" t="s">
        <v>40</v>
      </c>
      <c r="D409" s="17" t="s">
        <v>97</v>
      </c>
      <c r="E409" s="17">
        <v>200</v>
      </c>
      <c r="F409" s="3">
        <f t="shared" si="75"/>
        <v>210</v>
      </c>
      <c r="G409" s="3">
        <f t="shared" si="75"/>
        <v>0</v>
      </c>
      <c r="H409" s="3">
        <f t="shared" si="68"/>
        <v>210</v>
      </c>
      <c r="I409" s="3">
        <f t="shared" si="75"/>
        <v>0</v>
      </c>
      <c r="J409" s="3">
        <f t="shared" si="69"/>
        <v>210</v>
      </c>
      <c r="K409" s="3">
        <f t="shared" si="75"/>
        <v>0</v>
      </c>
      <c r="L409" s="3">
        <f t="shared" si="70"/>
        <v>210</v>
      </c>
    </row>
    <row r="410" spans="1:12" ht="45" x14ac:dyDescent="0.3">
      <c r="A410" s="25" t="s">
        <v>36</v>
      </c>
      <c r="B410" s="17" t="s">
        <v>609</v>
      </c>
      <c r="C410" s="17" t="s">
        <v>40</v>
      </c>
      <c r="D410" s="17" t="s">
        <v>97</v>
      </c>
      <c r="E410" s="17">
        <v>240</v>
      </c>
      <c r="F410" s="3">
        <v>210</v>
      </c>
      <c r="G410" s="3"/>
      <c r="H410" s="3">
        <f t="shared" si="68"/>
        <v>210</v>
      </c>
      <c r="I410" s="3"/>
      <c r="J410" s="3">
        <f t="shared" si="69"/>
        <v>210</v>
      </c>
      <c r="K410" s="3"/>
      <c r="L410" s="3">
        <f t="shared" si="70"/>
        <v>210</v>
      </c>
    </row>
    <row r="411" spans="1:12" ht="80.25" customHeight="1" x14ac:dyDescent="0.3">
      <c r="A411" s="24" t="s">
        <v>613</v>
      </c>
      <c r="B411" s="16" t="s">
        <v>614</v>
      </c>
      <c r="C411" s="17"/>
      <c r="D411" s="17"/>
      <c r="E411" s="17"/>
      <c r="F411" s="3">
        <f t="shared" ref="F411:K412" si="76">F412</f>
        <v>120000</v>
      </c>
      <c r="G411" s="3">
        <f t="shared" si="76"/>
        <v>0</v>
      </c>
      <c r="H411" s="3">
        <f t="shared" si="68"/>
        <v>120000</v>
      </c>
      <c r="I411" s="3">
        <f t="shared" si="76"/>
        <v>0</v>
      </c>
      <c r="J411" s="3">
        <f t="shared" si="69"/>
        <v>120000</v>
      </c>
      <c r="K411" s="3">
        <f t="shared" si="76"/>
        <v>0</v>
      </c>
      <c r="L411" s="3">
        <f t="shared" si="70"/>
        <v>120000</v>
      </c>
    </row>
    <row r="412" spans="1:12" x14ac:dyDescent="0.3">
      <c r="A412" s="25" t="s">
        <v>125</v>
      </c>
      <c r="B412" s="16" t="s">
        <v>614</v>
      </c>
      <c r="C412" s="17" t="s">
        <v>40</v>
      </c>
      <c r="D412" s="27"/>
      <c r="E412" s="39"/>
      <c r="F412" s="3">
        <f t="shared" si="76"/>
        <v>120000</v>
      </c>
      <c r="G412" s="3">
        <f t="shared" si="76"/>
        <v>0</v>
      </c>
      <c r="H412" s="3">
        <f t="shared" si="68"/>
        <v>120000</v>
      </c>
      <c r="I412" s="3">
        <f t="shared" si="76"/>
        <v>0</v>
      </c>
      <c r="J412" s="3">
        <f t="shared" si="69"/>
        <v>120000</v>
      </c>
      <c r="K412" s="3">
        <f t="shared" si="76"/>
        <v>0</v>
      </c>
      <c r="L412" s="3">
        <f t="shared" si="70"/>
        <v>120000</v>
      </c>
    </row>
    <row r="413" spans="1:12" x14ac:dyDescent="0.3">
      <c r="A413" s="25" t="s">
        <v>388</v>
      </c>
      <c r="B413" s="16" t="s">
        <v>614</v>
      </c>
      <c r="C413" s="17" t="s">
        <v>40</v>
      </c>
      <c r="D413" s="17" t="s">
        <v>97</v>
      </c>
      <c r="E413" s="39"/>
      <c r="F413" s="3">
        <f>F414+F416</f>
        <v>120000</v>
      </c>
      <c r="G413" s="3">
        <f>G414+G416</f>
        <v>0</v>
      </c>
      <c r="H413" s="3">
        <f t="shared" si="68"/>
        <v>120000</v>
      </c>
      <c r="I413" s="3">
        <f>I414+I416</f>
        <v>0</v>
      </c>
      <c r="J413" s="3">
        <f t="shared" si="69"/>
        <v>120000</v>
      </c>
      <c r="K413" s="3">
        <f>K414+K416</f>
        <v>0</v>
      </c>
      <c r="L413" s="3">
        <f t="shared" si="70"/>
        <v>120000</v>
      </c>
    </row>
    <row r="414" spans="1:12" ht="30" x14ac:dyDescent="0.3">
      <c r="A414" s="25" t="s">
        <v>35</v>
      </c>
      <c r="B414" s="16" t="s">
        <v>614</v>
      </c>
      <c r="C414" s="17" t="s">
        <v>40</v>
      </c>
      <c r="D414" s="17" t="s">
        <v>97</v>
      </c>
      <c r="E414" s="17">
        <v>200</v>
      </c>
      <c r="F414" s="3">
        <f>F415</f>
        <v>85479.4</v>
      </c>
      <c r="G414" s="3">
        <f>G415</f>
        <v>0</v>
      </c>
      <c r="H414" s="3">
        <f t="shared" si="68"/>
        <v>85479.4</v>
      </c>
      <c r="I414" s="3">
        <f>I415</f>
        <v>-28418.6</v>
      </c>
      <c r="J414" s="3">
        <f t="shared" si="69"/>
        <v>57060.799999999996</v>
      </c>
      <c r="K414" s="3">
        <f>K415</f>
        <v>0</v>
      </c>
      <c r="L414" s="3">
        <f t="shared" si="70"/>
        <v>57060.799999999996</v>
      </c>
    </row>
    <row r="415" spans="1:12" ht="45" x14ac:dyDescent="0.3">
      <c r="A415" s="25" t="s">
        <v>36</v>
      </c>
      <c r="B415" s="16" t="s">
        <v>614</v>
      </c>
      <c r="C415" s="17" t="s">
        <v>40</v>
      </c>
      <c r="D415" s="17" t="s">
        <v>97</v>
      </c>
      <c r="E415" s="17">
        <v>240</v>
      </c>
      <c r="F415" s="3">
        <v>85479.4</v>
      </c>
      <c r="G415" s="3"/>
      <c r="H415" s="3">
        <f t="shared" si="68"/>
        <v>85479.4</v>
      </c>
      <c r="I415" s="3">
        <v>-28418.6</v>
      </c>
      <c r="J415" s="3">
        <f t="shared" si="69"/>
        <v>57060.799999999996</v>
      </c>
      <c r="K415" s="3"/>
      <c r="L415" s="3">
        <f t="shared" si="70"/>
        <v>57060.799999999996</v>
      </c>
    </row>
    <row r="416" spans="1:12" x14ac:dyDescent="0.3">
      <c r="A416" s="25" t="s">
        <v>93</v>
      </c>
      <c r="B416" s="16" t="s">
        <v>614</v>
      </c>
      <c r="C416" s="17" t="s">
        <v>40</v>
      </c>
      <c r="D416" s="17" t="s">
        <v>97</v>
      </c>
      <c r="E416" s="17" t="s">
        <v>506</v>
      </c>
      <c r="F416" s="3">
        <f>F417</f>
        <v>34520.6</v>
      </c>
      <c r="G416" s="3">
        <f>G417</f>
        <v>0</v>
      </c>
      <c r="H416" s="3">
        <f t="shared" si="68"/>
        <v>34520.6</v>
      </c>
      <c r="I416" s="3">
        <f>I417</f>
        <v>28418.6</v>
      </c>
      <c r="J416" s="3">
        <f t="shared" si="69"/>
        <v>62939.199999999997</v>
      </c>
      <c r="K416" s="3">
        <f>K417</f>
        <v>0</v>
      </c>
      <c r="L416" s="3">
        <f t="shared" si="70"/>
        <v>62939.199999999997</v>
      </c>
    </row>
    <row r="417" spans="1:12" x14ac:dyDescent="0.3">
      <c r="A417" s="25" t="s">
        <v>3</v>
      </c>
      <c r="B417" s="16" t="s">
        <v>614</v>
      </c>
      <c r="C417" s="17" t="s">
        <v>40</v>
      </c>
      <c r="D417" s="17" t="s">
        <v>97</v>
      </c>
      <c r="E417" s="17" t="s">
        <v>543</v>
      </c>
      <c r="F417" s="3">
        <v>34520.6</v>
      </c>
      <c r="G417" s="3"/>
      <c r="H417" s="3">
        <f t="shared" si="68"/>
        <v>34520.6</v>
      </c>
      <c r="I417" s="3">
        <v>28418.6</v>
      </c>
      <c r="J417" s="3">
        <f t="shared" si="69"/>
        <v>62939.199999999997</v>
      </c>
      <c r="K417" s="3"/>
      <c r="L417" s="3">
        <f t="shared" si="70"/>
        <v>62939.199999999997</v>
      </c>
    </row>
    <row r="418" spans="1:12" ht="77.25" customHeight="1" x14ac:dyDescent="0.3">
      <c r="A418" s="34" t="s">
        <v>615</v>
      </c>
      <c r="B418" s="16" t="s">
        <v>616</v>
      </c>
      <c r="C418" s="17"/>
      <c r="D418" s="17"/>
      <c r="E418" s="17"/>
      <c r="F418" s="3">
        <f t="shared" ref="F418:K419" si="77">F419</f>
        <v>6316.7999999999993</v>
      </c>
      <c r="G418" s="3">
        <f t="shared" si="77"/>
        <v>0</v>
      </c>
      <c r="H418" s="3">
        <f t="shared" si="68"/>
        <v>6316.7999999999993</v>
      </c>
      <c r="I418" s="3">
        <f t="shared" si="77"/>
        <v>0</v>
      </c>
      <c r="J418" s="3">
        <f t="shared" si="69"/>
        <v>6316.7999999999993</v>
      </c>
      <c r="K418" s="3">
        <f t="shared" si="77"/>
        <v>0</v>
      </c>
      <c r="L418" s="3">
        <f t="shared" si="70"/>
        <v>6316.7999999999993</v>
      </c>
    </row>
    <row r="419" spans="1:12" x14ac:dyDescent="0.3">
      <c r="A419" s="25" t="s">
        <v>125</v>
      </c>
      <c r="B419" s="16" t="s">
        <v>616</v>
      </c>
      <c r="C419" s="17" t="s">
        <v>40</v>
      </c>
      <c r="D419" s="27"/>
      <c r="E419" s="39"/>
      <c r="F419" s="3">
        <f t="shared" si="77"/>
        <v>6316.7999999999993</v>
      </c>
      <c r="G419" s="3">
        <f t="shared" si="77"/>
        <v>0</v>
      </c>
      <c r="H419" s="3">
        <f t="shared" si="68"/>
        <v>6316.7999999999993</v>
      </c>
      <c r="I419" s="3">
        <f t="shared" si="77"/>
        <v>0</v>
      </c>
      <c r="J419" s="3">
        <f t="shared" si="69"/>
        <v>6316.7999999999993</v>
      </c>
      <c r="K419" s="3">
        <f t="shared" si="77"/>
        <v>0</v>
      </c>
      <c r="L419" s="3">
        <f t="shared" si="70"/>
        <v>6316.7999999999993</v>
      </c>
    </row>
    <row r="420" spans="1:12" x14ac:dyDescent="0.3">
      <c r="A420" s="25" t="s">
        <v>388</v>
      </c>
      <c r="B420" s="16" t="s">
        <v>616</v>
      </c>
      <c r="C420" s="17" t="s">
        <v>40</v>
      </c>
      <c r="D420" s="17" t="s">
        <v>97</v>
      </c>
      <c r="E420" s="39"/>
      <c r="F420" s="3">
        <f>F421+F423</f>
        <v>6316.7999999999993</v>
      </c>
      <c r="G420" s="3">
        <f>G421+G423</f>
        <v>0</v>
      </c>
      <c r="H420" s="3">
        <f t="shared" si="68"/>
        <v>6316.7999999999993</v>
      </c>
      <c r="I420" s="3">
        <f>I421+I423</f>
        <v>0</v>
      </c>
      <c r="J420" s="3">
        <f t="shared" si="69"/>
        <v>6316.7999999999993</v>
      </c>
      <c r="K420" s="3">
        <f>K421+K423</f>
        <v>0</v>
      </c>
      <c r="L420" s="3">
        <f t="shared" si="70"/>
        <v>6316.7999999999993</v>
      </c>
    </row>
    <row r="421" spans="1:12" ht="30" x14ac:dyDescent="0.3">
      <c r="A421" s="25" t="s">
        <v>35</v>
      </c>
      <c r="B421" s="16" t="s">
        <v>616</v>
      </c>
      <c r="C421" s="17" t="s">
        <v>40</v>
      </c>
      <c r="D421" s="17" t="s">
        <v>97</v>
      </c>
      <c r="E421" s="17">
        <v>200</v>
      </c>
      <c r="F421" s="3">
        <f>F422</f>
        <v>3754.1</v>
      </c>
      <c r="G421" s="3">
        <f>G422</f>
        <v>0</v>
      </c>
      <c r="H421" s="3">
        <f t="shared" si="68"/>
        <v>3754.1</v>
      </c>
      <c r="I421" s="3">
        <f>I422</f>
        <v>-1495.7</v>
      </c>
      <c r="J421" s="3">
        <f t="shared" si="69"/>
        <v>2258.3999999999996</v>
      </c>
      <c r="K421" s="3">
        <f>K422</f>
        <v>0</v>
      </c>
      <c r="L421" s="3">
        <f t="shared" si="70"/>
        <v>2258.3999999999996</v>
      </c>
    </row>
    <row r="422" spans="1:12" ht="45" x14ac:dyDescent="0.3">
      <c r="A422" s="25" t="s">
        <v>36</v>
      </c>
      <c r="B422" s="16" t="s">
        <v>616</v>
      </c>
      <c r="C422" s="17" t="s">
        <v>40</v>
      </c>
      <c r="D422" s="17" t="s">
        <v>97</v>
      </c>
      <c r="E422" s="17">
        <v>240</v>
      </c>
      <c r="F422" s="3">
        <v>3754.1</v>
      </c>
      <c r="G422" s="3"/>
      <c r="H422" s="3">
        <f t="shared" si="68"/>
        <v>3754.1</v>
      </c>
      <c r="I422" s="3">
        <v>-1495.7</v>
      </c>
      <c r="J422" s="3">
        <f t="shared" si="69"/>
        <v>2258.3999999999996</v>
      </c>
      <c r="K422" s="3"/>
      <c r="L422" s="3">
        <f t="shared" si="70"/>
        <v>2258.3999999999996</v>
      </c>
    </row>
    <row r="423" spans="1:12" x14ac:dyDescent="0.3">
      <c r="A423" s="25" t="s">
        <v>93</v>
      </c>
      <c r="B423" s="16" t="s">
        <v>616</v>
      </c>
      <c r="C423" s="17" t="s">
        <v>40</v>
      </c>
      <c r="D423" s="17" t="s">
        <v>97</v>
      </c>
      <c r="E423" s="17" t="s">
        <v>506</v>
      </c>
      <c r="F423" s="3">
        <f>F424</f>
        <v>2562.6999999999998</v>
      </c>
      <c r="G423" s="3">
        <f>G424</f>
        <v>0</v>
      </c>
      <c r="H423" s="3">
        <f t="shared" si="68"/>
        <v>2562.6999999999998</v>
      </c>
      <c r="I423" s="3">
        <f>I424</f>
        <v>1495.7</v>
      </c>
      <c r="J423" s="3">
        <f t="shared" si="69"/>
        <v>4058.3999999999996</v>
      </c>
      <c r="K423" s="3">
        <f>K424</f>
        <v>0</v>
      </c>
      <c r="L423" s="3">
        <f t="shared" si="70"/>
        <v>4058.3999999999996</v>
      </c>
    </row>
    <row r="424" spans="1:12" x14ac:dyDescent="0.3">
      <c r="A424" s="25" t="s">
        <v>3</v>
      </c>
      <c r="B424" s="16" t="s">
        <v>616</v>
      </c>
      <c r="C424" s="17" t="s">
        <v>40</v>
      </c>
      <c r="D424" s="17" t="s">
        <v>97</v>
      </c>
      <c r="E424" s="17" t="s">
        <v>543</v>
      </c>
      <c r="F424" s="3">
        <v>2562.6999999999998</v>
      </c>
      <c r="G424" s="3"/>
      <c r="H424" s="3">
        <f t="shared" si="68"/>
        <v>2562.6999999999998</v>
      </c>
      <c r="I424" s="3">
        <v>1495.7</v>
      </c>
      <c r="J424" s="3">
        <f t="shared" si="69"/>
        <v>4058.3999999999996</v>
      </c>
      <c r="K424" s="3"/>
      <c r="L424" s="3">
        <f t="shared" si="70"/>
        <v>4058.3999999999996</v>
      </c>
    </row>
    <row r="425" spans="1:12" ht="68.25" customHeight="1" x14ac:dyDescent="0.3">
      <c r="A425" s="36" t="s">
        <v>718</v>
      </c>
      <c r="B425" s="15" t="s">
        <v>178</v>
      </c>
      <c r="C425" s="27"/>
      <c r="D425" s="27"/>
      <c r="E425" s="39"/>
      <c r="F425" s="2">
        <f t="shared" ref="F425:K430" si="78">F426</f>
        <v>391</v>
      </c>
      <c r="G425" s="2">
        <f t="shared" si="78"/>
        <v>0</v>
      </c>
      <c r="H425" s="3">
        <f t="shared" si="68"/>
        <v>391</v>
      </c>
      <c r="I425" s="2">
        <f t="shared" si="78"/>
        <v>0</v>
      </c>
      <c r="J425" s="3">
        <f t="shared" si="69"/>
        <v>391</v>
      </c>
      <c r="K425" s="2">
        <f t="shared" si="78"/>
        <v>387</v>
      </c>
      <c r="L425" s="3">
        <f t="shared" si="70"/>
        <v>778</v>
      </c>
    </row>
    <row r="426" spans="1:12" ht="75" customHeight="1" x14ac:dyDescent="0.3">
      <c r="A426" s="25" t="s">
        <v>751</v>
      </c>
      <c r="B426" s="17" t="s">
        <v>517</v>
      </c>
      <c r="C426" s="27"/>
      <c r="D426" s="27"/>
      <c r="E426" s="39"/>
      <c r="F426" s="3">
        <f t="shared" si="78"/>
        <v>391</v>
      </c>
      <c r="G426" s="3">
        <f t="shared" si="78"/>
        <v>0</v>
      </c>
      <c r="H426" s="3">
        <f t="shared" si="68"/>
        <v>391</v>
      </c>
      <c r="I426" s="3">
        <f t="shared" si="78"/>
        <v>0</v>
      </c>
      <c r="J426" s="3">
        <f t="shared" si="69"/>
        <v>391</v>
      </c>
      <c r="K426" s="3">
        <f t="shared" si="78"/>
        <v>387</v>
      </c>
      <c r="L426" s="3">
        <f t="shared" si="70"/>
        <v>778</v>
      </c>
    </row>
    <row r="427" spans="1:12" ht="31.5" customHeight="1" x14ac:dyDescent="0.3">
      <c r="A427" s="25" t="s">
        <v>563</v>
      </c>
      <c r="B427" s="17" t="s">
        <v>564</v>
      </c>
      <c r="C427" s="27"/>
      <c r="D427" s="27"/>
      <c r="E427" s="39"/>
      <c r="F427" s="3">
        <f t="shared" si="78"/>
        <v>391</v>
      </c>
      <c r="G427" s="3">
        <f t="shared" si="78"/>
        <v>0</v>
      </c>
      <c r="H427" s="3">
        <f t="shared" si="68"/>
        <v>391</v>
      </c>
      <c r="I427" s="3">
        <f t="shared" si="78"/>
        <v>0</v>
      </c>
      <c r="J427" s="3">
        <f t="shared" si="69"/>
        <v>391</v>
      </c>
      <c r="K427" s="3">
        <f t="shared" si="78"/>
        <v>387</v>
      </c>
      <c r="L427" s="3">
        <f t="shared" si="70"/>
        <v>778</v>
      </c>
    </row>
    <row r="428" spans="1:12" x14ac:dyDescent="0.3">
      <c r="A428" s="25" t="s">
        <v>125</v>
      </c>
      <c r="B428" s="17" t="s">
        <v>564</v>
      </c>
      <c r="C428" s="17" t="s">
        <v>40</v>
      </c>
      <c r="D428" s="27"/>
      <c r="E428" s="39"/>
      <c r="F428" s="3">
        <f t="shared" si="78"/>
        <v>391</v>
      </c>
      <c r="G428" s="3">
        <f t="shared" si="78"/>
        <v>0</v>
      </c>
      <c r="H428" s="3">
        <f t="shared" si="68"/>
        <v>391</v>
      </c>
      <c r="I428" s="3">
        <f t="shared" si="78"/>
        <v>0</v>
      </c>
      <c r="J428" s="3">
        <f t="shared" si="69"/>
        <v>391</v>
      </c>
      <c r="K428" s="3">
        <f t="shared" si="78"/>
        <v>387</v>
      </c>
      <c r="L428" s="3">
        <f t="shared" si="70"/>
        <v>778</v>
      </c>
    </row>
    <row r="429" spans="1:12" ht="32.25" customHeight="1" x14ac:dyDescent="0.3">
      <c r="A429" s="25" t="s">
        <v>152</v>
      </c>
      <c r="B429" s="17" t="s">
        <v>564</v>
      </c>
      <c r="C429" s="17" t="s">
        <v>40</v>
      </c>
      <c r="D429" s="17" t="s">
        <v>153</v>
      </c>
      <c r="E429" s="39"/>
      <c r="F429" s="3">
        <f t="shared" si="78"/>
        <v>391</v>
      </c>
      <c r="G429" s="3">
        <f t="shared" si="78"/>
        <v>0</v>
      </c>
      <c r="H429" s="3">
        <f t="shared" si="68"/>
        <v>391</v>
      </c>
      <c r="I429" s="3">
        <f t="shared" si="78"/>
        <v>0</v>
      </c>
      <c r="J429" s="3">
        <f t="shared" si="69"/>
        <v>391</v>
      </c>
      <c r="K429" s="3">
        <f t="shared" si="78"/>
        <v>387</v>
      </c>
      <c r="L429" s="3">
        <f t="shared" si="70"/>
        <v>778</v>
      </c>
    </row>
    <row r="430" spans="1:12" ht="29.25" customHeight="1" x14ac:dyDescent="0.3">
      <c r="A430" s="25" t="s">
        <v>35</v>
      </c>
      <c r="B430" s="17" t="s">
        <v>564</v>
      </c>
      <c r="C430" s="17" t="s">
        <v>40</v>
      </c>
      <c r="D430" s="17" t="s">
        <v>153</v>
      </c>
      <c r="E430" s="17">
        <v>200</v>
      </c>
      <c r="F430" s="3">
        <f t="shared" si="78"/>
        <v>391</v>
      </c>
      <c r="G430" s="3">
        <f t="shared" si="78"/>
        <v>0</v>
      </c>
      <c r="H430" s="3">
        <f t="shared" si="68"/>
        <v>391</v>
      </c>
      <c r="I430" s="3">
        <f t="shared" si="78"/>
        <v>0</v>
      </c>
      <c r="J430" s="3">
        <f t="shared" si="69"/>
        <v>391</v>
      </c>
      <c r="K430" s="3">
        <f t="shared" si="78"/>
        <v>387</v>
      </c>
      <c r="L430" s="3">
        <f t="shared" si="70"/>
        <v>778</v>
      </c>
    </row>
    <row r="431" spans="1:12" ht="45" customHeight="1" x14ac:dyDescent="0.3">
      <c r="A431" s="25" t="s">
        <v>36</v>
      </c>
      <c r="B431" s="17" t="s">
        <v>564</v>
      </c>
      <c r="C431" s="17" t="s">
        <v>40</v>
      </c>
      <c r="D431" s="17" t="s">
        <v>153</v>
      </c>
      <c r="E431" s="17">
        <v>240</v>
      </c>
      <c r="F431" s="3">
        <v>391</v>
      </c>
      <c r="G431" s="3"/>
      <c r="H431" s="3">
        <f t="shared" si="68"/>
        <v>391</v>
      </c>
      <c r="I431" s="3"/>
      <c r="J431" s="3">
        <f t="shared" si="69"/>
        <v>391</v>
      </c>
      <c r="K431" s="3">
        <v>387</v>
      </c>
      <c r="L431" s="3">
        <f t="shared" si="70"/>
        <v>778</v>
      </c>
    </row>
    <row r="432" spans="1:12" ht="30" customHeight="1" x14ac:dyDescent="0.3">
      <c r="A432" s="36" t="s">
        <v>671</v>
      </c>
      <c r="B432" s="15" t="s">
        <v>285</v>
      </c>
      <c r="C432" s="27"/>
      <c r="D432" s="27"/>
      <c r="E432" s="39"/>
      <c r="F432" s="2">
        <f>F433+F440+F447</f>
        <v>8702.2000000000007</v>
      </c>
      <c r="G432" s="2">
        <f>G433+G440+G447</f>
        <v>0</v>
      </c>
      <c r="H432" s="3">
        <f t="shared" si="68"/>
        <v>8702.2000000000007</v>
      </c>
      <c r="I432" s="2">
        <f>I433+I440+I447</f>
        <v>0</v>
      </c>
      <c r="J432" s="3">
        <f t="shared" si="69"/>
        <v>8702.2000000000007</v>
      </c>
      <c r="K432" s="2">
        <f>K433+K440+K447</f>
        <v>0</v>
      </c>
      <c r="L432" s="3">
        <f t="shared" si="70"/>
        <v>8702.2000000000007</v>
      </c>
    </row>
    <row r="433" spans="1:12" ht="66.75" customHeight="1" x14ac:dyDescent="0.3">
      <c r="A433" s="36" t="s">
        <v>741</v>
      </c>
      <c r="B433" s="15" t="s">
        <v>286</v>
      </c>
      <c r="C433" s="27"/>
      <c r="D433" s="27"/>
      <c r="E433" s="39"/>
      <c r="F433" s="2">
        <f t="shared" ref="F433:K435" si="79">F434</f>
        <v>8272.2000000000007</v>
      </c>
      <c r="G433" s="2">
        <f t="shared" si="79"/>
        <v>0</v>
      </c>
      <c r="H433" s="3">
        <f t="shared" si="68"/>
        <v>8272.2000000000007</v>
      </c>
      <c r="I433" s="2">
        <f t="shared" si="79"/>
        <v>0</v>
      </c>
      <c r="J433" s="3">
        <f t="shared" si="69"/>
        <v>8272.2000000000007</v>
      </c>
      <c r="K433" s="2">
        <f t="shared" si="79"/>
        <v>0</v>
      </c>
      <c r="L433" s="3">
        <f t="shared" si="70"/>
        <v>8272.2000000000007</v>
      </c>
    </row>
    <row r="434" spans="1:12" ht="60" x14ac:dyDescent="0.3">
      <c r="A434" s="25" t="s">
        <v>588</v>
      </c>
      <c r="B434" s="17" t="s">
        <v>287</v>
      </c>
      <c r="C434" s="27"/>
      <c r="D434" s="27"/>
      <c r="E434" s="39"/>
      <c r="F434" s="3">
        <f t="shared" si="79"/>
        <v>8272.2000000000007</v>
      </c>
      <c r="G434" s="3">
        <f t="shared" si="79"/>
        <v>0</v>
      </c>
      <c r="H434" s="3">
        <f t="shared" si="68"/>
        <v>8272.2000000000007</v>
      </c>
      <c r="I434" s="3">
        <f t="shared" si="79"/>
        <v>0</v>
      </c>
      <c r="J434" s="3">
        <f t="shared" si="69"/>
        <v>8272.2000000000007</v>
      </c>
      <c r="K434" s="3">
        <f t="shared" si="79"/>
        <v>0</v>
      </c>
      <c r="L434" s="3">
        <f t="shared" si="70"/>
        <v>8272.2000000000007</v>
      </c>
    </row>
    <row r="435" spans="1:12" ht="59.25" customHeight="1" x14ac:dyDescent="0.3">
      <c r="A435" s="25" t="s">
        <v>592</v>
      </c>
      <c r="B435" s="17" t="s">
        <v>288</v>
      </c>
      <c r="C435" s="27"/>
      <c r="D435" s="27"/>
      <c r="E435" s="39"/>
      <c r="F435" s="3">
        <f t="shared" si="79"/>
        <v>8272.2000000000007</v>
      </c>
      <c r="G435" s="3">
        <f t="shared" si="79"/>
        <v>0</v>
      </c>
      <c r="H435" s="3">
        <f t="shared" si="68"/>
        <v>8272.2000000000007</v>
      </c>
      <c r="I435" s="3">
        <f t="shared" si="79"/>
        <v>0</v>
      </c>
      <c r="J435" s="3">
        <f t="shared" si="69"/>
        <v>8272.2000000000007</v>
      </c>
      <c r="K435" s="3">
        <f t="shared" si="79"/>
        <v>0</v>
      </c>
      <c r="L435" s="3">
        <f t="shared" si="70"/>
        <v>8272.2000000000007</v>
      </c>
    </row>
    <row r="436" spans="1:12" ht="19.149999999999999" customHeight="1" x14ac:dyDescent="0.3">
      <c r="A436" s="25" t="s">
        <v>281</v>
      </c>
      <c r="B436" s="17" t="s">
        <v>288</v>
      </c>
      <c r="C436" s="17">
        <v>10</v>
      </c>
      <c r="D436" s="27"/>
      <c r="E436" s="39"/>
      <c r="F436" s="3">
        <f>F438</f>
        <v>8272.2000000000007</v>
      </c>
      <c r="G436" s="3">
        <f>G438</f>
        <v>0</v>
      </c>
      <c r="H436" s="3">
        <f t="shared" si="68"/>
        <v>8272.2000000000007</v>
      </c>
      <c r="I436" s="3">
        <f>I438</f>
        <v>0</v>
      </c>
      <c r="J436" s="3">
        <f t="shared" si="69"/>
        <v>8272.2000000000007</v>
      </c>
      <c r="K436" s="3">
        <f>K438</f>
        <v>0</v>
      </c>
      <c r="L436" s="3">
        <f t="shared" si="70"/>
        <v>8272.2000000000007</v>
      </c>
    </row>
    <row r="437" spans="1:12" ht="18" customHeight="1" x14ac:dyDescent="0.3">
      <c r="A437" s="25" t="s">
        <v>284</v>
      </c>
      <c r="B437" s="17" t="s">
        <v>288</v>
      </c>
      <c r="C437" s="17">
        <v>10</v>
      </c>
      <c r="D437" s="17" t="s">
        <v>11</v>
      </c>
      <c r="E437" s="39"/>
      <c r="F437" s="3">
        <f t="shared" ref="F437:K438" si="80">F438</f>
        <v>8272.2000000000007</v>
      </c>
      <c r="G437" s="3">
        <f t="shared" si="80"/>
        <v>0</v>
      </c>
      <c r="H437" s="3">
        <f t="shared" si="68"/>
        <v>8272.2000000000007</v>
      </c>
      <c r="I437" s="3">
        <f t="shared" si="80"/>
        <v>0</v>
      </c>
      <c r="J437" s="3">
        <f t="shared" si="69"/>
        <v>8272.2000000000007</v>
      </c>
      <c r="K437" s="3">
        <f t="shared" si="80"/>
        <v>0</v>
      </c>
      <c r="L437" s="3">
        <f t="shared" si="70"/>
        <v>8272.2000000000007</v>
      </c>
    </row>
    <row r="438" spans="1:12" ht="31.5" customHeight="1" x14ac:dyDescent="0.3">
      <c r="A438" s="25" t="s">
        <v>289</v>
      </c>
      <c r="B438" s="17" t="s">
        <v>288</v>
      </c>
      <c r="C438" s="17">
        <v>10</v>
      </c>
      <c r="D438" s="17" t="s">
        <v>11</v>
      </c>
      <c r="E438" s="17">
        <v>300</v>
      </c>
      <c r="F438" s="3">
        <f t="shared" si="80"/>
        <v>8272.2000000000007</v>
      </c>
      <c r="G438" s="3">
        <f t="shared" si="80"/>
        <v>0</v>
      </c>
      <c r="H438" s="3">
        <f t="shared" si="68"/>
        <v>8272.2000000000007</v>
      </c>
      <c r="I438" s="3">
        <f t="shared" si="80"/>
        <v>0</v>
      </c>
      <c r="J438" s="3">
        <f t="shared" si="69"/>
        <v>8272.2000000000007</v>
      </c>
      <c r="K438" s="3">
        <f t="shared" si="80"/>
        <v>0</v>
      </c>
      <c r="L438" s="3">
        <f t="shared" si="70"/>
        <v>8272.2000000000007</v>
      </c>
    </row>
    <row r="439" spans="1:12" ht="30" x14ac:dyDescent="0.3">
      <c r="A439" s="25" t="s">
        <v>290</v>
      </c>
      <c r="B439" s="17" t="s">
        <v>288</v>
      </c>
      <c r="C439" s="17">
        <v>10</v>
      </c>
      <c r="D439" s="17" t="s">
        <v>11</v>
      </c>
      <c r="E439" s="17">
        <v>310</v>
      </c>
      <c r="F439" s="3">
        <v>8272.2000000000007</v>
      </c>
      <c r="G439" s="3"/>
      <c r="H439" s="3">
        <f t="shared" si="68"/>
        <v>8272.2000000000007</v>
      </c>
      <c r="I439" s="3"/>
      <c r="J439" s="3">
        <f t="shared" si="69"/>
        <v>8272.2000000000007</v>
      </c>
      <c r="K439" s="3"/>
      <c r="L439" s="3">
        <f t="shared" si="70"/>
        <v>8272.2000000000007</v>
      </c>
    </row>
    <row r="440" spans="1:12" ht="43.5" customHeight="1" x14ac:dyDescent="0.3">
      <c r="A440" s="36" t="s">
        <v>298</v>
      </c>
      <c r="B440" s="15" t="s">
        <v>299</v>
      </c>
      <c r="C440" s="27"/>
      <c r="D440" s="27"/>
      <c r="E440" s="39"/>
      <c r="F440" s="2">
        <f t="shared" ref="F440:K445" si="81">F441</f>
        <v>330</v>
      </c>
      <c r="G440" s="2">
        <f t="shared" si="81"/>
        <v>0</v>
      </c>
      <c r="H440" s="3">
        <f t="shared" si="68"/>
        <v>330</v>
      </c>
      <c r="I440" s="2">
        <f t="shared" si="81"/>
        <v>0</v>
      </c>
      <c r="J440" s="3">
        <f t="shared" si="69"/>
        <v>330</v>
      </c>
      <c r="K440" s="2">
        <f t="shared" si="81"/>
        <v>0</v>
      </c>
      <c r="L440" s="3">
        <f t="shared" si="70"/>
        <v>330</v>
      </c>
    </row>
    <row r="441" spans="1:12" ht="60" x14ac:dyDescent="0.3">
      <c r="A441" s="25" t="s">
        <v>752</v>
      </c>
      <c r="B441" s="17" t="s">
        <v>300</v>
      </c>
      <c r="C441" s="27"/>
      <c r="D441" s="27"/>
      <c r="E441" s="39"/>
      <c r="F441" s="3">
        <f t="shared" si="81"/>
        <v>330</v>
      </c>
      <c r="G441" s="3">
        <f t="shared" si="81"/>
        <v>0</v>
      </c>
      <c r="H441" s="3">
        <f t="shared" ref="H441:H512" si="82">F441+G441</f>
        <v>330</v>
      </c>
      <c r="I441" s="3">
        <f t="shared" si="81"/>
        <v>0</v>
      </c>
      <c r="J441" s="3">
        <f t="shared" ref="J441:J512" si="83">H441+I441</f>
        <v>330</v>
      </c>
      <c r="K441" s="3">
        <f t="shared" si="81"/>
        <v>0</v>
      </c>
      <c r="L441" s="3">
        <f t="shared" ref="L441:L512" si="84">J441+K441</f>
        <v>330</v>
      </c>
    </row>
    <row r="442" spans="1:12" ht="60" customHeight="1" x14ac:dyDescent="0.3">
      <c r="A442" s="25" t="s">
        <v>594</v>
      </c>
      <c r="B442" s="17" t="s">
        <v>301</v>
      </c>
      <c r="C442" s="27"/>
      <c r="D442" s="27"/>
      <c r="E442" s="39"/>
      <c r="F442" s="3">
        <f t="shared" si="81"/>
        <v>330</v>
      </c>
      <c r="G442" s="3">
        <f t="shared" si="81"/>
        <v>0</v>
      </c>
      <c r="H442" s="3">
        <f t="shared" si="82"/>
        <v>330</v>
      </c>
      <c r="I442" s="3">
        <f t="shared" si="81"/>
        <v>0</v>
      </c>
      <c r="J442" s="3">
        <f t="shared" si="83"/>
        <v>330</v>
      </c>
      <c r="K442" s="3">
        <f t="shared" si="81"/>
        <v>0</v>
      </c>
      <c r="L442" s="3">
        <f t="shared" si="84"/>
        <v>330</v>
      </c>
    </row>
    <row r="443" spans="1:12" ht="18" customHeight="1" x14ac:dyDescent="0.3">
      <c r="A443" s="25" t="s">
        <v>281</v>
      </c>
      <c r="B443" s="17" t="s">
        <v>301</v>
      </c>
      <c r="C443" s="17">
        <v>10</v>
      </c>
      <c r="D443" s="27"/>
      <c r="E443" s="39"/>
      <c r="F443" s="3">
        <f t="shared" si="81"/>
        <v>330</v>
      </c>
      <c r="G443" s="3">
        <f t="shared" si="81"/>
        <v>0</v>
      </c>
      <c r="H443" s="3">
        <f t="shared" si="82"/>
        <v>330</v>
      </c>
      <c r="I443" s="3">
        <f t="shared" si="81"/>
        <v>0</v>
      </c>
      <c r="J443" s="3">
        <f t="shared" si="83"/>
        <v>330</v>
      </c>
      <c r="K443" s="3">
        <f t="shared" si="81"/>
        <v>0</v>
      </c>
      <c r="L443" s="3">
        <f t="shared" si="84"/>
        <v>330</v>
      </c>
    </row>
    <row r="444" spans="1:12" ht="13.5" customHeight="1" x14ac:dyDescent="0.3">
      <c r="A444" s="25" t="s">
        <v>449</v>
      </c>
      <c r="B444" s="17" t="s">
        <v>301</v>
      </c>
      <c r="C444" s="17">
        <v>10</v>
      </c>
      <c r="D444" s="17" t="s">
        <v>28</v>
      </c>
      <c r="E444" s="39"/>
      <c r="F444" s="3">
        <f t="shared" si="81"/>
        <v>330</v>
      </c>
      <c r="G444" s="3">
        <f t="shared" si="81"/>
        <v>0</v>
      </c>
      <c r="H444" s="3">
        <f t="shared" si="82"/>
        <v>330</v>
      </c>
      <c r="I444" s="3">
        <f t="shared" si="81"/>
        <v>0</v>
      </c>
      <c r="J444" s="3">
        <f t="shared" si="83"/>
        <v>330</v>
      </c>
      <c r="K444" s="3">
        <f t="shared" si="81"/>
        <v>0</v>
      </c>
      <c r="L444" s="3">
        <f t="shared" si="84"/>
        <v>330</v>
      </c>
    </row>
    <row r="445" spans="1:12" ht="30" customHeight="1" x14ac:dyDescent="0.3">
      <c r="A445" s="25" t="s">
        <v>289</v>
      </c>
      <c r="B445" s="17" t="s">
        <v>301</v>
      </c>
      <c r="C445" s="17">
        <v>10</v>
      </c>
      <c r="D445" s="17" t="s">
        <v>28</v>
      </c>
      <c r="E445" s="17">
        <v>300</v>
      </c>
      <c r="F445" s="3">
        <f t="shared" si="81"/>
        <v>330</v>
      </c>
      <c r="G445" s="3">
        <f t="shared" si="81"/>
        <v>0</v>
      </c>
      <c r="H445" s="3">
        <f t="shared" si="82"/>
        <v>330</v>
      </c>
      <c r="I445" s="3">
        <f t="shared" si="81"/>
        <v>0</v>
      </c>
      <c r="J445" s="3">
        <f t="shared" si="83"/>
        <v>330</v>
      </c>
      <c r="K445" s="3">
        <f t="shared" si="81"/>
        <v>0</v>
      </c>
      <c r="L445" s="3">
        <f t="shared" si="84"/>
        <v>330</v>
      </c>
    </row>
    <row r="446" spans="1:12" ht="30" x14ac:dyDescent="0.3">
      <c r="A446" s="25" t="s">
        <v>296</v>
      </c>
      <c r="B446" s="17" t="s">
        <v>301</v>
      </c>
      <c r="C446" s="17">
        <v>10</v>
      </c>
      <c r="D446" s="17" t="s">
        <v>28</v>
      </c>
      <c r="E446" s="17">
        <v>320</v>
      </c>
      <c r="F446" s="3">
        <v>330</v>
      </c>
      <c r="G446" s="3"/>
      <c r="H446" s="3">
        <f t="shared" si="82"/>
        <v>330</v>
      </c>
      <c r="I446" s="3"/>
      <c r="J446" s="3">
        <f t="shared" si="83"/>
        <v>330</v>
      </c>
      <c r="K446" s="3"/>
      <c r="L446" s="3">
        <f t="shared" si="84"/>
        <v>330</v>
      </c>
    </row>
    <row r="447" spans="1:12" ht="38.25" x14ac:dyDescent="0.3">
      <c r="A447" s="36" t="s">
        <v>587</v>
      </c>
      <c r="B447" s="15" t="s">
        <v>303</v>
      </c>
      <c r="C447" s="27"/>
      <c r="D447" s="27"/>
      <c r="E447" s="39"/>
      <c r="F447" s="2">
        <f t="shared" ref="F447:K452" si="85">F448</f>
        <v>100</v>
      </c>
      <c r="G447" s="2">
        <f t="shared" si="85"/>
        <v>0</v>
      </c>
      <c r="H447" s="3">
        <f t="shared" si="82"/>
        <v>100</v>
      </c>
      <c r="I447" s="2">
        <f t="shared" si="85"/>
        <v>0</v>
      </c>
      <c r="J447" s="3">
        <f t="shared" si="83"/>
        <v>100</v>
      </c>
      <c r="K447" s="2">
        <f t="shared" si="85"/>
        <v>0</v>
      </c>
      <c r="L447" s="3">
        <f t="shared" si="84"/>
        <v>100</v>
      </c>
    </row>
    <row r="448" spans="1:12" ht="44.25" customHeight="1" x14ac:dyDescent="0.3">
      <c r="A448" s="25" t="s">
        <v>590</v>
      </c>
      <c r="B448" s="17" t="s">
        <v>304</v>
      </c>
      <c r="C448" s="27"/>
      <c r="D448" s="27"/>
      <c r="E448" s="39"/>
      <c r="F448" s="3">
        <f t="shared" si="85"/>
        <v>100</v>
      </c>
      <c r="G448" s="3">
        <f t="shared" si="85"/>
        <v>0</v>
      </c>
      <c r="H448" s="3">
        <f t="shared" si="82"/>
        <v>100</v>
      </c>
      <c r="I448" s="3">
        <f t="shared" si="85"/>
        <v>0</v>
      </c>
      <c r="J448" s="3">
        <f t="shared" si="83"/>
        <v>100</v>
      </c>
      <c r="K448" s="3">
        <f t="shared" si="85"/>
        <v>0</v>
      </c>
      <c r="L448" s="3">
        <f t="shared" si="84"/>
        <v>100</v>
      </c>
    </row>
    <row r="449" spans="1:12" ht="45" x14ac:dyDescent="0.3">
      <c r="A449" s="25" t="s">
        <v>589</v>
      </c>
      <c r="B449" s="17" t="s">
        <v>305</v>
      </c>
      <c r="C449" s="27"/>
      <c r="D449" s="27"/>
      <c r="E449" s="39"/>
      <c r="F449" s="3">
        <f t="shared" si="85"/>
        <v>100</v>
      </c>
      <c r="G449" s="3">
        <f t="shared" si="85"/>
        <v>0</v>
      </c>
      <c r="H449" s="3">
        <f t="shared" si="82"/>
        <v>100</v>
      </c>
      <c r="I449" s="3">
        <f t="shared" si="85"/>
        <v>0</v>
      </c>
      <c r="J449" s="3">
        <f t="shared" si="83"/>
        <v>100</v>
      </c>
      <c r="K449" s="3">
        <f t="shared" si="85"/>
        <v>0</v>
      </c>
      <c r="L449" s="3">
        <f t="shared" si="84"/>
        <v>100</v>
      </c>
    </row>
    <row r="450" spans="1:12" ht="16.149999999999999" customHeight="1" x14ac:dyDescent="0.3">
      <c r="A450" s="25" t="s">
        <v>281</v>
      </c>
      <c r="B450" s="17" t="s">
        <v>305</v>
      </c>
      <c r="C450" s="17">
        <v>10</v>
      </c>
      <c r="D450" s="27"/>
      <c r="E450" s="39"/>
      <c r="F450" s="3">
        <f t="shared" si="85"/>
        <v>100</v>
      </c>
      <c r="G450" s="3">
        <f t="shared" si="85"/>
        <v>0</v>
      </c>
      <c r="H450" s="3">
        <f t="shared" si="82"/>
        <v>100</v>
      </c>
      <c r="I450" s="3">
        <f t="shared" si="85"/>
        <v>0</v>
      </c>
      <c r="J450" s="3">
        <f t="shared" si="83"/>
        <v>100</v>
      </c>
      <c r="K450" s="3">
        <f t="shared" si="85"/>
        <v>0</v>
      </c>
      <c r="L450" s="3">
        <f t="shared" si="84"/>
        <v>100</v>
      </c>
    </row>
    <row r="451" spans="1:12" x14ac:dyDescent="0.3">
      <c r="A451" s="25" t="s">
        <v>450</v>
      </c>
      <c r="B451" s="17" t="s">
        <v>305</v>
      </c>
      <c r="C451" s="17">
        <v>10</v>
      </c>
      <c r="D451" s="17" t="s">
        <v>28</v>
      </c>
      <c r="E451" s="39"/>
      <c r="F451" s="3">
        <f t="shared" si="85"/>
        <v>100</v>
      </c>
      <c r="G451" s="3">
        <f t="shared" si="85"/>
        <v>0</v>
      </c>
      <c r="H451" s="3">
        <f t="shared" si="82"/>
        <v>100</v>
      </c>
      <c r="I451" s="3">
        <f t="shared" si="85"/>
        <v>0</v>
      </c>
      <c r="J451" s="3">
        <f t="shared" si="83"/>
        <v>100</v>
      </c>
      <c r="K451" s="3">
        <f t="shared" si="85"/>
        <v>0</v>
      </c>
      <c r="L451" s="3">
        <f t="shared" si="84"/>
        <v>100</v>
      </c>
    </row>
    <row r="452" spans="1:12" ht="46.9" customHeight="1" x14ac:dyDescent="0.3">
      <c r="A452" s="25" t="s">
        <v>123</v>
      </c>
      <c r="B452" s="17" t="s">
        <v>305</v>
      </c>
      <c r="C452" s="17">
        <v>10</v>
      </c>
      <c r="D452" s="17" t="s">
        <v>28</v>
      </c>
      <c r="E452" s="17">
        <v>600</v>
      </c>
      <c r="F452" s="3">
        <f t="shared" si="85"/>
        <v>100</v>
      </c>
      <c r="G452" s="3">
        <f t="shared" si="85"/>
        <v>0</v>
      </c>
      <c r="H452" s="3">
        <f t="shared" si="82"/>
        <v>100</v>
      </c>
      <c r="I452" s="3">
        <f t="shared" si="85"/>
        <v>0</v>
      </c>
      <c r="J452" s="3">
        <f t="shared" si="83"/>
        <v>100</v>
      </c>
      <c r="K452" s="3">
        <f t="shared" si="85"/>
        <v>0</v>
      </c>
      <c r="L452" s="3">
        <f t="shared" si="84"/>
        <v>100</v>
      </c>
    </row>
    <row r="453" spans="1:12" ht="47.25" customHeight="1" x14ac:dyDescent="0.3">
      <c r="A453" s="25" t="s">
        <v>306</v>
      </c>
      <c r="B453" s="17" t="s">
        <v>305</v>
      </c>
      <c r="C453" s="17">
        <v>10</v>
      </c>
      <c r="D453" s="17" t="s">
        <v>28</v>
      </c>
      <c r="E453" s="17">
        <v>630</v>
      </c>
      <c r="F453" s="3">
        <v>100</v>
      </c>
      <c r="G453" s="3"/>
      <c r="H453" s="3">
        <f t="shared" si="82"/>
        <v>100</v>
      </c>
      <c r="I453" s="3"/>
      <c r="J453" s="3">
        <f t="shared" si="83"/>
        <v>100</v>
      </c>
      <c r="K453" s="3"/>
      <c r="L453" s="3">
        <f t="shared" si="84"/>
        <v>100</v>
      </c>
    </row>
    <row r="454" spans="1:12" ht="42" customHeight="1" x14ac:dyDescent="0.3">
      <c r="A454" s="36" t="s">
        <v>702</v>
      </c>
      <c r="B454" s="15" t="s">
        <v>127</v>
      </c>
      <c r="C454" s="27"/>
      <c r="D454" s="27"/>
      <c r="E454" s="39"/>
      <c r="F454" s="2">
        <f>F455+F461</f>
        <v>819.6</v>
      </c>
      <c r="G454" s="2">
        <f>G455+G461</f>
        <v>0</v>
      </c>
      <c r="H454" s="3">
        <f t="shared" si="82"/>
        <v>819.6</v>
      </c>
      <c r="I454" s="2">
        <f>I455+I461</f>
        <v>0</v>
      </c>
      <c r="J454" s="3">
        <f t="shared" si="83"/>
        <v>819.6</v>
      </c>
      <c r="K454" s="2">
        <f>K455+K461</f>
        <v>10</v>
      </c>
      <c r="L454" s="3">
        <f t="shared" si="84"/>
        <v>829.6</v>
      </c>
    </row>
    <row r="455" spans="1:12" ht="66" hidden="1" customHeight="1" x14ac:dyDescent="0.25">
      <c r="A455" s="25" t="s">
        <v>398</v>
      </c>
      <c r="B455" s="17" t="s">
        <v>545</v>
      </c>
      <c r="C455" s="27"/>
      <c r="D455" s="27"/>
      <c r="E455" s="39"/>
      <c r="F455" s="3">
        <f t="shared" ref="F455:K459" si="86">F456</f>
        <v>0</v>
      </c>
      <c r="G455" s="3">
        <f t="shared" si="86"/>
        <v>0</v>
      </c>
      <c r="H455" s="3">
        <f t="shared" si="82"/>
        <v>0</v>
      </c>
      <c r="I455" s="3">
        <f t="shared" si="86"/>
        <v>0</v>
      </c>
      <c r="J455" s="3">
        <f t="shared" si="83"/>
        <v>0</v>
      </c>
      <c r="K455" s="3">
        <f t="shared" si="86"/>
        <v>0</v>
      </c>
      <c r="L455" s="3">
        <f t="shared" si="84"/>
        <v>0</v>
      </c>
    </row>
    <row r="456" spans="1:12" ht="62.45" hidden="1" customHeight="1" x14ac:dyDescent="0.25">
      <c r="A456" s="25" t="s">
        <v>128</v>
      </c>
      <c r="B456" s="17" t="s">
        <v>546</v>
      </c>
      <c r="C456" s="27"/>
      <c r="D456" s="27"/>
      <c r="E456" s="39"/>
      <c r="F456" s="3">
        <f t="shared" si="86"/>
        <v>0</v>
      </c>
      <c r="G456" s="3">
        <f t="shared" si="86"/>
        <v>0</v>
      </c>
      <c r="H456" s="3">
        <f t="shared" si="82"/>
        <v>0</v>
      </c>
      <c r="I456" s="3">
        <f t="shared" si="86"/>
        <v>0</v>
      </c>
      <c r="J456" s="3">
        <f t="shared" si="83"/>
        <v>0</v>
      </c>
      <c r="K456" s="3">
        <f t="shared" si="86"/>
        <v>0</v>
      </c>
      <c r="L456" s="3">
        <f t="shared" si="84"/>
        <v>0</v>
      </c>
    </row>
    <row r="457" spans="1:12" ht="49.9" hidden="1" customHeight="1" x14ac:dyDescent="0.25">
      <c r="A457" s="25" t="s">
        <v>125</v>
      </c>
      <c r="B457" s="17" t="s">
        <v>546</v>
      </c>
      <c r="C457" s="17" t="s">
        <v>40</v>
      </c>
      <c r="D457" s="27"/>
      <c r="E457" s="39"/>
      <c r="F457" s="3">
        <f t="shared" si="86"/>
        <v>0</v>
      </c>
      <c r="G457" s="3">
        <f t="shared" si="86"/>
        <v>0</v>
      </c>
      <c r="H457" s="3">
        <f t="shared" si="82"/>
        <v>0</v>
      </c>
      <c r="I457" s="3">
        <f t="shared" si="86"/>
        <v>0</v>
      </c>
      <c r="J457" s="3">
        <f t="shared" si="83"/>
        <v>0</v>
      </c>
      <c r="K457" s="3">
        <f t="shared" si="86"/>
        <v>0</v>
      </c>
      <c r="L457" s="3">
        <f t="shared" si="84"/>
        <v>0</v>
      </c>
    </row>
    <row r="458" spans="1:12" ht="48" hidden="1" customHeight="1" x14ac:dyDescent="0.25">
      <c r="A458" s="25" t="s">
        <v>126</v>
      </c>
      <c r="B458" s="17" t="s">
        <v>546</v>
      </c>
      <c r="C458" s="17" t="s">
        <v>40</v>
      </c>
      <c r="D458" s="17" t="s">
        <v>11</v>
      </c>
      <c r="E458" s="39"/>
      <c r="F458" s="3">
        <f t="shared" si="86"/>
        <v>0</v>
      </c>
      <c r="G458" s="3">
        <f t="shared" si="86"/>
        <v>0</v>
      </c>
      <c r="H458" s="3">
        <f t="shared" si="82"/>
        <v>0</v>
      </c>
      <c r="I458" s="3">
        <f t="shared" si="86"/>
        <v>0</v>
      </c>
      <c r="J458" s="3">
        <f t="shared" si="83"/>
        <v>0</v>
      </c>
      <c r="K458" s="3">
        <f t="shared" si="86"/>
        <v>0</v>
      </c>
      <c r="L458" s="3">
        <f t="shared" si="84"/>
        <v>0</v>
      </c>
    </row>
    <row r="459" spans="1:12" ht="18.600000000000001" hidden="1" customHeight="1" x14ac:dyDescent="0.25">
      <c r="A459" s="25" t="s">
        <v>123</v>
      </c>
      <c r="B459" s="17" t="s">
        <v>546</v>
      </c>
      <c r="C459" s="17" t="s">
        <v>40</v>
      </c>
      <c r="D459" s="17" t="s">
        <v>11</v>
      </c>
      <c r="E459" s="17">
        <v>600</v>
      </c>
      <c r="F459" s="3">
        <f t="shared" si="86"/>
        <v>0</v>
      </c>
      <c r="G459" s="3">
        <f t="shared" si="86"/>
        <v>0</v>
      </c>
      <c r="H459" s="3">
        <f t="shared" si="82"/>
        <v>0</v>
      </c>
      <c r="I459" s="3">
        <f t="shared" si="86"/>
        <v>0</v>
      </c>
      <c r="J459" s="3">
        <f t="shared" si="83"/>
        <v>0</v>
      </c>
      <c r="K459" s="3">
        <f t="shared" si="86"/>
        <v>0</v>
      </c>
      <c r="L459" s="3">
        <f t="shared" si="84"/>
        <v>0</v>
      </c>
    </row>
    <row r="460" spans="1:12" ht="13.15" hidden="1" x14ac:dyDescent="0.25">
      <c r="A460" s="25" t="s">
        <v>132</v>
      </c>
      <c r="B460" s="17" t="s">
        <v>546</v>
      </c>
      <c r="C460" s="17" t="s">
        <v>40</v>
      </c>
      <c r="D460" s="17" t="s">
        <v>11</v>
      </c>
      <c r="E460" s="17">
        <v>610</v>
      </c>
      <c r="F460" s="3"/>
      <c r="G460" s="3"/>
      <c r="H460" s="3">
        <f t="shared" si="82"/>
        <v>0</v>
      </c>
      <c r="I460" s="3"/>
      <c r="J460" s="3">
        <f t="shared" si="83"/>
        <v>0</v>
      </c>
      <c r="K460" s="3"/>
      <c r="L460" s="3">
        <f t="shared" si="84"/>
        <v>0</v>
      </c>
    </row>
    <row r="461" spans="1:12" ht="50.45" customHeight="1" x14ac:dyDescent="0.3">
      <c r="A461" s="25" t="s">
        <v>129</v>
      </c>
      <c r="B461" s="17" t="s">
        <v>547</v>
      </c>
      <c r="C461" s="27"/>
      <c r="D461" s="27"/>
      <c r="E461" s="39"/>
      <c r="F461" s="3">
        <f t="shared" ref="F461:K467" si="87">F462</f>
        <v>819.6</v>
      </c>
      <c r="G461" s="3">
        <f t="shared" si="87"/>
        <v>0</v>
      </c>
      <c r="H461" s="3">
        <f t="shared" si="82"/>
        <v>819.6</v>
      </c>
      <c r="I461" s="3">
        <f t="shared" si="87"/>
        <v>0</v>
      </c>
      <c r="J461" s="3">
        <f t="shared" si="83"/>
        <v>819.6</v>
      </c>
      <c r="K461" s="3">
        <f t="shared" si="87"/>
        <v>10</v>
      </c>
      <c r="L461" s="3">
        <f t="shared" si="84"/>
        <v>829.6</v>
      </c>
    </row>
    <row r="462" spans="1:12" ht="33.75" customHeight="1" x14ac:dyDescent="0.3">
      <c r="A462" s="25" t="s">
        <v>130</v>
      </c>
      <c r="B462" s="17" t="s">
        <v>548</v>
      </c>
      <c r="C462" s="27"/>
      <c r="D462" s="27"/>
      <c r="E462" s="39"/>
      <c r="F462" s="3">
        <f t="shared" si="87"/>
        <v>819.6</v>
      </c>
      <c r="G462" s="3">
        <f t="shared" si="87"/>
        <v>0</v>
      </c>
      <c r="H462" s="3">
        <f t="shared" si="82"/>
        <v>819.6</v>
      </c>
      <c r="I462" s="3">
        <f t="shared" si="87"/>
        <v>0</v>
      </c>
      <c r="J462" s="3">
        <f t="shared" si="83"/>
        <v>819.6</v>
      </c>
      <c r="K462" s="3">
        <f t="shared" si="87"/>
        <v>10</v>
      </c>
      <c r="L462" s="3">
        <f t="shared" si="84"/>
        <v>829.6</v>
      </c>
    </row>
    <row r="463" spans="1:12" ht="16.5" customHeight="1" x14ac:dyDescent="0.3">
      <c r="A463" s="25" t="s">
        <v>125</v>
      </c>
      <c r="B463" s="17" t="s">
        <v>548</v>
      </c>
      <c r="C463" s="17" t="s">
        <v>40</v>
      </c>
      <c r="D463" s="27"/>
      <c r="E463" s="39"/>
      <c r="F463" s="3">
        <f t="shared" si="87"/>
        <v>819.6</v>
      </c>
      <c r="G463" s="3">
        <f t="shared" si="87"/>
        <v>0</v>
      </c>
      <c r="H463" s="3">
        <f t="shared" si="82"/>
        <v>819.6</v>
      </c>
      <c r="I463" s="3">
        <f t="shared" si="87"/>
        <v>0</v>
      </c>
      <c r="J463" s="3">
        <f t="shared" si="83"/>
        <v>819.6</v>
      </c>
      <c r="K463" s="3">
        <f t="shared" si="87"/>
        <v>10</v>
      </c>
      <c r="L463" s="3">
        <f t="shared" si="84"/>
        <v>829.6</v>
      </c>
    </row>
    <row r="464" spans="1:12" ht="15.75" customHeight="1" x14ac:dyDescent="0.3">
      <c r="A464" s="25" t="s">
        <v>126</v>
      </c>
      <c r="B464" s="17" t="s">
        <v>548</v>
      </c>
      <c r="C464" s="17" t="s">
        <v>40</v>
      </c>
      <c r="D464" s="17" t="s">
        <v>11</v>
      </c>
      <c r="E464" s="39"/>
      <c r="F464" s="3">
        <f>F467+F465</f>
        <v>819.6</v>
      </c>
      <c r="G464" s="3">
        <f>G467+G465</f>
        <v>0</v>
      </c>
      <c r="H464" s="3">
        <f t="shared" si="82"/>
        <v>819.6</v>
      </c>
      <c r="I464" s="3">
        <f>I467+I465</f>
        <v>0</v>
      </c>
      <c r="J464" s="3">
        <f t="shared" si="83"/>
        <v>819.6</v>
      </c>
      <c r="K464" s="3">
        <f>K467+K465</f>
        <v>10</v>
      </c>
      <c r="L464" s="3">
        <f t="shared" si="84"/>
        <v>829.6</v>
      </c>
    </row>
    <row r="465" spans="1:12" ht="15.75" customHeight="1" x14ac:dyDescent="0.3">
      <c r="A465" s="25" t="s">
        <v>35</v>
      </c>
      <c r="B465" s="17" t="s">
        <v>548</v>
      </c>
      <c r="C465" s="17" t="s">
        <v>40</v>
      </c>
      <c r="D465" s="17" t="s">
        <v>11</v>
      </c>
      <c r="E465" s="39" t="s">
        <v>467</v>
      </c>
      <c r="F465" s="3">
        <f>F466</f>
        <v>542</v>
      </c>
      <c r="G465" s="3">
        <f>G466</f>
        <v>0</v>
      </c>
      <c r="H465" s="3">
        <f t="shared" si="82"/>
        <v>542</v>
      </c>
      <c r="I465" s="3">
        <f>I466</f>
        <v>0</v>
      </c>
      <c r="J465" s="3">
        <f t="shared" si="83"/>
        <v>542</v>
      </c>
      <c r="K465" s="3">
        <f>K466</f>
        <v>0</v>
      </c>
      <c r="L465" s="3">
        <f t="shared" si="84"/>
        <v>542</v>
      </c>
    </row>
    <row r="466" spans="1:12" ht="15.75" customHeight="1" x14ac:dyDescent="0.3">
      <c r="A466" s="25" t="s">
        <v>36</v>
      </c>
      <c r="B466" s="17" t="s">
        <v>131</v>
      </c>
      <c r="C466" s="17" t="s">
        <v>40</v>
      </c>
      <c r="D466" s="17" t="s">
        <v>11</v>
      </c>
      <c r="E466" s="39" t="s">
        <v>463</v>
      </c>
      <c r="F466" s="3">
        <v>542</v>
      </c>
      <c r="G466" s="3"/>
      <c r="H466" s="3">
        <f t="shared" si="82"/>
        <v>542</v>
      </c>
      <c r="I466" s="3"/>
      <c r="J466" s="3">
        <f t="shared" si="83"/>
        <v>542</v>
      </c>
      <c r="K466" s="3"/>
      <c r="L466" s="3">
        <f t="shared" si="84"/>
        <v>542</v>
      </c>
    </row>
    <row r="467" spans="1:12" ht="33" customHeight="1" x14ac:dyDescent="0.3">
      <c r="A467" s="25" t="s">
        <v>123</v>
      </c>
      <c r="B467" s="17" t="s">
        <v>548</v>
      </c>
      <c r="C467" s="17" t="s">
        <v>40</v>
      </c>
      <c r="D467" s="17" t="s">
        <v>11</v>
      </c>
      <c r="E467" s="17">
        <v>600</v>
      </c>
      <c r="F467" s="3">
        <f t="shared" si="87"/>
        <v>277.60000000000002</v>
      </c>
      <c r="G467" s="3">
        <f t="shared" si="87"/>
        <v>0</v>
      </c>
      <c r="H467" s="3">
        <f t="shared" si="82"/>
        <v>277.60000000000002</v>
      </c>
      <c r="I467" s="3">
        <f t="shared" si="87"/>
        <v>0</v>
      </c>
      <c r="J467" s="3">
        <f t="shared" si="83"/>
        <v>277.60000000000002</v>
      </c>
      <c r="K467" s="3">
        <f t="shared" si="87"/>
        <v>10</v>
      </c>
      <c r="L467" s="3">
        <f t="shared" si="84"/>
        <v>287.60000000000002</v>
      </c>
    </row>
    <row r="468" spans="1:12" ht="18" customHeight="1" x14ac:dyDescent="0.3">
      <c r="A468" s="25" t="s">
        <v>132</v>
      </c>
      <c r="B468" s="17" t="s">
        <v>131</v>
      </c>
      <c r="C468" s="17" t="s">
        <v>40</v>
      </c>
      <c r="D468" s="17" t="s">
        <v>11</v>
      </c>
      <c r="E468" s="17">
        <v>610</v>
      </c>
      <c r="F468" s="3">
        <v>277.60000000000002</v>
      </c>
      <c r="G468" s="3"/>
      <c r="H468" s="3">
        <f t="shared" si="82"/>
        <v>277.60000000000002</v>
      </c>
      <c r="I468" s="3"/>
      <c r="J468" s="3">
        <f t="shared" si="83"/>
        <v>277.60000000000002</v>
      </c>
      <c r="K468" s="3">
        <v>10</v>
      </c>
      <c r="L468" s="3">
        <f t="shared" si="84"/>
        <v>287.60000000000002</v>
      </c>
    </row>
    <row r="469" spans="1:12" ht="38.25" customHeight="1" x14ac:dyDescent="0.3">
      <c r="A469" s="36" t="s">
        <v>693</v>
      </c>
      <c r="B469" s="15" t="s">
        <v>133</v>
      </c>
      <c r="C469" s="27"/>
      <c r="D469" s="27"/>
      <c r="E469" s="39"/>
      <c r="F469" s="2">
        <f>F470</f>
        <v>170</v>
      </c>
      <c r="G469" s="2">
        <f>G470</f>
        <v>0</v>
      </c>
      <c r="H469" s="3">
        <f t="shared" si="82"/>
        <v>170</v>
      </c>
      <c r="I469" s="2">
        <f>I470</f>
        <v>0</v>
      </c>
      <c r="J469" s="3">
        <f t="shared" si="83"/>
        <v>170</v>
      </c>
      <c r="K469" s="2">
        <f>K470</f>
        <v>0</v>
      </c>
      <c r="L469" s="3">
        <f t="shared" si="84"/>
        <v>170</v>
      </c>
    </row>
    <row r="470" spans="1:12" ht="55.5" customHeight="1" x14ac:dyDescent="0.3">
      <c r="A470" s="36" t="s">
        <v>451</v>
      </c>
      <c r="B470" s="15" t="s">
        <v>135</v>
      </c>
      <c r="C470" s="27"/>
      <c r="D470" s="27"/>
      <c r="E470" s="39"/>
      <c r="F470" s="2">
        <f>F472+F477+F482</f>
        <v>170</v>
      </c>
      <c r="G470" s="2">
        <f>G472+G477+G482</f>
        <v>0</v>
      </c>
      <c r="H470" s="3">
        <f t="shared" si="82"/>
        <v>170</v>
      </c>
      <c r="I470" s="2">
        <f>I472+I477+I482</f>
        <v>0</v>
      </c>
      <c r="J470" s="3">
        <f t="shared" si="83"/>
        <v>170</v>
      </c>
      <c r="K470" s="2">
        <f>K472+K477+K482</f>
        <v>0</v>
      </c>
      <c r="L470" s="3">
        <f t="shared" si="84"/>
        <v>170</v>
      </c>
    </row>
    <row r="471" spans="1:12" ht="34.5" customHeight="1" x14ac:dyDescent="0.3">
      <c r="A471" s="25" t="s">
        <v>136</v>
      </c>
      <c r="B471" s="17" t="s">
        <v>137</v>
      </c>
      <c r="C471" s="27"/>
      <c r="D471" s="27"/>
      <c r="E471" s="39"/>
      <c r="F471" s="3">
        <f t="shared" ref="F471:K475" si="88">F472</f>
        <v>130</v>
      </c>
      <c r="G471" s="3">
        <f t="shared" si="88"/>
        <v>0</v>
      </c>
      <c r="H471" s="3">
        <f t="shared" si="82"/>
        <v>130</v>
      </c>
      <c r="I471" s="3">
        <f t="shared" si="88"/>
        <v>0</v>
      </c>
      <c r="J471" s="3">
        <f t="shared" si="83"/>
        <v>130</v>
      </c>
      <c r="K471" s="3">
        <f t="shared" si="88"/>
        <v>0</v>
      </c>
      <c r="L471" s="3">
        <f t="shared" si="84"/>
        <v>130</v>
      </c>
    </row>
    <row r="472" spans="1:12" ht="16.899999999999999" customHeight="1" x14ac:dyDescent="0.3">
      <c r="A472" s="25" t="s">
        <v>138</v>
      </c>
      <c r="B472" s="17" t="s">
        <v>139</v>
      </c>
      <c r="C472" s="27"/>
      <c r="D472" s="27"/>
      <c r="E472" s="39"/>
      <c r="F472" s="3">
        <f t="shared" si="88"/>
        <v>130</v>
      </c>
      <c r="G472" s="3">
        <f t="shared" si="88"/>
        <v>0</v>
      </c>
      <c r="H472" s="3">
        <f t="shared" si="82"/>
        <v>130</v>
      </c>
      <c r="I472" s="3">
        <f t="shared" si="88"/>
        <v>0</v>
      </c>
      <c r="J472" s="3">
        <f t="shared" si="83"/>
        <v>130</v>
      </c>
      <c r="K472" s="3">
        <f t="shared" si="88"/>
        <v>0</v>
      </c>
      <c r="L472" s="3">
        <f t="shared" si="84"/>
        <v>130</v>
      </c>
    </row>
    <row r="473" spans="1:12" ht="18" customHeight="1" x14ac:dyDescent="0.3">
      <c r="A473" s="25" t="s">
        <v>452</v>
      </c>
      <c r="B473" s="17" t="s">
        <v>139</v>
      </c>
      <c r="C473" s="17" t="s">
        <v>40</v>
      </c>
      <c r="D473" s="27"/>
      <c r="E473" s="39"/>
      <c r="F473" s="3">
        <f t="shared" si="88"/>
        <v>130</v>
      </c>
      <c r="G473" s="3">
        <f t="shared" si="88"/>
        <v>0</v>
      </c>
      <c r="H473" s="3">
        <f t="shared" si="82"/>
        <v>130</v>
      </c>
      <c r="I473" s="3">
        <f t="shared" si="88"/>
        <v>0</v>
      </c>
      <c r="J473" s="3">
        <f t="shared" si="83"/>
        <v>130</v>
      </c>
      <c r="K473" s="3">
        <f t="shared" si="88"/>
        <v>0</v>
      </c>
      <c r="L473" s="3">
        <f t="shared" si="84"/>
        <v>130</v>
      </c>
    </row>
    <row r="474" spans="1:12" ht="18" customHeight="1" x14ac:dyDescent="0.3">
      <c r="A474" s="25" t="s">
        <v>453</v>
      </c>
      <c r="B474" s="17" t="s">
        <v>139</v>
      </c>
      <c r="C474" s="17" t="s">
        <v>40</v>
      </c>
      <c r="D474" s="17" t="s">
        <v>11</v>
      </c>
      <c r="E474" s="39"/>
      <c r="F474" s="3">
        <f t="shared" si="88"/>
        <v>130</v>
      </c>
      <c r="G474" s="3">
        <f t="shared" si="88"/>
        <v>0</v>
      </c>
      <c r="H474" s="3">
        <f t="shared" si="82"/>
        <v>130</v>
      </c>
      <c r="I474" s="3">
        <f t="shared" si="88"/>
        <v>0</v>
      </c>
      <c r="J474" s="3">
        <f t="shared" si="83"/>
        <v>130</v>
      </c>
      <c r="K474" s="3">
        <f t="shared" si="88"/>
        <v>0</v>
      </c>
      <c r="L474" s="3">
        <f t="shared" si="84"/>
        <v>130</v>
      </c>
    </row>
    <row r="475" spans="1:12" ht="44.25" customHeight="1" x14ac:dyDescent="0.3">
      <c r="A475" s="7" t="s">
        <v>123</v>
      </c>
      <c r="B475" s="17" t="s">
        <v>139</v>
      </c>
      <c r="C475" s="17" t="s">
        <v>40</v>
      </c>
      <c r="D475" s="17" t="s">
        <v>11</v>
      </c>
      <c r="E475" s="17" t="s">
        <v>483</v>
      </c>
      <c r="F475" s="3">
        <f t="shared" si="88"/>
        <v>130</v>
      </c>
      <c r="G475" s="3">
        <f t="shared" si="88"/>
        <v>0</v>
      </c>
      <c r="H475" s="3">
        <f t="shared" si="82"/>
        <v>130</v>
      </c>
      <c r="I475" s="3">
        <f t="shared" si="88"/>
        <v>0</v>
      </c>
      <c r="J475" s="3">
        <f t="shared" si="83"/>
        <v>130</v>
      </c>
      <c r="K475" s="3">
        <f t="shared" si="88"/>
        <v>0</v>
      </c>
      <c r="L475" s="3">
        <f t="shared" si="84"/>
        <v>130</v>
      </c>
    </row>
    <row r="476" spans="1:12" x14ac:dyDescent="0.3">
      <c r="A476" s="7" t="s">
        <v>132</v>
      </c>
      <c r="B476" s="17" t="s">
        <v>139</v>
      </c>
      <c r="C476" s="17" t="s">
        <v>40</v>
      </c>
      <c r="D476" s="17" t="s">
        <v>11</v>
      </c>
      <c r="E476" s="17" t="s">
        <v>484</v>
      </c>
      <c r="F476" s="3">
        <v>130</v>
      </c>
      <c r="G476" s="3"/>
      <c r="H476" s="3">
        <f t="shared" si="82"/>
        <v>130</v>
      </c>
      <c r="I476" s="3"/>
      <c r="J476" s="3">
        <f t="shared" si="83"/>
        <v>130</v>
      </c>
      <c r="K476" s="3"/>
      <c r="L476" s="3">
        <f t="shared" si="84"/>
        <v>130</v>
      </c>
    </row>
    <row r="477" spans="1:12" ht="16.899999999999999" customHeight="1" x14ac:dyDescent="0.3">
      <c r="A477" s="25" t="s">
        <v>363</v>
      </c>
      <c r="B477" s="17" t="s">
        <v>364</v>
      </c>
      <c r="C477" s="27"/>
      <c r="D477" s="27"/>
      <c r="E477" s="39"/>
      <c r="F477" s="3">
        <f t="shared" ref="F477:K480" si="89">F478</f>
        <v>35</v>
      </c>
      <c r="G477" s="3">
        <f t="shared" si="89"/>
        <v>0</v>
      </c>
      <c r="H477" s="3">
        <f t="shared" si="82"/>
        <v>35</v>
      </c>
      <c r="I477" s="3">
        <f t="shared" si="89"/>
        <v>0</v>
      </c>
      <c r="J477" s="3">
        <f t="shared" si="83"/>
        <v>35</v>
      </c>
      <c r="K477" s="3">
        <f t="shared" si="89"/>
        <v>-12.6</v>
      </c>
      <c r="L477" s="3">
        <f t="shared" si="84"/>
        <v>22.4</v>
      </c>
    </row>
    <row r="478" spans="1:12" ht="51" customHeight="1" x14ac:dyDescent="0.3">
      <c r="A478" s="25" t="s">
        <v>454</v>
      </c>
      <c r="B478" s="17" t="s">
        <v>364</v>
      </c>
      <c r="C478" s="17">
        <v>14</v>
      </c>
      <c r="D478" s="27"/>
      <c r="E478" s="39"/>
      <c r="F478" s="3">
        <f t="shared" si="89"/>
        <v>35</v>
      </c>
      <c r="G478" s="3">
        <f t="shared" si="89"/>
        <v>0</v>
      </c>
      <c r="H478" s="3">
        <f t="shared" si="82"/>
        <v>35</v>
      </c>
      <c r="I478" s="3">
        <f t="shared" si="89"/>
        <v>0</v>
      </c>
      <c r="J478" s="3">
        <f t="shared" si="83"/>
        <v>35</v>
      </c>
      <c r="K478" s="3">
        <f t="shared" si="89"/>
        <v>-12.6</v>
      </c>
      <c r="L478" s="3">
        <f t="shared" si="84"/>
        <v>22.4</v>
      </c>
    </row>
    <row r="479" spans="1:12" ht="29.25" customHeight="1" x14ac:dyDescent="0.3">
      <c r="A479" s="7" t="s">
        <v>358</v>
      </c>
      <c r="B479" s="17" t="s">
        <v>364</v>
      </c>
      <c r="C479" s="17">
        <v>14</v>
      </c>
      <c r="D479" s="17" t="s">
        <v>28</v>
      </c>
      <c r="E479" s="39"/>
      <c r="F479" s="3">
        <f t="shared" si="89"/>
        <v>35</v>
      </c>
      <c r="G479" s="3">
        <f t="shared" si="89"/>
        <v>0</v>
      </c>
      <c r="H479" s="3">
        <f t="shared" si="82"/>
        <v>35</v>
      </c>
      <c r="I479" s="3">
        <f t="shared" si="89"/>
        <v>0</v>
      </c>
      <c r="J479" s="3">
        <f t="shared" si="83"/>
        <v>35</v>
      </c>
      <c r="K479" s="3">
        <f t="shared" si="89"/>
        <v>-12.6</v>
      </c>
      <c r="L479" s="3">
        <f t="shared" si="84"/>
        <v>22.4</v>
      </c>
    </row>
    <row r="480" spans="1:12" x14ac:dyDescent="0.3">
      <c r="A480" s="25" t="s">
        <v>93</v>
      </c>
      <c r="B480" s="17" t="s">
        <v>364</v>
      </c>
      <c r="C480" s="17">
        <v>14</v>
      </c>
      <c r="D480" s="17" t="s">
        <v>28</v>
      </c>
      <c r="E480" s="17">
        <v>500</v>
      </c>
      <c r="F480" s="3">
        <f t="shared" si="89"/>
        <v>35</v>
      </c>
      <c r="G480" s="3">
        <f t="shared" si="89"/>
        <v>0</v>
      </c>
      <c r="H480" s="3">
        <f t="shared" si="82"/>
        <v>35</v>
      </c>
      <c r="I480" s="3">
        <f t="shared" si="89"/>
        <v>0</v>
      </c>
      <c r="J480" s="3">
        <f t="shared" si="83"/>
        <v>35</v>
      </c>
      <c r="K480" s="3">
        <f t="shared" si="89"/>
        <v>-12.6</v>
      </c>
      <c r="L480" s="3">
        <f t="shared" si="84"/>
        <v>22.4</v>
      </c>
    </row>
    <row r="481" spans="1:12" x14ac:dyDescent="0.3">
      <c r="A481" s="25" t="s">
        <v>3</v>
      </c>
      <c r="B481" s="17" t="s">
        <v>364</v>
      </c>
      <c r="C481" s="17">
        <v>14</v>
      </c>
      <c r="D481" s="17" t="s">
        <v>28</v>
      </c>
      <c r="E481" s="17">
        <v>540</v>
      </c>
      <c r="F481" s="3">
        <v>35</v>
      </c>
      <c r="G481" s="3"/>
      <c r="H481" s="3">
        <f t="shared" si="82"/>
        <v>35</v>
      </c>
      <c r="I481" s="3"/>
      <c r="J481" s="3">
        <f t="shared" si="83"/>
        <v>35</v>
      </c>
      <c r="K481" s="3">
        <v>-12.6</v>
      </c>
      <c r="L481" s="3">
        <f t="shared" si="84"/>
        <v>22.4</v>
      </c>
    </row>
    <row r="482" spans="1:12" ht="16.899999999999999" customHeight="1" x14ac:dyDescent="0.3">
      <c r="A482" s="25" t="s">
        <v>365</v>
      </c>
      <c r="B482" s="17" t="s">
        <v>366</v>
      </c>
      <c r="C482" s="27"/>
      <c r="D482" s="27"/>
      <c r="E482" s="39"/>
      <c r="F482" s="3">
        <f t="shared" ref="F482:K485" si="90">F483</f>
        <v>5</v>
      </c>
      <c r="G482" s="3">
        <f t="shared" si="90"/>
        <v>0</v>
      </c>
      <c r="H482" s="3">
        <f t="shared" si="82"/>
        <v>5</v>
      </c>
      <c r="I482" s="3">
        <f t="shared" si="90"/>
        <v>0</v>
      </c>
      <c r="J482" s="3">
        <f t="shared" si="83"/>
        <v>5</v>
      </c>
      <c r="K482" s="3">
        <f t="shared" si="90"/>
        <v>12.6</v>
      </c>
      <c r="L482" s="3">
        <f t="shared" si="84"/>
        <v>17.600000000000001</v>
      </c>
    </row>
    <row r="483" spans="1:12" ht="33.6" customHeight="1" x14ac:dyDescent="0.3">
      <c r="A483" s="25" t="s">
        <v>456</v>
      </c>
      <c r="B483" s="17" t="s">
        <v>366</v>
      </c>
      <c r="C483" s="17">
        <v>14</v>
      </c>
      <c r="D483" s="27"/>
      <c r="E483" s="39"/>
      <c r="F483" s="3">
        <f t="shared" si="90"/>
        <v>5</v>
      </c>
      <c r="G483" s="3">
        <f t="shared" si="90"/>
        <v>0</v>
      </c>
      <c r="H483" s="3">
        <f t="shared" si="82"/>
        <v>5</v>
      </c>
      <c r="I483" s="3">
        <f t="shared" si="90"/>
        <v>0</v>
      </c>
      <c r="J483" s="3">
        <f t="shared" si="83"/>
        <v>5</v>
      </c>
      <c r="K483" s="3">
        <f t="shared" si="90"/>
        <v>12.6</v>
      </c>
      <c r="L483" s="3">
        <f t="shared" si="84"/>
        <v>17.600000000000001</v>
      </c>
    </row>
    <row r="484" spans="1:12" ht="29.25" customHeight="1" x14ac:dyDescent="0.3">
      <c r="A484" s="25" t="s">
        <v>455</v>
      </c>
      <c r="B484" s="17" t="s">
        <v>366</v>
      </c>
      <c r="C484" s="17">
        <v>14</v>
      </c>
      <c r="D484" s="17" t="s">
        <v>28</v>
      </c>
      <c r="E484" s="39"/>
      <c r="F484" s="3">
        <f t="shared" si="90"/>
        <v>5</v>
      </c>
      <c r="G484" s="3">
        <f t="shared" si="90"/>
        <v>0</v>
      </c>
      <c r="H484" s="3">
        <f t="shared" si="82"/>
        <v>5</v>
      </c>
      <c r="I484" s="3">
        <f t="shared" si="90"/>
        <v>0</v>
      </c>
      <c r="J484" s="3">
        <f t="shared" si="83"/>
        <v>5</v>
      </c>
      <c r="K484" s="3">
        <f t="shared" si="90"/>
        <v>12.6</v>
      </c>
      <c r="L484" s="3">
        <f t="shared" si="84"/>
        <v>17.600000000000001</v>
      </c>
    </row>
    <row r="485" spans="1:12" ht="16.5" customHeight="1" x14ac:dyDescent="0.3">
      <c r="A485" s="25" t="s">
        <v>93</v>
      </c>
      <c r="B485" s="17" t="s">
        <v>366</v>
      </c>
      <c r="C485" s="17">
        <v>14</v>
      </c>
      <c r="D485" s="17" t="s">
        <v>28</v>
      </c>
      <c r="E485" s="17">
        <v>500</v>
      </c>
      <c r="F485" s="3">
        <f t="shared" si="90"/>
        <v>5</v>
      </c>
      <c r="G485" s="3">
        <f t="shared" si="90"/>
        <v>0</v>
      </c>
      <c r="H485" s="3">
        <f t="shared" si="82"/>
        <v>5</v>
      </c>
      <c r="I485" s="3">
        <f t="shared" si="90"/>
        <v>0</v>
      </c>
      <c r="J485" s="3">
        <f t="shared" si="83"/>
        <v>5</v>
      </c>
      <c r="K485" s="3">
        <f t="shared" si="90"/>
        <v>12.6</v>
      </c>
      <c r="L485" s="3">
        <f t="shared" si="84"/>
        <v>17.600000000000001</v>
      </c>
    </row>
    <row r="486" spans="1:12" x14ac:dyDescent="0.3">
      <c r="A486" s="25" t="s">
        <v>3</v>
      </c>
      <c r="B486" s="17" t="s">
        <v>366</v>
      </c>
      <c r="C486" s="17">
        <v>14</v>
      </c>
      <c r="D486" s="17" t="s">
        <v>28</v>
      </c>
      <c r="E486" s="17">
        <v>540</v>
      </c>
      <c r="F486" s="3">
        <v>5</v>
      </c>
      <c r="G486" s="3"/>
      <c r="H486" s="3">
        <f t="shared" si="82"/>
        <v>5</v>
      </c>
      <c r="I486" s="3"/>
      <c r="J486" s="3">
        <f t="shared" si="83"/>
        <v>5</v>
      </c>
      <c r="K486" s="3">
        <v>12.6</v>
      </c>
      <c r="L486" s="3">
        <f t="shared" si="84"/>
        <v>17.600000000000001</v>
      </c>
    </row>
    <row r="487" spans="1:12" ht="30" customHeight="1" x14ac:dyDescent="0.3">
      <c r="A487" s="36" t="s">
        <v>703</v>
      </c>
      <c r="B487" s="15" t="s">
        <v>478</v>
      </c>
      <c r="C487" s="27"/>
      <c r="D487" s="27"/>
      <c r="E487" s="39"/>
      <c r="F487" s="2">
        <f t="shared" ref="F487:K500" si="91">F488</f>
        <v>970</v>
      </c>
      <c r="G487" s="2">
        <f t="shared" si="91"/>
        <v>1551.7</v>
      </c>
      <c r="H487" s="3">
        <f t="shared" si="82"/>
        <v>2521.6999999999998</v>
      </c>
      <c r="I487" s="2">
        <f t="shared" si="91"/>
        <v>0</v>
      </c>
      <c r="J487" s="3">
        <f t="shared" si="83"/>
        <v>2521.6999999999998</v>
      </c>
      <c r="K487" s="2">
        <f t="shared" si="91"/>
        <v>0</v>
      </c>
      <c r="L487" s="3">
        <f t="shared" si="84"/>
        <v>2521.6999999999998</v>
      </c>
    </row>
    <row r="488" spans="1:12" ht="63.75" customHeight="1" x14ac:dyDescent="0.3">
      <c r="A488" s="25" t="s">
        <v>479</v>
      </c>
      <c r="B488" s="17" t="s">
        <v>480</v>
      </c>
      <c r="C488" s="27"/>
      <c r="D488" s="27"/>
      <c r="E488" s="39"/>
      <c r="F488" s="3">
        <f>F497</f>
        <v>970</v>
      </c>
      <c r="G488" s="3">
        <f>G489+G497</f>
        <v>1551.7</v>
      </c>
      <c r="H488" s="3">
        <f t="shared" si="82"/>
        <v>2521.6999999999998</v>
      </c>
      <c r="I488" s="3">
        <f>I489+I497</f>
        <v>0</v>
      </c>
      <c r="J488" s="3">
        <f t="shared" si="83"/>
        <v>2521.6999999999998</v>
      </c>
      <c r="K488" s="3">
        <f>K489+K497</f>
        <v>0</v>
      </c>
      <c r="L488" s="3">
        <f t="shared" si="84"/>
        <v>2521.6999999999998</v>
      </c>
    </row>
    <row r="489" spans="1:12" ht="44.45" customHeight="1" x14ac:dyDescent="0.3">
      <c r="A489" s="7" t="s">
        <v>801</v>
      </c>
      <c r="B489" s="17" t="s">
        <v>798</v>
      </c>
      <c r="C489" s="27"/>
      <c r="D489" s="27"/>
      <c r="E489" s="39"/>
      <c r="F489" s="3"/>
      <c r="G489" s="3">
        <f>G490</f>
        <v>1591.7</v>
      </c>
      <c r="H489" s="3">
        <f t="shared" si="82"/>
        <v>1591.7</v>
      </c>
      <c r="I489" s="3">
        <f>I490</f>
        <v>0</v>
      </c>
      <c r="J489" s="3">
        <f t="shared" si="83"/>
        <v>1591.7</v>
      </c>
      <c r="K489" s="3">
        <f>K490</f>
        <v>0</v>
      </c>
      <c r="L489" s="3">
        <f t="shared" si="84"/>
        <v>1591.7</v>
      </c>
    </row>
    <row r="490" spans="1:12" ht="15.6" customHeight="1" x14ac:dyDescent="0.3">
      <c r="A490" s="25" t="s">
        <v>183</v>
      </c>
      <c r="B490" s="17" t="s">
        <v>798</v>
      </c>
      <c r="C490" s="17" t="s">
        <v>58</v>
      </c>
      <c r="D490" s="27"/>
      <c r="E490" s="39"/>
      <c r="F490" s="3"/>
      <c r="G490" s="3">
        <f>G491+G494</f>
        <v>1591.7</v>
      </c>
      <c r="H490" s="3">
        <f t="shared" si="82"/>
        <v>1591.7</v>
      </c>
      <c r="I490" s="3">
        <f>I491+I494</f>
        <v>0</v>
      </c>
      <c r="J490" s="3">
        <f t="shared" si="83"/>
        <v>1591.7</v>
      </c>
      <c r="K490" s="3">
        <f>K491+K494</f>
        <v>0</v>
      </c>
      <c r="L490" s="3">
        <f t="shared" si="84"/>
        <v>1591.7</v>
      </c>
    </row>
    <row r="491" spans="1:12" ht="15.6" customHeight="1" x14ac:dyDescent="0.3">
      <c r="A491" s="25" t="s">
        <v>184</v>
      </c>
      <c r="B491" s="17" t="s">
        <v>798</v>
      </c>
      <c r="C491" s="17" t="s">
        <v>58</v>
      </c>
      <c r="D491" s="17" t="s">
        <v>11</v>
      </c>
      <c r="E491" s="39"/>
      <c r="F491" s="3"/>
      <c r="G491" s="3">
        <f>G492</f>
        <v>684.6</v>
      </c>
      <c r="H491" s="3">
        <f t="shared" si="82"/>
        <v>684.6</v>
      </c>
      <c r="I491" s="3">
        <f>I492</f>
        <v>0</v>
      </c>
      <c r="J491" s="3">
        <f t="shared" si="83"/>
        <v>684.6</v>
      </c>
      <c r="K491" s="3">
        <f>K492</f>
        <v>0</v>
      </c>
      <c r="L491" s="3">
        <f t="shared" si="84"/>
        <v>684.6</v>
      </c>
    </row>
    <row r="492" spans="1:12" ht="15.6" customHeight="1" x14ac:dyDescent="0.3">
      <c r="A492" s="25" t="s">
        <v>123</v>
      </c>
      <c r="B492" s="17" t="s">
        <v>798</v>
      </c>
      <c r="C492" s="17" t="s">
        <v>58</v>
      </c>
      <c r="D492" s="17" t="s">
        <v>11</v>
      </c>
      <c r="E492" s="17">
        <v>600</v>
      </c>
      <c r="F492" s="3"/>
      <c r="G492" s="3">
        <f>G493</f>
        <v>684.6</v>
      </c>
      <c r="H492" s="3">
        <f t="shared" si="82"/>
        <v>684.6</v>
      </c>
      <c r="I492" s="3">
        <f>I493</f>
        <v>0</v>
      </c>
      <c r="J492" s="3">
        <f t="shared" si="83"/>
        <v>684.6</v>
      </c>
      <c r="K492" s="3">
        <f>K493</f>
        <v>0</v>
      </c>
      <c r="L492" s="3">
        <f t="shared" si="84"/>
        <v>684.6</v>
      </c>
    </row>
    <row r="493" spans="1:12" ht="15.6" customHeight="1" x14ac:dyDescent="0.3">
      <c r="A493" s="25" t="s">
        <v>582</v>
      </c>
      <c r="B493" s="17" t="s">
        <v>798</v>
      </c>
      <c r="C493" s="17" t="s">
        <v>58</v>
      </c>
      <c r="D493" s="17" t="s">
        <v>11</v>
      </c>
      <c r="E493" s="17">
        <v>610</v>
      </c>
      <c r="F493" s="3"/>
      <c r="G493" s="3">
        <v>684.6</v>
      </c>
      <c r="H493" s="3">
        <f t="shared" si="82"/>
        <v>684.6</v>
      </c>
      <c r="I493" s="3">
        <v>0</v>
      </c>
      <c r="J493" s="3">
        <f t="shared" si="83"/>
        <v>684.6</v>
      </c>
      <c r="K493" s="3">
        <v>0</v>
      </c>
      <c r="L493" s="3">
        <f t="shared" si="84"/>
        <v>684.6</v>
      </c>
    </row>
    <row r="494" spans="1:12" ht="15.6" customHeight="1" x14ac:dyDescent="0.3">
      <c r="A494" s="25" t="s">
        <v>229</v>
      </c>
      <c r="B494" s="17" t="s">
        <v>798</v>
      </c>
      <c r="C494" s="17" t="s">
        <v>58</v>
      </c>
      <c r="D494" s="17" t="s">
        <v>28</v>
      </c>
      <c r="E494" s="17"/>
      <c r="F494" s="3"/>
      <c r="G494" s="3">
        <f>G495</f>
        <v>907.1</v>
      </c>
      <c r="H494" s="3">
        <f t="shared" si="82"/>
        <v>907.1</v>
      </c>
      <c r="I494" s="3">
        <f>I495</f>
        <v>0</v>
      </c>
      <c r="J494" s="3">
        <f t="shared" si="83"/>
        <v>907.1</v>
      </c>
      <c r="K494" s="3">
        <f>K495</f>
        <v>0</v>
      </c>
      <c r="L494" s="3">
        <f t="shared" si="84"/>
        <v>907.1</v>
      </c>
    </row>
    <row r="495" spans="1:12" ht="49.9" customHeight="1" x14ac:dyDescent="0.3">
      <c r="A495" s="25" t="s">
        <v>123</v>
      </c>
      <c r="B495" s="17" t="s">
        <v>798</v>
      </c>
      <c r="C495" s="17" t="s">
        <v>58</v>
      </c>
      <c r="D495" s="17" t="s">
        <v>28</v>
      </c>
      <c r="E495" s="17" t="s">
        <v>483</v>
      </c>
      <c r="F495" s="3"/>
      <c r="G495" s="3">
        <f>G496</f>
        <v>907.1</v>
      </c>
      <c r="H495" s="3">
        <f t="shared" si="82"/>
        <v>907.1</v>
      </c>
      <c r="I495" s="3">
        <f>I496</f>
        <v>0</v>
      </c>
      <c r="J495" s="3">
        <f t="shared" si="83"/>
        <v>907.1</v>
      </c>
      <c r="K495" s="3">
        <f>K496</f>
        <v>0</v>
      </c>
      <c r="L495" s="3">
        <f t="shared" si="84"/>
        <v>907.1</v>
      </c>
    </row>
    <row r="496" spans="1:12" ht="20.45" customHeight="1" x14ac:dyDescent="0.3">
      <c r="A496" s="25" t="s">
        <v>582</v>
      </c>
      <c r="B496" s="17" t="s">
        <v>798</v>
      </c>
      <c r="C496" s="17" t="s">
        <v>58</v>
      </c>
      <c r="D496" s="17" t="s">
        <v>28</v>
      </c>
      <c r="E496" s="17" t="s">
        <v>484</v>
      </c>
      <c r="F496" s="3"/>
      <c r="G496" s="3">
        <v>907.1</v>
      </c>
      <c r="H496" s="3">
        <f t="shared" si="82"/>
        <v>907.1</v>
      </c>
      <c r="I496" s="3">
        <v>0</v>
      </c>
      <c r="J496" s="3">
        <f t="shared" si="83"/>
        <v>907.1</v>
      </c>
      <c r="K496" s="3">
        <v>0</v>
      </c>
      <c r="L496" s="3">
        <f t="shared" si="84"/>
        <v>907.1</v>
      </c>
    </row>
    <row r="497" spans="1:12" ht="43.9" customHeight="1" x14ac:dyDescent="0.3">
      <c r="A497" s="7" t="s">
        <v>704</v>
      </c>
      <c r="B497" s="17" t="s">
        <v>570</v>
      </c>
      <c r="C497" s="27"/>
      <c r="D497" s="27"/>
      <c r="E497" s="39"/>
      <c r="F497" s="3">
        <f>F498+F502</f>
        <v>970</v>
      </c>
      <c r="G497" s="3">
        <f>G498+G502</f>
        <v>-40</v>
      </c>
      <c r="H497" s="3">
        <f t="shared" si="82"/>
        <v>930</v>
      </c>
      <c r="I497" s="3">
        <f>I498+I502</f>
        <v>0</v>
      </c>
      <c r="J497" s="3">
        <f t="shared" si="83"/>
        <v>930</v>
      </c>
      <c r="K497" s="3">
        <f>K498+K502</f>
        <v>0</v>
      </c>
      <c r="L497" s="3">
        <f t="shared" si="84"/>
        <v>930</v>
      </c>
    </row>
    <row r="498" spans="1:12" ht="22.15" hidden="1" customHeight="1" x14ac:dyDescent="0.25">
      <c r="A498" s="25" t="s">
        <v>281</v>
      </c>
      <c r="B498" s="17" t="s">
        <v>570</v>
      </c>
      <c r="C498" s="17" t="s">
        <v>282</v>
      </c>
      <c r="D498" s="27"/>
      <c r="E498" s="39"/>
      <c r="F498" s="3">
        <f t="shared" si="91"/>
        <v>0</v>
      </c>
      <c r="G498" s="3">
        <f t="shared" si="91"/>
        <v>0</v>
      </c>
      <c r="H498" s="3">
        <f t="shared" si="82"/>
        <v>0</v>
      </c>
      <c r="I498" s="3">
        <f t="shared" si="91"/>
        <v>0</v>
      </c>
      <c r="J498" s="3">
        <f t="shared" si="83"/>
        <v>0</v>
      </c>
      <c r="K498" s="3">
        <f t="shared" si="91"/>
        <v>0</v>
      </c>
      <c r="L498" s="3">
        <f t="shared" si="84"/>
        <v>0</v>
      </c>
    </row>
    <row r="499" spans="1:12" ht="54.6" hidden="1" customHeight="1" x14ac:dyDescent="0.25">
      <c r="A499" s="25" t="s">
        <v>291</v>
      </c>
      <c r="B499" s="17" t="s">
        <v>570</v>
      </c>
      <c r="C499" s="17" t="s">
        <v>282</v>
      </c>
      <c r="D499" s="17" t="s">
        <v>28</v>
      </c>
      <c r="E499" s="39"/>
      <c r="F499" s="3">
        <f t="shared" si="91"/>
        <v>0</v>
      </c>
      <c r="G499" s="3">
        <f t="shared" si="91"/>
        <v>0</v>
      </c>
      <c r="H499" s="3">
        <f t="shared" si="82"/>
        <v>0</v>
      </c>
      <c r="I499" s="3">
        <f t="shared" si="91"/>
        <v>0</v>
      </c>
      <c r="J499" s="3">
        <f t="shared" si="83"/>
        <v>0</v>
      </c>
      <c r="K499" s="3">
        <f t="shared" si="91"/>
        <v>0</v>
      </c>
      <c r="L499" s="3">
        <f t="shared" si="84"/>
        <v>0</v>
      </c>
    </row>
    <row r="500" spans="1:12" ht="26.45" hidden="1" customHeight="1" x14ac:dyDescent="0.25">
      <c r="A500" s="25" t="s">
        <v>123</v>
      </c>
      <c r="B500" s="17" t="s">
        <v>570</v>
      </c>
      <c r="C500" s="17" t="s">
        <v>40</v>
      </c>
      <c r="D500" s="17" t="s">
        <v>11</v>
      </c>
      <c r="E500" s="17">
        <v>600</v>
      </c>
      <c r="F500" s="3">
        <f t="shared" si="91"/>
        <v>0</v>
      </c>
      <c r="G500" s="3">
        <f t="shared" si="91"/>
        <v>0</v>
      </c>
      <c r="H500" s="3">
        <f t="shared" si="82"/>
        <v>0</v>
      </c>
      <c r="I500" s="3">
        <f t="shared" si="91"/>
        <v>0</v>
      </c>
      <c r="J500" s="3">
        <f t="shared" si="83"/>
        <v>0</v>
      </c>
      <c r="K500" s="3">
        <f t="shared" si="91"/>
        <v>0</v>
      </c>
      <c r="L500" s="3">
        <f t="shared" si="84"/>
        <v>0</v>
      </c>
    </row>
    <row r="501" spans="1:12" ht="141" hidden="1" customHeight="1" x14ac:dyDescent="0.25">
      <c r="A501" s="25" t="s">
        <v>132</v>
      </c>
      <c r="B501" s="17" t="s">
        <v>570</v>
      </c>
      <c r="C501" s="17" t="s">
        <v>40</v>
      </c>
      <c r="D501" s="17" t="s">
        <v>11</v>
      </c>
      <c r="E501" s="17">
        <v>610</v>
      </c>
      <c r="F501" s="3"/>
      <c r="G501" s="3"/>
      <c r="H501" s="3">
        <f t="shared" si="82"/>
        <v>0</v>
      </c>
      <c r="I501" s="3"/>
      <c r="J501" s="3">
        <f t="shared" si="83"/>
        <v>0</v>
      </c>
      <c r="K501" s="3"/>
      <c r="L501" s="3">
        <f t="shared" si="84"/>
        <v>0</v>
      </c>
    </row>
    <row r="502" spans="1:12" ht="97.15" hidden="1" customHeight="1" x14ac:dyDescent="0.25">
      <c r="A502" s="7" t="s">
        <v>481</v>
      </c>
      <c r="B502" s="17" t="s">
        <v>570</v>
      </c>
      <c r="C502" s="27"/>
      <c r="D502" s="27"/>
      <c r="E502" s="39"/>
      <c r="F502" s="3">
        <f>F503</f>
        <v>970</v>
      </c>
      <c r="G502" s="3">
        <f>G503</f>
        <v>-40</v>
      </c>
      <c r="H502" s="3">
        <f t="shared" si="82"/>
        <v>930</v>
      </c>
      <c r="I502" s="3">
        <f>I503</f>
        <v>0</v>
      </c>
      <c r="J502" s="3">
        <f t="shared" si="83"/>
        <v>930</v>
      </c>
      <c r="K502" s="3">
        <f>K503</f>
        <v>0</v>
      </c>
      <c r="L502" s="3">
        <f t="shared" si="84"/>
        <v>930</v>
      </c>
    </row>
    <row r="503" spans="1:12" ht="16.5" customHeight="1" x14ac:dyDescent="0.3">
      <c r="A503" s="25" t="s">
        <v>183</v>
      </c>
      <c r="B503" s="17" t="s">
        <v>570</v>
      </c>
      <c r="C503" s="17" t="s">
        <v>58</v>
      </c>
      <c r="D503" s="27"/>
      <c r="E503" s="39"/>
      <c r="F503" s="3">
        <f>F504+F507</f>
        <v>970</v>
      </c>
      <c r="G503" s="3">
        <f>G504+G507</f>
        <v>-40</v>
      </c>
      <c r="H503" s="3">
        <f t="shared" si="82"/>
        <v>930</v>
      </c>
      <c r="I503" s="3">
        <f>I504+I507</f>
        <v>0</v>
      </c>
      <c r="J503" s="3">
        <f t="shared" si="83"/>
        <v>930</v>
      </c>
      <c r="K503" s="3">
        <f>K504+K507</f>
        <v>0</v>
      </c>
      <c r="L503" s="3">
        <f t="shared" si="84"/>
        <v>930</v>
      </c>
    </row>
    <row r="504" spans="1:12" ht="15.75" customHeight="1" x14ac:dyDescent="0.3">
      <c r="A504" s="25" t="s">
        <v>184</v>
      </c>
      <c r="B504" s="17" t="s">
        <v>570</v>
      </c>
      <c r="C504" s="17" t="s">
        <v>58</v>
      </c>
      <c r="D504" s="17" t="s">
        <v>11</v>
      </c>
      <c r="E504" s="39"/>
      <c r="F504" s="3">
        <f t="shared" ref="F504:K505" si="92">F505</f>
        <v>420</v>
      </c>
      <c r="G504" s="3">
        <f t="shared" si="92"/>
        <v>-20</v>
      </c>
      <c r="H504" s="3">
        <f t="shared" si="82"/>
        <v>400</v>
      </c>
      <c r="I504" s="3">
        <f t="shared" si="92"/>
        <v>0</v>
      </c>
      <c r="J504" s="3">
        <f t="shared" si="83"/>
        <v>400</v>
      </c>
      <c r="K504" s="3">
        <f t="shared" si="92"/>
        <v>0</v>
      </c>
      <c r="L504" s="3">
        <f t="shared" si="84"/>
        <v>400</v>
      </c>
    </row>
    <row r="505" spans="1:12" ht="48" customHeight="1" x14ac:dyDescent="0.3">
      <c r="A505" s="25" t="s">
        <v>123</v>
      </c>
      <c r="B505" s="17" t="s">
        <v>570</v>
      </c>
      <c r="C505" s="17" t="s">
        <v>58</v>
      </c>
      <c r="D505" s="17" t="s">
        <v>11</v>
      </c>
      <c r="E505" s="17">
        <v>600</v>
      </c>
      <c r="F505" s="3">
        <f t="shared" si="92"/>
        <v>420</v>
      </c>
      <c r="G505" s="3">
        <f t="shared" si="92"/>
        <v>-20</v>
      </c>
      <c r="H505" s="3">
        <f t="shared" si="82"/>
        <v>400</v>
      </c>
      <c r="I505" s="3">
        <f t="shared" si="92"/>
        <v>0</v>
      </c>
      <c r="J505" s="3">
        <f t="shared" si="83"/>
        <v>400</v>
      </c>
      <c r="K505" s="3">
        <f t="shared" si="92"/>
        <v>0</v>
      </c>
      <c r="L505" s="3">
        <f t="shared" si="84"/>
        <v>400</v>
      </c>
    </row>
    <row r="506" spans="1:12" ht="18.75" customHeight="1" x14ac:dyDescent="0.3">
      <c r="A506" s="25" t="s">
        <v>582</v>
      </c>
      <c r="B506" s="17" t="s">
        <v>570</v>
      </c>
      <c r="C506" s="17" t="s">
        <v>58</v>
      </c>
      <c r="D506" s="17" t="s">
        <v>11</v>
      </c>
      <c r="E506" s="17">
        <v>610</v>
      </c>
      <c r="F506" s="3">
        <v>420</v>
      </c>
      <c r="G506" s="3">
        <v>-20</v>
      </c>
      <c r="H506" s="3">
        <f t="shared" si="82"/>
        <v>400</v>
      </c>
      <c r="I506" s="3">
        <v>0</v>
      </c>
      <c r="J506" s="3">
        <f t="shared" si="83"/>
        <v>400</v>
      </c>
      <c r="K506" s="3">
        <v>0</v>
      </c>
      <c r="L506" s="3">
        <f t="shared" si="84"/>
        <v>400</v>
      </c>
    </row>
    <row r="507" spans="1:12" ht="18" customHeight="1" x14ac:dyDescent="0.3">
      <c r="A507" s="25" t="s">
        <v>229</v>
      </c>
      <c r="B507" s="17" t="s">
        <v>570</v>
      </c>
      <c r="C507" s="17" t="s">
        <v>58</v>
      </c>
      <c r="D507" s="17" t="s">
        <v>28</v>
      </c>
      <c r="E507" s="17"/>
      <c r="F507" s="3">
        <f t="shared" ref="F507:K508" si="93">F508</f>
        <v>550</v>
      </c>
      <c r="G507" s="3">
        <f t="shared" si="93"/>
        <v>-20</v>
      </c>
      <c r="H507" s="3">
        <f t="shared" si="82"/>
        <v>530</v>
      </c>
      <c r="I507" s="3">
        <f t="shared" si="93"/>
        <v>0</v>
      </c>
      <c r="J507" s="3">
        <f t="shared" si="83"/>
        <v>530</v>
      </c>
      <c r="K507" s="3">
        <f t="shared" si="93"/>
        <v>0</v>
      </c>
      <c r="L507" s="3">
        <f t="shared" si="84"/>
        <v>530</v>
      </c>
    </row>
    <row r="508" spans="1:12" ht="48.75" customHeight="1" x14ac:dyDescent="0.3">
      <c r="A508" s="25" t="s">
        <v>123</v>
      </c>
      <c r="B508" s="17" t="s">
        <v>570</v>
      </c>
      <c r="C508" s="17" t="s">
        <v>58</v>
      </c>
      <c r="D508" s="17" t="s">
        <v>28</v>
      </c>
      <c r="E508" s="17" t="s">
        <v>483</v>
      </c>
      <c r="F508" s="3">
        <f t="shared" si="93"/>
        <v>550</v>
      </c>
      <c r="G508" s="3">
        <f t="shared" si="93"/>
        <v>-20</v>
      </c>
      <c r="H508" s="3">
        <f t="shared" si="82"/>
        <v>530</v>
      </c>
      <c r="I508" s="3">
        <f t="shared" si="93"/>
        <v>0</v>
      </c>
      <c r="J508" s="3">
        <f t="shared" si="83"/>
        <v>530</v>
      </c>
      <c r="K508" s="3">
        <f t="shared" si="93"/>
        <v>0</v>
      </c>
      <c r="L508" s="3">
        <f t="shared" si="84"/>
        <v>530</v>
      </c>
    </row>
    <row r="509" spans="1:12" ht="20.25" customHeight="1" x14ac:dyDescent="0.3">
      <c r="A509" s="25" t="s">
        <v>582</v>
      </c>
      <c r="B509" s="17" t="s">
        <v>570</v>
      </c>
      <c r="C509" s="17" t="s">
        <v>58</v>
      </c>
      <c r="D509" s="17" t="s">
        <v>28</v>
      </c>
      <c r="E509" s="17" t="s">
        <v>484</v>
      </c>
      <c r="F509" s="3">
        <v>550</v>
      </c>
      <c r="G509" s="3">
        <v>-20</v>
      </c>
      <c r="H509" s="3">
        <f t="shared" si="82"/>
        <v>530</v>
      </c>
      <c r="I509" s="3">
        <v>0</v>
      </c>
      <c r="J509" s="3">
        <f t="shared" si="83"/>
        <v>530</v>
      </c>
      <c r="K509" s="3">
        <v>0</v>
      </c>
      <c r="L509" s="3">
        <f t="shared" si="84"/>
        <v>530</v>
      </c>
    </row>
    <row r="510" spans="1:12" ht="94.5" customHeight="1" x14ac:dyDescent="0.3">
      <c r="A510" s="6" t="s">
        <v>719</v>
      </c>
      <c r="B510" s="15" t="s">
        <v>522</v>
      </c>
      <c r="C510" s="15"/>
      <c r="D510" s="15"/>
      <c r="E510" s="15"/>
      <c r="F510" s="2">
        <f t="shared" ref="F510:K515" si="94">F511</f>
        <v>4084.1</v>
      </c>
      <c r="G510" s="2">
        <f t="shared" si="94"/>
        <v>0</v>
      </c>
      <c r="H510" s="3">
        <f t="shared" si="82"/>
        <v>4084.1</v>
      </c>
      <c r="I510" s="2">
        <f t="shared" si="94"/>
        <v>0</v>
      </c>
      <c r="J510" s="3">
        <f t="shared" si="83"/>
        <v>4084.1</v>
      </c>
      <c r="K510" s="2">
        <f t="shared" si="94"/>
        <v>1105</v>
      </c>
      <c r="L510" s="3">
        <f t="shared" si="84"/>
        <v>5189.1000000000004</v>
      </c>
    </row>
    <row r="511" spans="1:12" ht="60" customHeight="1" x14ac:dyDescent="0.3">
      <c r="A511" s="7" t="s">
        <v>727</v>
      </c>
      <c r="B511" s="17" t="s">
        <v>523</v>
      </c>
      <c r="C511" s="17"/>
      <c r="D511" s="17"/>
      <c r="E511" s="17"/>
      <c r="F511" s="3">
        <f t="shared" si="94"/>
        <v>4084.1</v>
      </c>
      <c r="G511" s="3">
        <f t="shared" si="94"/>
        <v>0</v>
      </c>
      <c r="H511" s="3">
        <f t="shared" si="82"/>
        <v>4084.1</v>
      </c>
      <c r="I511" s="3">
        <f t="shared" si="94"/>
        <v>0</v>
      </c>
      <c r="J511" s="3">
        <f t="shared" si="83"/>
        <v>4084.1</v>
      </c>
      <c r="K511" s="3">
        <f t="shared" si="94"/>
        <v>1105</v>
      </c>
      <c r="L511" s="3">
        <f t="shared" si="84"/>
        <v>5189.1000000000004</v>
      </c>
    </row>
    <row r="512" spans="1:12" ht="49.5" customHeight="1" x14ac:dyDescent="0.3">
      <c r="A512" s="7" t="s">
        <v>524</v>
      </c>
      <c r="B512" s="17" t="s">
        <v>525</v>
      </c>
      <c r="C512" s="17"/>
      <c r="D512" s="17"/>
      <c r="E512" s="17"/>
      <c r="F512" s="3">
        <f t="shared" si="94"/>
        <v>4084.1</v>
      </c>
      <c r="G512" s="3">
        <f t="shared" si="94"/>
        <v>0</v>
      </c>
      <c r="H512" s="3">
        <f t="shared" si="82"/>
        <v>4084.1</v>
      </c>
      <c r="I512" s="3">
        <f t="shared" si="94"/>
        <v>0</v>
      </c>
      <c r="J512" s="3">
        <f t="shared" si="83"/>
        <v>4084.1</v>
      </c>
      <c r="K512" s="3">
        <f t="shared" si="94"/>
        <v>1105</v>
      </c>
      <c r="L512" s="3">
        <f t="shared" si="84"/>
        <v>5189.1000000000004</v>
      </c>
    </row>
    <row r="513" spans="1:12" ht="19.5" customHeight="1" x14ac:dyDescent="0.3">
      <c r="A513" s="7" t="s">
        <v>10</v>
      </c>
      <c r="B513" s="17" t="s">
        <v>525</v>
      </c>
      <c r="C513" s="17" t="s">
        <v>11</v>
      </c>
      <c r="D513" s="17"/>
      <c r="E513" s="17"/>
      <c r="F513" s="3">
        <f t="shared" si="94"/>
        <v>4084.1</v>
      </c>
      <c r="G513" s="3">
        <f t="shared" si="94"/>
        <v>0</v>
      </c>
      <c r="H513" s="3">
        <f t="shared" ref="H513:H576" si="95">F513+G513</f>
        <v>4084.1</v>
      </c>
      <c r="I513" s="3">
        <f t="shared" si="94"/>
        <v>0</v>
      </c>
      <c r="J513" s="3">
        <f t="shared" ref="J513:J576" si="96">H513+I513</f>
        <v>4084.1</v>
      </c>
      <c r="K513" s="3">
        <f t="shared" si="94"/>
        <v>1105</v>
      </c>
      <c r="L513" s="3">
        <f t="shared" ref="L513:L576" si="97">J513+K513</f>
        <v>5189.1000000000004</v>
      </c>
    </row>
    <row r="514" spans="1:12" ht="19.5" customHeight="1" x14ac:dyDescent="0.3">
      <c r="A514" s="7" t="s">
        <v>68</v>
      </c>
      <c r="B514" s="17" t="s">
        <v>525</v>
      </c>
      <c r="C514" s="17" t="s">
        <v>11</v>
      </c>
      <c r="D514" s="17" t="s">
        <v>88</v>
      </c>
      <c r="E514" s="17"/>
      <c r="F514" s="3">
        <f t="shared" si="94"/>
        <v>4084.1</v>
      </c>
      <c r="G514" s="3">
        <f t="shared" si="94"/>
        <v>0</v>
      </c>
      <c r="H514" s="3">
        <f t="shared" si="95"/>
        <v>4084.1</v>
      </c>
      <c r="I514" s="3">
        <f t="shared" si="94"/>
        <v>0</v>
      </c>
      <c r="J514" s="3">
        <f t="shared" si="96"/>
        <v>4084.1</v>
      </c>
      <c r="K514" s="3">
        <f t="shared" si="94"/>
        <v>1105</v>
      </c>
      <c r="L514" s="3">
        <f t="shared" si="97"/>
        <v>5189.1000000000004</v>
      </c>
    </row>
    <row r="515" spans="1:12" ht="33.75" customHeight="1" x14ac:dyDescent="0.3">
      <c r="A515" s="7" t="s">
        <v>35</v>
      </c>
      <c r="B515" s="17" t="s">
        <v>525</v>
      </c>
      <c r="C515" s="17" t="s">
        <v>11</v>
      </c>
      <c r="D515" s="17" t="s">
        <v>88</v>
      </c>
      <c r="E515" s="17" t="s">
        <v>467</v>
      </c>
      <c r="F515" s="3">
        <f t="shared" si="94"/>
        <v>4084.1</v>
      </c>
      <c r="G515" s="3">
        <f t="shared" si="94"/>
        <v>0</v>
      </c>
      <c r="H515" s="3">
        <f t="shared" si="95"/>
        <v>4084.1</v>
      </c>
      <c r="I515" s="3">
        <f t="shared" si="94"/>
        <v>0</v>
      </c>
      <c r="J515" s="3">
        <f t="shared" si="96"/>
        <v>4084.1</v>
      </c>
      <c r="K515" s="3">
        <f t="shared" si="94"/>
        <v>1105</v>
      </c>
      <c r="L515" s="3">
        <f t="shared" si="97"/>
        <v>5189.1000000000004</v>
      </c>
    </row>
    <row r="516" spans="1:12" ht="48.6" customHeight="1" x14ac:dyDescent="0.3">
      <c r="A516" s="7" t="s">
        <v>36</v>
      </c>
      <c r="B516" s="17" t="s">
        <v>525</v>
      </c>
      <c r="C516" s="17" t="s">
        <v>11</v>
      </c>
      <c r="D516" s="17" t="s">
        <v>88</v>
      </c>
      <c r="E516" s="17" t="s">
        <v>463</v>
      </c>
      <c r="F516" s="3">
        <v>4084.1</v>
      </c>
      <c r="G516" s="3"/>
      <c r="H516" s="3">
        <f t="shared" si="95"/>
        <v>4084.1</v>
      </c>
      <c r="I516" s="3"/>
      <c r="J516" s="3">
        <f t="shared" si="96"/>
        <v>4084.1</v>
      </c>
      <c r="K516" s="3">
        <v>1105</v>
      </c>
      <c r="L516" s="3">
        <f t="shared" si="97"/>
        <v>5189.1000000000004</v>
      </c>
    </row>
    <row r="517" spans="1:12" ht="42" customHeight="1" x14ac:dyDescent="0.3">
      <c r="A517" s="6" t="s">
        <v>720</v>
      </c>
      <c r="B517" s="15" t="s">
        <v>528</v>
      </c>
      <c r="C517" s="15"/>
      <c r="D517" s="15"/>
      <c r="E517" s="15"/>
      <c r="F517" s="2">
        <f t="shared" ref="F517:K522" si="98">F518</f>
        <v>20</v>
      </c>
      <c r="G517" s="2">
        <f t="shared" si="98"/>
        <v>0</v>
      </c>
      <c r="H517" s="3">
        <f t="shared" si="95"/>
        <v>20</v>
      </c>
      <c r="I517" s="2">
        <f t="shared" si="98"/>
        <v>0</v>
      </c>
      <c r="J517" s="3">
        <f t="shared" si="96"/>
        <v>20</v>
      </c>
      <c r="K517" s="2">
        <f t="shared" si="98"/>
        <v>0</v>
      </c>
      <c r="L517" s="3">
        <f t="shared" si="97"/>
        <v>20</v>
      </c>
    </row>
    <row r="518" spans="1:12" ht="93" customHeight="1" x14ac:dyDescent="0.3">
      <c r="A518" s="7" t="s">
        <v>529</v>
      </c>
      <c r="B518" s="17" t="s">
        <v>530</v>
      </c>
      <c r="C518" s="17"/>
      <c r="D518" s="17"/>
      <c r="E518" s="17"/>
      <c r="F518" s="3">
        <f t="shared" si="98"/>
        <v>20</v>
      </c>
      <c r="G518" s="3">
        <f t="shared" si="98"/>
        <v>0</v>
      </c>
      <c r="H518" s="3">
        <f t="shared" si="95"/>
        <v>20</v>
      </c>
      <c r="I518" s="3">
        <f t="shared" si="98"/>
        <v>0</v>
      </c>
      <c r="J518" s="3">
        <f t="shared" si="96"/>
        <v>20</v>
      </c>
      <c r="K518" s="3">
        <f t="shared" si="98"/>
        <v>0</v>
      </c>
      <c r="L518" s="3">
        <f t="shared" si="97"/>
        <v>20</v>
      </c>
    </row>
    <row r="519" spans="1:12" ht="64.5" customHeight="1" x14ac:dyDescent="0.3">
      <c r="A519" s="7" t="s">
        <v>531</v>
      </c>
      <c r="B519" s="21" t="s">
        <v>532</v>
      </c>
      <c r="C519" s="17"/>
      <c r="D519" s="17"/>
      <c r="E519" s="17"/>
      <c r="F519" s="3">
        <f t="shared" si="98"/>
        <v>20</v>
      </c>
      <c r="G519" s="3">
        <f t="shared" si="98"/>
        <v>0</v>
      </c>
      <c r="H519" s="3">
        <f t="shared" si="95"/>
        <v>20</v>
      </c>
      <c r="I519" s="3">
        <f t="shared" si="98"/>
        <v>0</v>
      </c>
      <c r="J519" s="3">
        <f t="shared" si="96"/>
        <v>20</v>
      </c>
      <c r="K519" s="3">
        <f t="shared" si="98"/>
        <v>0</v>
      </c>
      <c r="L519" s="3">
        <f t="shared" si="97"/>
        <v>20</v>
      </c>
    </row>
    <row r="520" spans="1:12" ht="28.9" customHeight="1" x14ac:dyDescent="0.3">
      <c r="A520" s="7" t="s">
        <v>95</v>
      </c>
      <c r="B520" s="21" t="s">
        <v>532</v>
      </c>
      <c r="C520" s="17" t="s">
        <v>28</v>
      </c>
      <c r="D520" s="17"/>
      <c r="E520" s="17"/>
      <c r="F520" s="3">
        <f t="shared" si="98"/>
        <v>20</v>
      </c>
      <c r="G520" s="3">
        <f t="shared" si="98"/>
        <v>0</v>
      </c>
      <c r="H520" s="3">
        <f t="shared" si="95"/>
        <v>20</v>
      </c>
      <c r="I520" s="3">
        <f t="shared" si="98"/>
        <v>0</v>
      </c>
      <c r="J520" s="3">
        <f t="shared" si="96"/>
        <v>20</v>
      </c>
      <c r="K520" s="3">
        <f t="shared" si="98"/>
        <v>0</v>
      </c>
      <c r="L520" s="3">
        <f t="shared" si="97"/>
        <v>20</v>
      </c>
    </row>
    <row r="521" spans="1:12" ht="45" customHeight="1" x14ac:dyDescent="0.3">
      <c r="A521" s="7" t="s">
        <v>114</v>
      </c>
      <c r="B521" s="21" t="s">
        <v>532</v>
      </c>
      <c r="C521" s="17" t="s">
        <v>28</v>
      </c>
      <c r="D521" s="17" t="s">
        <v>115</v>
      </c>
      <c r="E521" s="17"/>
      <c r="F521" s="3">
        <f t="shared" si="98"/>
        <v>20</v>
      </c>
      <c r="G521" s="3">
        <f t="shared" si="98"/>
        <v>0</v>
      </c>
      <c r="H521" s="3">
        <f t="shared" si="95"/>
        <v>20</v>
      </c>
      <c r="I521" s="3">
        <f t="shared" si="98"/>
        <v>0</v>
      </c>
      <c r="J521" s="3">
        <f t="shared" si="96"/>
        <v>20</v>
      </c>
      <c r="K521" s="3">
        <f t="shared" si="98"/>
        <v>0</v>
      </c>
      <c r="L521" s="3">
        <f t="shared" si="97"/>
        <v>20</v>
      </c>
    </row>
    <row r="522" spans="1:12" ht="30.75" customHeight="1" x14ac:dyDescent="0.3">
      <c r="A522" s="7" t="s">
        <v>35</v>
      </c>
      <c r="B522" s="21" t="s">
        <v>532</v>
      </c>
      <c r="C522" s="17" t="s">
        <v>28</v>
      </c>
      <c r="D522" s="17" t="s">
        <v>115</v>
      </c>
      <c r="E522" s="17" t="s">
        <v>467</v>
      </c>
      <c r="F522" s="3">
        <f t="shared" si="98"/>
        <v>20</v>
      </c>
      <c r="G522" s="3">
        <f t="shared" si="98"/>
        <v>0</v>
      </c>
      <c r="H522" s="3">
        <f t="shared" si="95"/>
        <v>20</v>
      </c>
      <c r="I522" s="3">
        <f t="shared" si="98"/>
        <v>0</v>
      </c>
      <c r="J522" s="3">
        <f t="shared" si="96"/>
        <v>20</v>
      </c>
      <c r="K522" s="3">
        <f t="shared" si="98"/>
        <v>0</v>
      </c>
      <c r="L522" s="3">
        <f t="shared" si="97"/>
        <v>20</v>
      </c>
    </row>
    <row r="523" spans="1:12" ht="44.25" customHeight="1" x14ac:dyDescent="0.3">
      <c r="A523" s="7" t="s">
        <v>36</v>
      </c>
      <c r="B523" s="21" t="s">
        <v>532</v>
      </c>
      <c r="C523" s="17" t="s">
        <v>28</v>
      </c>
      <c r="D523" s="17" t="s">
        <v>115</v>
      </c>
      <c r="E523" s="17" t="s">
        <v>463</v>
      </c>
      <c r="F523" s="3">
        <v>20</v>
      </c>
      <c r="G523" s="3"/>
      <c r="H523" s="3">
        <f t="shared" si="95"/>
        <v>20</v>
      </c>
      <c r="I523" s="3"/>
      <c r="J523" s="3">
        <f t="shared" si="96"/>
        <v>20</v>
      </c>
      <c r="K523" s="3"/>
      <c r="L523" s="3">
        <f t="shared" si="97"/>
        <v>20</v>
      </c>
    </row>
    <row r="524" spans="1:12" ht="71.25" customHeight="1" x14ac:dyDescent="0.3">
      <c r="A524" s="6" t="s">
        <v>753</v>
      </c>
      <c r="B524" s="15" t="s">
        <v>534</v>
      </c>
      <c r="C524" s="15"/>
      <c r="D524" s="15"/>
      <c r="E524" s="15"/>
      <c r="F524" s="2">
        <f t="shared" ref="F524:K529" si="99">F525</f>
        <v>50</v>
      </c>
      <c r="G524" s="2">
        <f t="shared" si="99"/>
        <v>0</v>
      </c>
      <c r="H524" s="3">
        <f t="shared" si="95"/>
        <v>50</v>
      </c>
      <c r="I524" s="2">
        <f t="shared" si="99"/>
        <v>0</v>
      </c>
      <c r="J524" s="3">
        <f t="shared" si="96"/>
        <v>50</v>
      </c>
      <c r="K524" s="2">
        <f t="shared" si="99"/>
        <v>0</v>
      </c>
      <c r="L524" s="3">
        <f t="shared" si="97"/>
        <v>50</v>
      </c>
    </row>
    <row r="525" spans="1:12" ht="92.25" customHeight="1" x14ac:dyDescent="0.3">
      <c r="A525" s="7" t="s">
        <v>533</v>
      </c>
      <c r="B525" s="17" t="s">
        <v>535</v>
      </c>
      <c r="C525" s="17"/>
      <c r="D525" s="17"/>
      <c r="E525" s="17"/>
      <c r="F525" s="3">
        <f t="shared" si="99"/>
        <v>50</v>
      </c>
      <c r="G525" s="3">
        <f t="shared" si="99"/>
        <v>0</v>
      </c>
      <c r="H525" s="3">
        <f t="shared" si="95"/>
        <v>50</v>
      </c>
      <c r="I525" s="3">
        <f t="shared" si="99"/>
        <v>0</v>
      </c>
      <c r="J525" s="3">
        <f t="shared" si="96"/>
        <v>50</v>
      </c>
      <c r="K525" s="3">
        <f t="shared" si="99"/>
        <v>0</v>
      </c>
      <c r="L525" s="3">
        <f t="shared" si="97"/>
        <v>50</v>
      </c>
    </row>
    <row r="526" spans="1:12" ht="79.5" customHeight="1" x14ac:dyDescent="0.3">
      <c r="A526" s="7" t="s">
        <v>536</v>
      </c>
      <c r="B526" s="21" t="s">
        <v>537</v>
      </c>
      <c r="C526" s="17"/>
      <c r="D526" s="17"/>
      <c r="E526" s="17"/>
      <c r="F526" s="3">
        <f t="shared" si="99"/>
        <v>50</v>
      </c>
      <c r="G526" s="3">
        <f t="shared" si="99"/>
        <v>0</v>
      </c>
      <c r="H526" s="3">
        <f t="shared" si="95"/>
        <v>50</v>
      </c>
      <c r="I526" s="3">
        <f t="shared" si="99"/>
        <v>0</v>
      </c>
      <c r="J526" s="3">
        <f t="shared" si="96"/>
        <v>50</v>
      </c>
      <c r="K526" s="3">
        <f t="shared" si="99"/>
        <v>0</v>
      </c>
      <c r="L526" s="3">
        <f t="shared" si="97"/>
        <v>50</v>
      </c>
    </row>
    <row r="527" spans="1:12" ht="31.9" customHeight="1" x14ac:dyDescent="0.3">
      <c r="A527" s="7" t="s">
        <v>95</v>
      </c>
      <c r="B527" s="21" t="s">
        <v>537</v>
      </c>
      <c r="C527" s="17" t="s">
        <v>28</v>
      </c>
      <c r="D527" s="17"/>
      <c r="E527" s="17"/>
      <c r="F527" s="3">
        <f t="shared" si="99"/>
        <v>50</v>
      </c>
      <c r="G527" s="3">
        <f t="shared" si="99"/>
        <v>0</v>
      </c>
      <c r="H527" s="3">
        <f t="shared" si="95"/>
        <v>50</v>
      </c>
      <c r="I527" s="3">
        <f t="shared" si="99"/>
        <v>0</v>
      </c>
      <c r="J527" s="3">
        <f t="shared" si="96"/>
        <v>50</v>
      </c>
      <c r="K527" s="3">
        <f t="shared" si="99"/>
        <v>0</v>
      </c>
      <c r="L527" s="3">
        <f t="shared" si="97"/>
        <v>50</v>
      </c>
    </row>
    <row r="528" spans="1:12" ht="45.75" customHeight="1" x14ac:dyDescent="0.3">
      <c r="A528" s="7" t="s">
        <v>114</v>
      </c>
      <c r="B528" s="21" t="s">
        <v>537</v>
      </c>
      <c r="C528" s="17" t="s">
        <v>28</v>
      </c>
      <c r="D528" s="17" t="s">
        <v>115</v>
      </c>
      <c r="E528" s="17"/>
      <c r="F528" s="3">
        <f t="shared" si="99"/>
        <v>50</v>
      </c>
      <c r="G528" s="3">
        <f t="shared" si="99"/>
        <v>0</v>
      </c>
      <c r="H528" s="3">
        <f t="shared" si="95"/>
        <v>50</v>
      </c>
      <c r="I528" s="3">
        <f t="shared" si="99"/>
        <v>0</v>
      </c>
      <c r="J528" s="3">
        <f t="shared" si="96"/>
        <v>50</v>
      </c>
      <c r="K528" s="3">
        <f t="shared" si="99"/>
        <v>0</v>
      </c>
      <c r="L528" s="3">
        <f t="shared" si="97"/>
        <v>50</v>
      </c>
    </row>
    <row r="529" spans="1:12" ht="33.75" customHeight="1" x14ac:dyDescent="0.3">
      <c r="A529" s="7" t="s">
        <v>35</v>
      </c>
      <c r="B529" s="21" t="s">
        <v>537</v>
      </c>
      <c r="C529" s="17" t="s">
        <v>28</v>
      </c>
      <c r="D529" s="17" t="s">
        <v>115</v>
      </c>
      <c r="E529" s="17" t="s">
        <v>467</v>
      </c>
      <c r="F529" s="3">
        <f t="shared" si="99"/>
        <v>50</v>
      </c>
      <c r="G529" s="3">
        <f t="shared" si="99"/>
        <v>0</v>
      </c>
      <c r="H529" s="3">
        <f t="shared" si="95"/>
        <v>50</v>
      </c>
      <c r="I529" s="3">
        <f t="shared" si="99"/>
        <v>0</v>
      </c>
      <c r="J529" s="3">
        <f t="shared" si="96"/>
        <v>50</v>
      </c>
      <c r="K529" s="3">
        <f t="shared" si="99"/>
        <v>0</v>
      </c>
      <c r="L529" s="3">
        <f t="shared" si="97"/>
        <v>50</v>
      </c>
    </row>
    <row r="530" spans="1:12" ht="48" customHeight="1" x14ac:dyDescent="0.3">
      <c r="A530" s="7" t="s">
        <v>36</v>
      </c>
      <c r="B530" s="21" t="s">
        <v>537</v>
      </c>
      <c r="C530" s="17" t="s">
        <v>28</v>
      </c>
      <c r="D530" s="17" t="s">
        <v>115</v>
      </c>
      <c r="E530" s="17" t="s">
        <v>463</v>
      </c>
      <c r="F530" s="3">
        <v>50</v>
      </c>
      <c r="G530" s="3"/>
      <c r="H530" s="3">
        <f t="shared" si="95"/>
        <v>50</v>
      </c>
      <c r="I530" s="3"/>
      <c r="J530" s="3">
        <f t="shared" si="96"/>
        <v>50</v>
      </c>
      <c r="K530" s="3"/>
      <c r="L530" s="3">
        <f t="shared" si="97"/>
        <v>50</v>
      </c>
    </row>
    <row r="531" spans="1:12" ht="57.75" customHeight="1" x14ac:dyDescent="0.3">
      <c r="A531" s="6" t="s">
        <v>708</v>
      </c>
      <c r="B531" s="29" t="s">
        <v>538</v>
      </c>
      <c r="C531" s="15"/>
      <c r="D531" s="15"/>
      <c r="E531" s="15"/>
      <c r="F531" s="2">
        <f t="shared" ref="F531:K536" si="100">F532</f>
        <v>170</v>
      </c>
      <c r="G531" s="2">
        <f t="shared" si="100"/>
        <v>0</v>
      </c>
      <c r="H531" s="3">
        <f t="shared" si="95"/>
        <v>170</v>
      </c>
      <c r="I531" s="2">
        <f t="shared" si="100"/>
        <v>0</v>
      </c>
      <c r="J531" s="3">
        <f t="shared" si="96"/>
        <v>170</v>
      </c>
      <c r="K531" s="2">
        <f t="shared" si="100"/>
        <v>0</v>
      </c>
      <c r="L531" s="3">
        <f t="shared" si="97"/>
        <v>170</v>
      </c>
    </row>
    <row r="532" spans="1:12" ht="78.75" customHeight="1" x14ac:dyDescent="0.3">
      <c r="A532" s="7" t="s">
        <v>709</v>
      </c>
      <c r="B532" s="21" t="s">
        <v>539</v>
      </c>
      <c r="C532" s="17"/>
      <c r="D532" s="17"/>
      <c r="E532" s="17"/>
      <c r="F532" s="3">
        <f t="shared" si="100"/>
        <v>170</v>
      </c>
      <c r="G532" s="3">
        <f t="shared" si="100"/>
        <v>0</v>
      </c>
      <c r="H532" s="3">
        <f t="shared" si="95"/>
        <v>170</v>
      </c>
      <c r="I532" s="3">
        <f t="shared" si="100"/>
        <v>0</v>
      </c>
      <c r="J532" s="3">
        <f t="shared" si="96"/>
        <v>170</v>
      </c>
      <c r="K532" s="3">
        <f t="shared" si="100"/>
        <v>0</v>
      </c>
      <c r="L532" s="3">
        <f t="shared" si="97"/>
        <v>170</v>
      </c>
    </row>
    <row r="533" spans="1:12" ht="81.75" customHeight="1" x14ac:dyDescent="0.3">
      <c r="A533" s="7" t="s">
        <v>540</v>
      </c>
      <c r="B533" s="21" t="s">
        <v>541</v>
      </c>
      <c r="C533" s="17"/>
      <c r="D533" s="17"/>
      <c r="E533" s="17"/>
      <c r="F533" s="3">
        <f t="shared" si="100"/>
        <v>170</v>
      </c>
      <c r="G533" s="3">
        <f t="shared" si="100"/>
        <v>0</v>
      </c>
      <c r="H533" s="3">
        <f t="shared" si="95"/>
        <v>170</v>
      </c>
      <c r="I533" s="3">
        <f t="shared" si="100"/>
        <v>0</v>
      </c>
      <c r="J533" s="3">
        <f t="shared" si="96"/>
        <v>170</v>
      </c>
      <c r="K533" s="3">
        <f t="shared" si="100"/>
        <v>0</v>
      </c>
      <c r="L533" s="3">
        <f t="shared" si="97"/>
        <v>170</v>
      </c>
    </row>
    <row r="534" spans="1:12" ht="19.5" customHeight="1" x14ac:dyDescent="0.3">
      <c r="A534" s="7" t="s">
        <v>125</v>
      </c>
      <c r="B534" s="21" t="s">
        <v>541</v>
      </c>
      <c r="C534" s="17" t="s">
        <v>40</v>
      </c>
      <c r="D534" s="17"/>
      <c r="E534" s="17"/>
      <c r="F534" s="3">
        <f t="shared" si="100"/>
        <v>170</v>
      </c>
      <c r="G534" s="3">
        <f t="shared" si="100"/>
        <v>0</v>
      </c>
      <c r="H534" s="3">
        <f t="shared" si="95"/>
        <v>170</v>
      </c>
      <c r="I534" s="3">
        <f t="shared" si="100"/>
        <v>0</v>
      </c>
      <c r="J534" s="3">
        <f t="shared" si="96"/>
        <v>170</v>
      </c>
      <c r="K534" s="3">
        <f t="shared" si="100"/>
        <v>0</v>
      </c>
      <c r="L534" s="3">
        <f t="shared" si="97"/>
        <v>170</v>
      </c>
    </row>
    <row r="535" spans="1:12" ht="34.5" customHeight="1" x14ac:dyDescent="0.3">
      <c r="A535" s="7" t="s">
        <v>152</v>
      </c>
      <c r="B535" s="21" t="s">
        <v>541</v>
      </c>
      <c r="C535" s="17" t="s">
        <v>40</v>
      </c>
      <c r="D535" s="17" t="s">
        <v>153</v>
      </c>
      <c r="E535" s="17"/>
      <c r="F535" s="3">
        <f t="shared" si="100"/>
        <v>170</v>
      </c>
      <c r="G535" s="3">
        <f t="shared" si="100"/>
        <v>0</v>
      </c>
      <c r="H535" s="3">
        <f t="shared" si="95"/>
        <v>170</v>
      </c>
      <c r="I535" s="3">
        <f t="shared" si="100"/>
        <v>0</v>
      </c>
      <c r="J535" s="3">
        <f t="shared" si="96"/>
        <v>170</v>
      </c>
      <c r="K535" s="3">
        <f t="shared" si="100"/>
        <v>0</v>
      </c>
      <c r="L535" s="3">
        <f t="shared" si="97"/>
        <v>170</v>
      </c>
    </row>
    <row r="536" spans="1:12" ht="49.5" customHeight="1" x14ac:dyDescent="0.3">
      <c r="A536" s="7" t="s">
        <v>123</v>
      </c>
      <c r="B536" s="21" t="s">
        <v>541</v>
      </c>
      <c r="C536" s="17" t="s">
        <v>40</v>
      </c>
      <c r="D536" s="17" t="s">
        <v>153</v>
      </c>
      <c r="E536" s="17" t="s">
        <v>483</v>
      </c>
      <c r="F536" s="3">
        <f t="shared" si="100"/>
        <v>170</v>
      </c>
      <c r="G536" s="3">
        <f t="shared" si="100"/>
        <v>0</v>
      </c>
      <c r="H536" s="3">
        <f t="shared" si="95"/>
        <v>170</v>
      </c>
      <c r="I536" s="3">
        <f t="shared" si="100"/>
        <v>0</v>
      </c>
      <c r="J536" s="3">
        <f t="shared" si="96"/>
        <v>170</v>
      </c>
      <c r="K536" s="3">
        <f t="shared" si="100"/>
        <v>0</v>
      </c>
      <c r="L536" s="3">
        <f t="shared" si="97"/>
        <v>170</v>
      </c>
    </row>
    <row r="537" spans="1:12" ht="17.25" customHeight="1" x14ac:dyDescent="0.3">
      <c r="A537" s="7" t="s">
        <v>132</v>
      </c>
      <c r="B537" s="21" t="s">
        <v>541</v>
      </c>
      <c r="C537" s="17" t="s">
        <v>40</v>
      </c>
      <c r="D537" s="17" t="s">
        <v>153</v>
      </c>
      <c r="E537" s="17" t="s">
        <v>484</v>
      </c>
      <c r="F537" s="3">
        <v>170</v>
      </c>
      <c r="G537" s="3"/>
      <c r="H537" s="3">
        <f t="shared" si="95"/>
        <v>170</v>
      </c>
      <c r="I537" s="3"/>
      <c r="J537" s="3">
        <f t="shared" si="96"/>
        <v>170</v>
      </c>
      <c r="K537" s="3"/>
      <c r="L537" s="3">
        <f t="shared" si="97"/>
        <v>170</v>
      </c>
    </row>
    <row r="538" spans="1:12" ht="84" customHeight="1" x14ac:dyDescent="0.3">
      <c r="A538" s="6" t="s">
        <v>721</v>
      </c>
      <c r="B538" s="29" t="s">
        <v>565</v>
      </c>
      <c r="C538" s="15"/>
      <c r="D538" s="15"/>
      <c r="E538" s="15"/>
      <c r="F538" s="3">
        <f t="shared" ref="F538:K543" si="101">F539</f>
        <v>395</v>
      </c>
      <c r="G538" s="3">
        <f t="shared" si="101"/>
        <v>0</v>
      </c>
      <c r="H538" s="3">
        <f t="shared" si="95"/>
        <v>395</v>
      </c>
      <c r="I538" s="3">
        <f t="shared" si="101"/>
        <v>0</v>
      </c>
      <c r="J538" s="3">
        <f t="shared" si="96"/>
        <v>395</v>
      </c>
      <c r="K538" s="3">
        <f t="shared" si="101"/>
        <v>-30</v>
      </c>
      <c r="L538" s="3">
        <f t="shared" si="97"/>
        <v>365</v>
      </c>
    </row>
    <row r="539" spans="1:12" ht="120" x14ac:dyDescent="0.3">
      <c r="A539" s="7" t="s">
        <v>754</v>
      </c>
      <c r="B539" s="21" t="s">
        <v>567</v>
      </c>
      <c r="C539" s="17"/>
      <c r="D539" s="17"/>
      <c r="E539" s="17"/>
      <c r="F539" s="3">
        <f t="shared" si="101"/>
        <v>395</v>
      </c>
      <c r="G539" s="3">
        <f t="shared" si="101"/>
        <v>0</v>
      </c>
      <c r="H539" s="3">
        <f t="shared" si="95"/>
        <v>395</v>
      </c>
      <c r="I539" s="3">
        <f t="shared" si="101"/>
        <v>0</v>
      </c>
      <c r="J539" s="3">
        <f t="shared" si="96"/>
        <v>395</v>
      </c>
      <c r="K539" s="3">
        <f t="shared" si="101"/>
        <v>-30</v>
      </c>
      <c r="L539" s="3">
        <f t="shared" si="97"/>
        <v>365</v>
      </c>
    </row>
    <row r="540" spans="1:12" ht="45.75" customHeight="1" x14ac:dyDescent="0.3">
      <c r="A540" s="7" t="s">
        <v>568</v>
      </c>
      <c r="B540" s="21" t="s">
        <v>566</v>
      </c>
      <c r="C540" s="17"/>
      <c r="D540" s="17"/>
      <c r="E540" s="17"/>
      <c r="F540" s="3">
        <f t="shared" si="101"/>
        <v>395</v>
      </c>
      <c r="G540" s="3">
        <f t="shared" si="101"/>
        <v>0</v>
      </c>
      <c r="H540" s="3">
        <f t="shared" si="95"/>
        <v>395</v>
      </c>
      <c r="I540" s="3">
        <f t="shared" si="101"/>
        <v>0</v>
      </c>
      <c r="J540" s="3">
        <f t="shared" si="96"/>
        <v>395</v>
      </c>
      <c r="K540" s="3">
        <f t="shared" si="101"/>
        <v>-30</v>
      </c>
      <c r="L540" s="3">
        <f t="shared" si="97"/>
        <v>365</v>
      </c>
    </row>
    <row r="541" spans="1:12" ht="21.75" customHeight="1" x14ac:dyDescent="0.3">
      <c r="A541" s="7" t="s">
        <v>125</v>
      </c>
      <c r="B541" s="21" t="s">
        <v>566</v>
      </c>
      <c r="C541" s="17" t="s">
        <v>40</v>
      </c>
      <c r="D541" s="17"/>
      <c r="E541" s="17"/>
      <c r="F541" s="3">
        <f t="shared" si="101"/>
        <v>395</v>
      </c>
      <c r="G541" s="3">
        <f t="shared" si="101"/>
        <v>0</v>
      </c>
      <c r="H541" s="3">
        <f t="shared" si="95"/>
        <v>395</v>
      </c>
      <c r="I541" s="3">
        <f t="shared" si="101"/>
        <v>0</v>
      </c>
      <c r="J541" s="3">
        <f t="shared" si="96"/>
        <v>395</v>
      </c>
      <c r="K541" s="3">
        <f t="shared" si="101"/>
        <v>-30</v>
      </c>
      <c r="L541" s="3">
        <f t="shared" si="97"/>
        <v>365</v>
      </c>
    </row>
    <row r="542" spans="1:12" ht="30" x14ac:dyDescent="0.3">
      <c r="A542" s="7" t="s">
        <v>152</v>
      </c>
      <c r="B542" s="21" t="s">
        <v>566</v>
      </c>
      <c r="C542" s="17" t="s">
        <v>40</v>
      </c>
      <c r="D542" s="17" t="s">
        <v>153</v>
      </c>
      <c r="E542" s="17"/>
      <c r="F542" s="3">
        <f t="shared" si="101"/>
        <v>395</v>
      </c>
      <c r="G542" s="3">
        <f t="shared" si="101"/>
        <v>0</v>
      </c>
      <c r="H542" s="3">
        <f t="shared" si="95"/>
        <v>395</v>
      </c>
      <c r="I542" s="3">
        <f t="shared" si="101"/>
        <v>0</v>
      </c>
      <c r="J542" s="3">
        <f t="shared" si="96"/>
        <v>395</v>
      </c>
      <c r="K542" s="3">
        <f t="shared" si="101"/>
        <v>-30</v>
      </c>
      <c r="L542" s="3">
        <f t="shared" si="97"/>
        <v>365</v>
      </c>
    </row>
    <row r="543" spans="1:12" ht="43.5" customHeight="1" x14ac:dyDescent="0.3">
      <c r="A543" s="7" t="s">
        <v>123</v>
      </c>
      <c r="B543" s="21" t="s">
        <v>566</v>
      </c>
      <c r="C543" s="17" t="s">
        <v>40</v>
      </c>
      <c r="D543" s="17" t="s">
        <v>153</v>
      </c>
      <c r="E543" s="17" t="s">
        <v>483</v>
      </c>
      <c r="F543" s="3">
        <f t="shared" si="101"/>
        <v>395</v>
      </c>
      <c r="G543" s="3">
        <f t="shared" si="101"/>
        <v>0</v>
      </c>
      <c r="H543" s="3">
        <f t="shared" si="95"/>
        <v>395</v>
      </c>
      <c r="I543" s="3">
        <f t="shared" si="101"/>
        <v>0</v>
      </c>
      <c r="J543" s="3">
        <f t="shared" si="96"/>
        <v>395</v>
      </c>
      <c r="K543" s="3">
        <f t="shared" si="101"/>
        <v>-30</v>
      </c>
      <c r="L543" s="3">
        <f t="shared" si="97"/>
        <v>365</v>
      </c>
    </row>
    <row r="544" spans="1:12" x14ac:dyDescent="0.3">
      <c r="A544" s="7" t="s">
        <v>132</v>
      </c>
      <c r="B544" s="21" t="s">
        <v>566</v>
      </c>
      <c r="C544" s="17" t="s">
        <v>40</v>
      </c>
      <c r="D544" s="17" t="s">
        <v>153</v>
      </c>
      <c r="E544" s="17" t="s">
        <v>484</v>
      </c>
      <c r="F544" s="3">
        <v>395</v>
      </c>
      <c r="G544" s="3"/>
      <c r="H544" s="3">
        <f t="shared" si="95"/>
        <v>395</v>
      </c>
      <c r="I544" s="3"/>
      <c r="J544" s="3">
        <f t="shared" si="96"/>
        <v>395</v>
      </c>
      <c r="K544" s="3">
        <v>-30</v>
      </c>
      <c r="L544" s="3">
        <f t="shared" si="97"/>
        <v>365</v>
      </c>
    </row>
    <row r="545" spans="1:12" s="44" customFormat="1" ht="51" x14ac:dyDescent="0.3">
      <c r="A545" s="6" t="s">
        <v>722</v>
      </c>
      <c r="B545" s="29" t="s">
        <v>603</v>
      </c>
      <c r="C545" s="15"/>
      <c r="D545" s="15"/>
      <c r="E545" s="15"/>
      <c r="F545" s="2">
        <f t="shared" ref="F545:K550" si="102">F546</f>
        <v>880</v>
      </c>
      <c r="G545" s="2">
        <f t="shared" si="102"/>
        <v>0</v>
      </c>
      <c r="H545" s="3">
        <f t="shared" si="95"/>
        <v>880</v>
      </c>
      <c r="I545" s="2">
        <f t="shared" si="102"/>
        <v>0</v>
      </c>
      <c r="J545" s="3">
        <f t="shared" si="96"/>
        <v>880</v>
      </c>
      <c r="K545" s="2">
        <f t="shared" si="102"/>
        <v>0</v>
      </c>
      <c r="L545" s="3">
        <f t="shared" si="97"/>
        <v>880</v>
      </c>
    </row>
    <row r="546" spans="1:12" ht="90" x14ac:dyDescent="0.3">
      <c r="A546" s="7" t="s">
        <v>605</v>
      </c>
      <c r="B546" s="30" t="s">
        <v>604</v>
      </c>
      <c r="C546" s="17"/>
      <c r="D546" s="17"/>
      <c r="E546" s="17"/>
      <c r="F546" s="3">
        <f t="shared" si="102"/>
        <v>880</v>
      </c>
      <c r="G546" s="3">
        <f t="shared" si="102"/>
        <v>0</v>
      </c>
      <c r="H546" s="3">
        <f t="shared" si="95"/>
        <v>880</v>
      </c>
      <c r="I546" s="3">
        <f t="shared" si="102"/>
        <v>0</v>
      </c>
      <c r="J546" s="3">
        <f t="shared" si="96"/>
        <v>880</v>
      </c>
      <c r="K546" s="3">
        <f t="shared" si="102"/>
        <v>0</v>
      </c>
      <c r="L546" s="3">
        <f t="shared" si="97"/>
        <v>880</v>
      </c>
    </row>
    <row r="547" spans="1:12" ht="45" x14ac:dyDescent="0.3">
      <c r="A547" s="7" t="s">
        <v>606</v>
      </c>
      <c r="B547" s="30" t="s">
        <v>607</v>
      </c>
      <c r="C547" s="17"/>
      <c r="D547" s="17"/>
      <c r="E547" s="17"/>
      <c r="F547" s="3">
        <f t="shared" si="102"/>
        <v>880</v>
      </c>
      <c r="G547" s="3">
        <f t="shared" si="102"/>
        <v>0</v>
      </c>
      <c r="H547" s="3">
        <f t="shared" si="95"/>
        <v>880</v>
      </c>
      <c r="I547" s="3">
        <f t="shared" si="102"/>
        <v>0</v>
      </c>
      <c r="J547" s="3">
        <f t="shared" si="96"/>
        <v>880</v>
      </c>
      <c r="K547" s="3">
        <f t="shared" si="102"/>
        <v>0</v>
      </c>
      <c r="L547" s="3">
        <f t="shared" si="97"/>
        <v>880</v>
      </c>
    </row>
    <row r="548" spans="1:12" ht="20.45" customHeight="1" x14ac:dyDescent="0.3">
      <c r="A548" s="25" t="s">
        <v>10</v>
      </c>
      <c r="B548" s="30" t="s">
        <v>607</v>
      </c>
      <c r="C548" s="17" t="s">
        <v>11</v>
      </c>
      <c r="D548" s="17"/>
      <c r="E548" s="17"/>
      <c r="F548" s="3">
        <f t="shared" si="102"/>
        <v>880</v>
      </c>
      <c r="G548" s="3">
        <f t="shared" si="102"/>
        <v>0</v>
      </c>
      <c r="H548" s="3">
        <f t="shared" si="95"/>
        <v>880</v>
      </c>
      <c r="I548" s="3">
        <f t="shared" si="102"/>
        <v>0</v>
      </c>
      <c r="J548" s="3">
        <f t="shared" si="96"/>
        <v>880</v>
      </c>
      <c r="K548" s="3">
        <f t="shared" si="102"/>
        <v>0</v>
      </c>
      <c r="L548" s="3">
        <f t="shared" si="97"/>
        <v>880</v>
      </c>
    </row>
    <row r="549" spans="1:12" x14ac:dyDescent="0.3">
      <c r="A549" s="7" t="s">
        <v>68</v>
      </c>
      <c r="B549" s="30" t="s">
        <v>607</v>
      </c>
      <c r="C549" s="17" t="s">
        <v>11</v>
      </c>
      <c r="D549" s="17" t="s">
        <v>88</v>
      </c>
      <c r="E549" s="17"/>
      <c r="F549" s="3">
        <f t="shared" si="102"/>
        <v>880</v>
      </c>
      <c r="G549" s="3">
        <f t="shared" si="102"/>
        <v>0</v>
      </c>
      <c r="H549" s="3">
        <f t="shared" si="95"/>
        <v>880</v>
      </c>
      <c r="I549" s="3">
        <f t="shared" si="102"/>
        <v>0</v>
      </c>
      <c r="J549" s="3">
        <f t="shared" si="96"/>
        <v>880</v>
      </c>
      <c r="K549" s="3">
        <f t="shared" si="102"/>
        <v>0</v>
      </c>
      <c r="L549" s="3">
        <f t="shared" si="97"/>
        <v>880</v>
      </c>
    </row>
    <row r="550" spans="1:12" ht="30" x14ac:dyDescent="0.3">
      <c r="A550" s="7" t="s">
        <v>35</v>
      </c>
      <c r="B550" s="30" t="s">
        <v>607</v>
      </c>
      <c r="C550" s="17" t="s">
        <v>11</v>
      </c>
      <c r="D550" s="17" t="s">
        <v>88</v>
      </c>
      <c r="E550" s="17" t="s">
        <v>467</v>
      </c>
      <c r="F550" s="3">
        <f t="shared" si="102"/>
        <v>880</v>
      </c>
      <c r="G550" s="3">
        <f t="shared" si="102"/>
        <v>0</v>
      </c>
      <c r="H550" s="3">
        <f t="shared" si="95"/>
        <v>880</v>
      </c>
      <c r="I550" s="3">
        <f t="shared" si="102"/>
        <v>0</v>
      </c>
      <c r="J550" s="3">
        <f t="shared" si="96"/>
        <v>880</v>
      </c>
      <c r="K550" s="3">
        <f t="shared" si="102"/>
        <v>0</v>
      </c>
      <c r="L550" s="3">
        <f t="shared" si="97"/>
        <v>880</v>
      </c>
    </row>
    <row r="551" spans="1:12" ht="45" x14ac:dyDescent="0.3">
      <c r="A551" s="7" t="s">
        <v>36</v>
      </c>
      <c r="B551" s="30" t="s">
        <v>607</v>
      </c>
      <c r="C551" s="17" t="s">
        <v>11</v>
      </c>
      <c r="D551" s="17" t="s">
        <v>88</v>
      </c>
      <c r="E551" s="17" t="s">
        <v>463</v>
      </c>
      <c r="F551" s="3">
        <v>880</v>
      </c>
      <c r="G551" s="3"/>
      <c r="H551" s="3">
        <f t="shared" si="95"/>
        <v>880</v>
      </c>
      <c r="I551" s="3"/>
      <c r="J551" s="3">
        <f t="shared" si="96"/>
        <v>880</v>
      </c>
      <c r="K551" s="3"/>
      <c r="L551" s="3">
        <f t="shared" si="97"/>
        <v>880</v>
      </c>
    </row>
    <row r="552" spans="1:12" ht="38.25" x14ac:dyDescent="0.3">
      <c r="A552" s="6" t="s">
        <v>778</v>
      </c>
      <c r="B552" s="29" t="s">
        <v>779</v>
      </c>
      <c r="C552" s="17"/>
      <c r="D552" s="17"/>
      <c r="E552" s="17"/>
      <c r="F552" s="3"/>
      <c r="G552" s="2">
        <f>G553</f>
        <v>17050</v>
      </c>
      <c r="H552" s="3">
        <f t="shared" si="95"/>
        <v>17050</v>
      </c>
      <c r="I552" s="2">
        <f>I553</f>
        <v>0</v>
      </c>
      <c r="J552" s="3">
        <f t="shared" si="96"/>
        <v>17050</v>
      </c>
      <c r="K552" s="2">
        <f>K553</f>
        <v>0</v>
      </c>
      <c r="L552" s="3">
        <f t="shared" si="97"/>
        <v>17050</v>
      </c>
    </row>
    <row r="553" spans="1:12" ht="75" x14ac:dyDescent="0.3">
      <c r="A553" s="7" t="s">
        <v>780</v>
      </c>
      <c r="B553" s="21" t="s">
        <v>781</v>
      </c>
      <c r="C553" s="17"/>
      <c r="D553" s="17"/>
      <c r="E553" s="17"/>
      <c r="F553" s="3"/>
      <c r="G553" s="3">
        <f>G554+G559</f>
        <v>17050</v>
      </c>
      <c r="H553" s="3">
        <f t="shared" si="95"/>
        <v>17050</v>
      </c>
      <c r="I553" s="3">
        <f>I554+I559</f>
        <v>0</v>
      </c>
      <c r="J553" s="3">
        <f t="shared" si="96"/>
        <v>17050</v>
      </c>
      <c r="K553" s="3">
        <f>K554+K559</f>
        <v>0</v>
      </c>
      <c r="L553" s="3">
        <f t="shared" si="97"/>
        <v>17050</v>
      </c>
    </row>
    <row r="554" spans="1:12" ht="60" x14ac:dyDescent="0.3">
      <c r="A554" s="7" t="s">
        <v>785</v>
      </c>
      <c r="B554" s="21" t="s">
        <v>782</v>
      </c>
      <c r="C554" s="17"/>
      <c r="D554" s="17"/>
      <c r="E554" s="17"/>
      <c r="F554" s="3"/>
      <c r="G554" s="3">
        <f>G555</f>
        <v>15500</v>
      </c>
      <c r="H554" s="3">
        <f t="shared" si="95"/>
        <v>15500</v>
      </c>
      <c r="I554" s="3">
        <f>I555</f>
        <v>0</v>
      </c>
      <c r="J554" s="3">
        <f t="shared" si="96"/>
        <v>15500</v>
      </c>
      <c r="K554" s="3">
        <f>K555</f>
        <v>0</v>
      </c>
      <c r="L554" s="3">
        <f t="shared" si="97"/>
        <v>15500</v>
      </c>
    </row>
    <row r="555" spans="1:12" x14ac:dyDescent="0.3">
      <c r="A555" s="7" t="s">
        <v>167</v>
      </c>
      <c r="B555" s="21" t="s">
        <v>782</v>
      </c>
      <c r="C555" s="17" t="s">
        <v>168</v>
      </c>
      <c r="D555" s="17"/>
      <c r="E555" s="17"/>
      <c r="F555" s="3"/>
      <c r="G555" s="3">
        <f>G556</f>
        <v>15500</v>
      </c>
      <c r="H555" s="3">
        <f t="shared" si="95"/>
        <v>15500</v>
      </c>
      <c r="I555" s="3">
        <f>I556</f>
        <v>0</v>
      </c>
      <c r="J555" s="3">
        <f t="shared" si="96"/>
        <v>15500</v>
      </c>
      <c r="K555" s="3">
        <f>K556</f>
        <v>0</v>
      </c>
      <c r="L555" s="3">
        <f t="shared" si="97"/>
        <v>15500</v>
      </c>
    </row>
    <row r="556" spans="1:12" x14ac:dyDescent="0.3">
      <c r="A556" s="7" t="s">
        <v>776</v>
      </c>
      <c r="B556" s="21" t="s">
        <v>782</v>
      </c>
      <c r="C556" s="17" t="s">
        <v>168</v>
      </c>
      <c r="D556" s="17" t="s">
        <v>28</v>
      </c>
      <c r="E556" s="17" t="s">
        <v>14</v>
      </c>
      <c r="F556" s="3"/>
      <c r="G556" s="3">
        <f>G557</f>
        <v>15500</v>
      </c>
      <c r="H556" s="3">
        <f t="shared" si="95"/>
        <v>15500</v>
      </c>
      <c r="I556" s="3">
        <f>I557</f>
        <v>0</v>
      </c>
      <c r="J556" s="3">
        <f t="shared" si="96"/>
        <v>15500</v>
      </c>
      <c r="K556" s="3">
        <f>K557</f>
        <v>0</v>
      </c>
      <c r="L556" s="3">
        <f t="shared" si="97"/>
        <v>15500</v>
      </c>
    </row>
    <row r="557" spans="1:12" x14ac:dyDescent="0.3">
      <c r="A557" s="7" t="s">
        <v>93</v>
      </c>
      <c r="B557" s="21" t="s">
        <v>782</v>
      </c>
      <c r="C557" s="17" t="s">
        <v>168</v>
      </c>
      <c r="D557" s="17" t="s">
        <v>28</v>
      </c>
      <c r="E557" s="17">
        <v>500</v>
      </c>
      <c r="F557" s="3"/>
      <c r="G557" s="3">
        <f>G558</f>
        <v>15500</v>
      </c>
      <c r="H557" s="3">
        <f t="shared" si="95"/>
        <v>15500</v>
      </c>
      <c r="I557" s="3">
        <f>I558</f>
        <v>0</v>
      </c>
      <c r="J557" s="3">
        <f t="shared" si="96"/>
        <v>15500</v>
      </c>
      <c r="K557" s="3">
        <f>K558</f>
        <v>0</v>
      </c>
      <c r="L557" s="3">
        <f t="shared" si="97"/>
        <v>15500</v>
      </c>
    </row>
    <row r="558" spans="1:12" x14ac:dyDescent="0.3">
      <c r="A558" s="7" t="s">
        <v>3</v>
      </c>
      <c r="B558" s="21" t="s">
        <v>793</v>
      </c>
      <c r="C558" s="17" t="s">
        <v>168</v>
      </c>
      <c r="D558" s="17" t="s">
        <v>28</v>
      </c>
      <c r="E558" s="17">
        <v>540</v>
      </c>
      <c r="F558" s="3"/>
      <c r="G558" s="3">
        <v>15500</v>
      </c>
      <c r="H558" s="3">
        <f t="shared" si="95"/>
        <v>15500</v>
      </c>
      <c r="I558" s="3">
        <v>0</v>
      </c>
      <c r="J558" s="3">
        <f t="shared" si="96"/>
        <v>15500</v>
      </c>
      <c r="K558" s="3">
        <v>0</v>
      </c>
      <c r="L558" s="3">
        <f t="shared" si="97"/>
        <v>15500</v>
      </c>
    </row>
    <row r="559" spans="1:12" ht="45" x14ac:dyDescent="0.3">
      <c r="A559" s="100" t="s">
        <v>783</v>
      </c>
      <c r="B559" s="21" t="s">
        <v>784</v>
      </c>
      <c r="C559" s="17"/>
      <c r="D559" s="17"/>
      <c r="E559" s="17"/>
      <c r="F559" s="3"/>
      <c r="G559" s="3">
        <f>G560</f>
        <v>1550</v>
      </c>
      <c r="H559" s="3">
        <f t="shared" si="95"/>
        <v>1550</v>
      </c>
      <c r="I559" s="3">
        <f>I560</f>
        <v>0</v>
      </c>
      <c r="J559" s="3">
        <f t="shared" si="96"/>
        <v>1550</v>
      </c>
      <c r="K559" s="3">
        <f>K560</f>
        <v>0</v>
      </c>
      <c r="L559" s="3">
        <f t="shared" si="97"/>
        <v>1550</v>
      </c>
    </row>
    <row r="560" spans="1:12" x14ac:dyDescent="0.3">
      <c r="A560" s="7" t="s">
        <v>167</v>
      </c>
      <c r="B560" s="21" t="s">
        <v>784</v>
      </c>
      <c r="C560" s="17" t="s">
        <v>168</v>
      </c>
      <c r="D560" s="17"/>
      <c r="E560" s="17"/>
      <c r="F560" s="3"/>
      <c r="G560" s="3">
        <f>G561</f>
        <v>1550</v>
      </c>
      <c r="H560" s="3">
        <f t="shared" si="95"/>
        <v>1550</v>
      </c>
      <c r="I560" s="3">
        <f>I561</f>
        <v>0</v>
      </c>
      <c r="J560" s="3">
        <f t="shared" si="96"/>
        <v>1550</v>
      </c>
      <c r="K560" s="3">
        <f>K561</f>
        <v>0</v>
      </c>
      <c r="L560" s="3">
        <f t="shared" si="97"/>
        <v>1550</v>
      </c>
    </row>
    <row r="561" spans="1:12" x14ac:dyDescent="0.3">
      <c r="A561" s="7" t="s">
        <v>776</v>
      </c>
      <c r="B561" s="21" t="s">
        <v>784</v>
      </c>
      <c r="C561" s="17" t="s">
        <v>168</v>
      </c>
      <c r="D561" s="17" t="s">
        <v>28</v>
      </c>
      <c r="E561" s="17" t="s">
        <v>14</v>
      </c>
      <c r="F561" s="3"/>
      <c r="G561" s="3">
        <f>G562</f>
        <v>1550</v>
      </c>
      <c r="H561" s="3">
        <f t="shared" si="95"/>
        <v>1550</v>
      </c>
      <c r="I561" s="3">
        <f>I562</f>
        <v>0</v>
      </c>
      <c r="J561" s="3">
        <f t="shared" si="96"/>
        <v>1550</v>
      </c>
      <c r="K561" s="3">
        <f>K562</f>
        <v>0</v>
      </c>
      <c r="L561" s="3">
        <f t="shared" si="97"/>
        <v>1550</v>
      </c>
    </row>
    <row r="562" spans="1:12" x14ac:dyDescent="0.3">
      <c r="A562" s="7" t="s">
        <v>93</v>
      </c>
      <c r="B562" s="21" t="s">
        <v>784</v>
      </c>
      <c r="C562" s="17" t="s">
        <v>168</v>
      </c>
      <c r="D562" s="17" t="s">
        <v>28</v>
      </c>
      <c r="E562" s="17">
        <v>500</v>
      </c>
      <c r="F562" s="3"/>
      <c r="G562" s="3">
        <f>G563</f>
        <v>1550</v>
      </c>
      <c r="H562" s="3">
        <f t="shared" si="95"/>
        <v>1550</v>
      </c>
      <c r="I562" s="3">
        <f>I563</f>
        <v>0</v>
      </c>
      <c r="J562" s="3">
        <f t="shared" si="96"/>
        <v>1550</v>
      </c>
      <c r="K562" s="3">
        <f>K563</f>
        <v>0</v>
      </c>
      <c r="L562" s="3">
        <f t="shared" si="97"/>
        <v>1550</v>
      </c>
    </row>
    <row r="563" spans="1:12" x14ac:dyDescent="0.3">
      <c r="A563" s="7" t="s">
        <v>3</v>
      </c>
      <c r="B563" s="21" t="s">
        <v>784</v>
      </c>
      <c r="C563" s="17" t="s">
        <v>168</v>
      </c>
      <c r="D563" s="17" t="s">
        <v>28</v>
      </c>
      <c r="E563" s="17">
        <v>540</v>
      </c>
      <c r="F563" s="3"/>
      <c r="G563" s="3">
        <v>1550</v>
      </c>
      <c r="H563" s="3">
        <f t="shared" si="95"/>
        <v>1550</v>
      </c>
      <c r="I563" s="3">
        <v>0</v>
      </c>
      <c r="J563" s="3">
        <f t="shared" si="96"/>
        <v>1550</v>
      </c>
      <c r="K563" s="3">
        <v>0</v>
      </c>
      <c r="L563" s="3">
        <f t="shared" si="97"/>
        <v>1550</v>
      </c>
    </row>
    <row r="564" spans="1:12" ht="46.5" customHeight="1" x14ac:dyDescent="0.3">
      <c r="A564" s="43" t="s">
        <v>627</v>
      </c>
      <c r="B564" s="45" t="s">
        <v>630</v>
      </c>
      <c r="C564" s="17"/>
      <c r="D564" s="17"/>
      <c r="E564" s="17"/>
      <c r="F564" s="2">
        <f t="shared" ref="F564:K569" si="103">F565</f>
        <v>5</v>
      </c>
      <c r="G564" s="2">
        <f t="shared" si="103"/>
        <v>0</v>
      </c>
      <c r="H564" s="3">
        <f t="shared" si="95"/>
        <v>5</v>
      </c>
      <c r="I564" s="2">
        <f t="shared" si="103"/>
        <v>0</v>
      </c>
      <c r="J564" s="3">
        <f t="shared" si="96"/>
        <v>5</v>
      </c>
      <c r="K564" s="2">
        <f t="shared" si="103"/>
        <v>0</v>
      </c>
      <c r="L564" s="3">
        <f t="shared" si="97"/>
        <v>5</v>
      </c>
    </row>
    <row r="565" spans="1:12" ht="51" x14ac:dyDescent="0.3">
      <c r="A565" s="43" t="s">
        <v>628</v>
      </c>
      <c r="B565" s="45" t="s">
        <v>631</v>
      </c>
      <c r="C565" s="17"/>
      <c r="D565" s="17"/>
      <c r="E565" s="17"/>
      <c r="F565" s="2">
        <f t="shared" si="103"/>
        <v>5</v>
      </c>
      <c r="G565" s="2">
        <f t="shared" si="103"/>
        <v>0</v>
      </c>
      <c r="H565" s="3">
        <f t="shared" si="95"/>
        <v>5</v>
      </c>
      <c r="I565" s="2">
        <f t="shared" si="103"/>
        <v>0</v>
      </c>
      <c r="J565" s="3">
        <f t="shared" si="96"/>
        <v>5</v>
      </c>
      <c r="K565" s="2">
        <f t="shared" si="103"/>
        <v>0</v>
      </c>
      <c r="L565" s="3">
        <f t="shared" si="97"/>
        <v>5</v>
      </c>
    </row>
    <row r="566" spans="1:12" ht="60" x14ac:dyDescent="0.3">
      <c r="A566" s="19" t="s">
        <v>629</v>
      </c>
      <c r="B566" s="22" t="s">
        <v>632</v>
      </c>
      <c r="C566" s="17"/>
      <c r="D566" s="17"/>
      <c r="E566" s="17"/>
      <c r="F566" s="3">
        <f t="shared" si="103"/>
        <v>5</v>
      </c>
      <c r="G566" s="3">
        <f t="shared" si="103"/>
        <v>0</v>
      </c>
      <c r="H566" s="3">
        <f t="shared" si="95"/>
        <v>5</v>
      </c>
      <c r="I566" s="3">
        <f t="shared" si="103"/>
        <v>0</v>
      </c>
      <c r="J566" s="3">
        <f t="shared" si="96"/>
        <v>5</v>
      </c>
      <c r="K566" s="3">
        <f t="shared" si="103"/>
        <v>0</v>
      </c>
      <c r="L566" s="3">
        <f t="shared" si="97"/>
        <v>5</v>
      </c>
    </row>
    <row r="567" spans="1:12" x14ac:dyDescent="0.3">
      <c r="A567" s="25" t="s">
        <v>10</v>
      </c>
      <c r="B567" s="22" t="s">
        <v>632</v>
      </c>
      <c r="C567" s="17" t="s">
        <v>11</v>
      </c>
      <c r="D567" s="17"/>
      <c r="E567" s="17"/>
      <c r="F567" s="3">
        <f t="shared" si="103"/>
        <v>5</v>
      </c>
      <c r="G567" s="3">
        <f t="shared" si="103"/>
        <v>0</v>
      </c>
      <c r="H567" s="3">
        <f t="shared" si="95"/>
        <v>5</v>
      </c>
      <c r="I567" s="3">
        <f t="shared" si="103"/>
        <v>0</v>
      </c>
      <c r="J567" s="3">
        <f t="shared" si="96"/>
        <v>5</v>
      </c>
      <c r="K567" s="3">
        <f t="shared" si="103"/>
        <v>0</v>
      </c>
      <c r="L567" s="3">
        <f t="shared" si="97"/>
        <v>5</v>
      </c>
    </row>
    <row r="568" spans="1:12" x14ac:dyDescent="0.3">
      <c r="A568" s="7" t="s">
        <v>68</v>
      </c>
      <c r="B568" s="22" t="s">
        <v>632</v>
      </c>
      <c r="C568" s="17" t="s">
        <v>11</v>
      </c>
      <c r="D568" s="17" t="s">
        <v>88</v>
      </c>
      <c r="E568" s="17"/>
      <c r="F568" s="3">
        <f t="shared" si="103"/>
        <v>5</v>
      </c>
      <c r="G568" s="3">
        <f t="shared" si="103"/>
        <v>0</v>
      </c>
      <c r="H568" s="3">
        <f t="shared" si="95"/>
        <v>5</v>
      </c>
      <c r="I568" s="3">
        <f t="shared" si="103"/>
        <v>0</v>
      </c>
      <c r="J568" s="3">
        <f t="shared" si="96"/>
        <v>5</v>
      </c>
      <c r="K568" s="3">
        <f t="shared" si="103"/>
        <v>0</v>
      </c>
      <c r="L568" s="3">
        <f t="shared" si="97"/>
        <v>5</v>
      </c>
    </row>
    <row r="569" spans="1:12" ht="30" x14ac:dyDescent="0.3">
      <c r="A569" s="7" t="s">
        <v>35</v>
      </c>
      <c r="B569" s="22" t="s">
        <v>632</v>
      </c>
      <c r="C569" s="17" t="s">
        <v>11</v>
      </c>
      <c r="D569" s="17" t="s">
        <v>88</v>
      </c>
      <c r="E569" s="17" t="s">
        <v>467</v>
      </c>
      <c r="F569" s="3">
        <f t="shared" si="103"/>
        <v>5</v>
      </c>
      <c r="G569" s="3">
        <f t="shared" si="103"/>
        <v>0</v>
      </c>
      <c r="H569" s="3">
        <f t="shared" si="95"/>
        <v>5</v>
      </c>
      <c r="I569" s="3">
        <f t="shared" si="103"/>
        <v>0</v>
      </c>
      <c r="J569" s="3">
        <f t="shared" si="96"/>
        <v>5</v>
      </c>
      <c r="K569" s="3">
        <f t="shared" si="103"/>
        <v>0</v>
      </c>
      <c r="L569" s="3">
        <f t="shared" si="97"/>
        <v>5</v>
      </c>
    </row>
    <row r="570" spans="1:12" ht="45" x14ac:dyDescent="0.3">
      <c r="A570" s="7" t="s">
        <v>36</v>
      </c>
      <c r="B570" s="22" t="s">
        <v>632</v>
      </c>
      <c r="C570" s="17" t="s">
        <v>11</v>
      </c>
      <c r="D570" s="17" t="s">
        <v>88</v>
      </c>
      <c r="E570" s="17" t="s">
        <v>463</v>
      </c>
      <c r="F570" s="3">
        <v>5</v>
      </c>
      <c r="G570" s="3"/>
      <c r="H570" s="3">
        <f t="shared" si="95"/>
        <v>5</v>
      </c>
      <c r="I570" s="3"/>
      <c r="J570" s="3">
        <f t="shared" si="96"/>
        <v>5</v>
      </c>
      <c r="K570" s="3"/>
      <c r="L570" s="3">
        <f t="shared" si="97"/>
        <v>5</v>
      </c>
    </row>
    <row r="571" spans="1:12" ht="54" customHeight="1" x14ac:dyDescent="0.3">
      <c r="A571" s="6" t="s">
        <v>17</v>
      </c>
      <c r="B571" s="15" t="s">
        <v>492</v>
      </c>
      <c r="C571" s="27"/>
      <c r="D571" s="27"/>
      <c r="E571" s="39"/>
      <c r="F571" s="2">
        <f>F572+F583</f>
        <v>40025.899999999994</v>
      </c>
      <c r="G571" s="2">
        <f>G572+G583</f>
        <v>0</v>
      </c>
      <c r="H571" s="3">
        <f t="shared" si="95"/>
        <v>40025.899999999994</v>
      </c>
      <c r="I571" s="2">
        <f>I572+I583</f>
        <v>0</v>
      </c>
      <c r="J571" s="3">
        <f t="shared" si="96"/>
        <v>40025.899999999994</v>
      </c>
      <c r="K571" s="2">
        <f>K572+K583</f>
        <v>0</v>
      </c>
      <c r="L571" s="3">
        <f t="shared" si="97"/>
        <v>40025.899999999994</v>
      </c>
    </row>
    <row r="572" spans="1:12" ht="19.5" customHeight="1" x14ac:dyDescent="0.3">
      <c r="A572" s="36" t="s">
        <v>19</v>
      </c>
      <c r="B572" s="15" t="s">
        <v>494</v>
      </c>
      <c r="C572" s="27"/>
      <c r="D572" s="27"/>
      <c r="E572" s="39"/>
      <c r="F572" s="2">
        <f>F573+F578</f>
        <v>1432.2</v>
      </c>
      <c r="G572" s="2">
        <f>G573+G578</f>
        <v>0</v>
      </c>
      <c r="H572" s="3">
        <f t="shared" si="95"/>
        <v>1432.2</v>
      </c>
      <c r="I572" s="2">
        <f>I573+I578</f>
        <v>0</v>
      </c>
      <c r="J572" s="3">
        <f t="shared" si="96"/>
        <v>1432.2</v>
      </c>
      <c r="K572" s="2">
        <f>K573+K578</f>
        <v>0</v>
      </c>
      <c r="L572" s="3">
        <f t="shared" si="97"/>
        <v>1432.2</v>
      </c>
    </row>
    <row r="573" spans="1:12" ht="30" x14ac:dyDescent="0.3">
      <c r="A573" s="7" t="s">
        <v>427</v>
      </c>
      <c r="B573" s="17" t="s">
        <v>22</v>
      </c>
      <c r="C573" s="27"/>
      <c r="D573" s="27"/>
      <c r="E573" s="39"/>
      <c r="F573" s="3">
        <f t="shared" ref="F573:K576" si="104">F574</f>
        <v>1332.7</v>
      </c>
      <c r="G573" s="3">
        <f t="shared" si="104"/>
        <v>0</v>
      </c>
      <c r="H573" s="3">
        <f t="shared" si="95"/>
        <v>1332.7</v>
      </c>
      <c r="I573" s="3">
        <f t="shared" si="104"/>
        <v>0</v>
      </c>
      <c r="J573" s="3">
        <f t="shared" si="96"/>
        <v>1332.7</v>
      </c>
      <c r="K573" s="3">
        <f t="shared" si="104"/>
        <v>0</v>
      </c>
      <c r="L573" s="3">
        <f t="shared" si="97"/>
        <v>1332.7</v>
      </c>
    </row>
    <row r="574" spans="1:12" x14ac:dyDescent="0.3">
      <c r="A574" s="25" t="s">
        <v>10</v>
      </c>
      <c r="B574" s="17" t="s">
        <v>22</v>
      </c>
      <c r="C574" s="17" t="s">
        <v>11</v>
      </c>
      <c r="D574" s="27"/>
      <c r="E574" s="39"/>
      <c r="F574" s="3">
        <f t="shared" si="104"/>
        <v>1332.7</v>
      </c>
      <c r="G574" s="3">
        <f t="shared" si="104"/>
        <v>0</v>
      </c>
      <c r="H574" s="3">
        <f t="shared" si="95"/>
        <v>1332.7</v>
      </c>
      <c r="I574" s="3">
        <f t="shared" si="104"/>
        <v>0</v>
      </c>
      <c r="J574" s="3">
        <f t="shared" si="96"/>
        <v>1332.7</v>
      </c>
      <c r="K574" s="3">
        <f t="shared" si="104"/>
        <v>0</v>
      </c>
      <c r="L574" s="3">
        <f t="shared" si="97"/>
        <v>1332.7</v>
      </c>
    </row>
    <row r="575" spans="1:12" ht="44.25" customHeight="1" x14ac:dyDescent="0.3">
      <c r="A575" s="7" t="s">
        <v>15</v>
      </c>
      <c r="B575" s="17" t="s">
        <v>22</v>
      </c>
      <c r="C575" s="17" t="s">
        <v>11</v>
      </c>
      <c r="D575" s="17" t="s">
        <v>16</v>
      </c>
      <c r="E575" s="39"/>
      <c r="F575" s="3">
        <f t="shared" si="104"/>
        <v>1332.7</v>
      </c>
      <c r="G575" s="3">
        <f t="shared" si="104"/>
        <v>0</v>
      </c>
      <c r="H575" s="3">
        <f t="shared" si="95"/>
        <v>1332.7</v>
      </c>
      <c r="I575" s="3">
        <f t="shared" si="104"/>
        <v>0</v>
      </c>
      <c r="J575" s="3">
        <f t="shared" si="96"/>
        <v>1332.7</v>
      </c>
      <c r="K575" s="3">
        <f t="shared" si="104"/>
        <v>0</v>
      </c>
      <c r="L575" s="3">
        <f t="shared" si="97"/>
        <v>1332.7</v>
      </c>
    </row>
    <row r="576" spans="1:12" ht="90" x14ac:dyDescent="0.3">
      <c r="A576" s="7" t="s">
        <v>23</v>
      </c>
      <c r="B576" s="17" t="s">
        <v>22</v>
      </c>
      <c r="C576" s="17" t="s">
        <v>11</v>
      </c>
      <c r="D576" s="17" t="s">
        <v>16</v>
      </c>
      <c r="E576" s="17" t="s">
        <v>461</v>
      </c>
      <c r="F576" s="3">
        <f t="shared" si="104"/>
        <v>1332.7</v>
      </c>
      <c r="G576" s="3">
        <f t="shared" si="104"/>
        <v>0</v>
      </c>
      <c r="H576" s="3">
        <f t="shared" si="95"/>
        <v>1332.7</v>
      </c>
      <c r="I576" s="3">
        <f t="shared" si="104"/>
        <v>0</v>
      </c>
      <c r="J576" s="3">
        <f t="shared" si="96"/>
        <v>1332.7</v>
      </c>
      <c r="K576" s="3">
        <f t="shared" si="104"/>
        <v>0</v>
      </c>
      <c r="L576" s="3">
        <f t="shared" si="97"/>
        <v>1332.7</v>
      </c>
    </row>
    <row r="577" spans="1:12" ht="33" customHeight="1" x14ac:dyDescent="0.3">
      <c r="A577" s="7" t="s">
        <v>24</v>
      </c>
      <c r="B577" s="17" t="s">
        <v>22</v>
      </c>
      <c r="C577" s="17" t="s">
        <v>11</v>
      </c>
      <c r="D577" s="17" t="s">
        <v>16</v>
      </c>
      <c r="E577" s="17" t="s">
        <v>460</v>
      </c>
      <c r="F577" s="3">
        <v>1332.7</v>
      </c>
      <c r="G577" s="3"/>
      <c r="H577" s="3">
        <f t="shared" ref="H577:H640" si="105">F577+G577</f>
        <v>1332.7</v>
      </c>
      <c r="I577" s="3"/>
      <c r="J577" s="3">
        <f t="shared" ref="J577:J640" si="106">H577+I577</f>
        <v>1332.7</v>
      </c>
      <c r="K577" s="3"/>
      <c r="L577" s="3">
        <f t="shared" ref="L577:L640" si="107">J577+K577</f>
        <v>1332.7</v>
      </c>
    </row>
    <row r="578" spans="1:12" ht="29.25" customHeight="1" x14ac:dyDescent="0.3">
      <c r="A578" s="7" t="s">
        <v>25</v>
      </c>
      <c r="B578" s="17" t="s">
        <v>26</v>
      </c>
      <c r="C578" s="27"/>
      <c r="D578" s="27"/>
      <c r="E578" s="39"/>
      <c r="F578" s="3">
        <f t="shared" ref="F578:K581" si="108">F579</f>
        <v>99.5</v>
      </c>
      <c r="G578" s="3">
        <f t="shared" si="108"/>
        <v>0</v>
      </c>
      <c r="H578" s="3">
        <f t="shared" si="105"/>
        <v>99.5</v>
      </c>
      <c r="I578" s="3">
        <f t="shared" si="108"/>
        <v>0</v>
      </c>
      <c r="J578" s="3">
        <f t="shared" si="106"/>
        <v>99.5</v>
      </c>
      <c r="K578" s="3">
        <f t="shared" si="108"/>
        <v>0</v>
      </c>
      <c r="L578" s="3">
        <f t="shared" si="107"/>
        <v>99.5</v>
      </c>
    </row>
    <row r="579" spans="1:12" x14ac:dyDescent="0.3">
      <c r="A579" s="25" t="s">
        <v>10</v>
      </c>
      <c r="B579" s="17" t="s">
        <v>26</v>
      </c>
      <c r="C579" s="17" t="s">
        <v>11</v>
      </c>
      <c r="D579" s="27"/>
      <c r="E579" s="39"/>
      <c r="F579" s="3">
        <f t="shared" si="108"/>
        <v>99.5</v>
      </c>
      <c r="G579" s="3">
        <f t="shared" si="108"/>
        <v>0</v>
      </c>
      <c r="H579" s="3">
        <f t="shared" si="105"/>
        <v>99.5</v>
      </c>
      <c r="I579" s="3">
        <f t="shared" si="108"/>
        <v>0</v>
      </c>
      <c r="J579" s="3">
        <f t="shared" si="106"/>
        <v>99.5</v>
      </c>
      <c r="K579" s="3">
        <f t="shared" si="108"/>
        <v>0</v>
      </c>
      <c r="L579" s="3">
        <f t="shared" si="107"/>
        <v>99.5</v>
      </c>
    </row>
    <row r="580" spans="1:12" ht="32.25" customHeight="1" x14ac:dyDescent="0.3">
      <c r="A580" s="7" t="s">
        <v>15</v>
      </c>
      <c r="B580" s="17" t="s">
        <v>26</v>
      </c>
      <c r="C580" s="17" t="s">
        <v>11</v>
      </c>
      <c r="D580" s="17" t="s">
        <v>16</v>
      </c>
      <c r="E580" s="39"/>
      <c r="F580" s="3">
        <f t="shared" si="108"/>
        <v>99.5</v>
      </c>
      <c r="G580" s="3">
        <f t="shared" si="108"/>
        <v>0</v>
      </c>
      <c r="H580" s="3">
        <f t="shared" si="105"/>
        <v>99.5</v>
      </c>
      <c r="I580" s="3">
        <f t="shared" si="108"/>
        <v>0</v>
      </c>
      <c r="J580" s="3">
        <f t="shared" si="106"/>
        <v>99.5</v>
      </c>
      <c r="K580" s="3">
        <f t="shared" si="108"/>
        <v>0</v>
      </c>
      <c r="L580" s="3">
        <f t="shared" si="107"/>
        <v>99.5</v>
      </c>
    </row>
    <row r="581" spans="1:12" ht="90" x14ac:dyDescent="0.3">
      <c r="A581" s="7" t="s">
        <v>23</v>
      </c>
      <c r="B581" s="17" t="s">
        <v>26</v>
      </c>
      <c r="C581" s="17" t="s">
        <v>11</v>
      </c>
      <c r="D581" s="17" t="s">
        <v>16</v>
      </c>
      <c r="E581" s="17" t="s">
        <v>461</v>
      </c>
      <c r="F581" s="3">
        <f t="shared" si="108"/>
        <v>99.5</v>
      </c>
      <c r="G581" s="3">
        <f t="shared" si="108"/>
        <v>0</v>
      </c>
      <c r="H581" s="3">
        <f t="shared" si="105"/>
        <v>99.5</v>
      </c>
      <c r="I581" s="3">
        <f t="shared" si="108"/>
        <v>0</v>
      </c>
      <c r="J581" s="3">
        <f t="shared" si="106"/>
        <v>99.5</v>
      </c>
      <c r="K581" s="3">
        <f t="shared" si="108"/>
        <v>0</v>
      </c>
      <c r="L581" s="3">
        <f t="shared" si="107"/>
        <v>99.5</v>
      </c>
    </row>
    <row r="582" spans="1:12" ht="33.75" customHeight="1" x14ac:dyDescent="0.3">
      <c r="A582" s="7" t="s">
        <v>24</v>
      </c>
      <c r="B582" s="17" t="s">
        <v>26</v>
      </c>
      <c r="C582" s="17" t="s">
        <v>11</v>
      </c>
      <c r="D582" s="17" t="s">
        <v>16</v>
      </c>
      <c r="E582" s="17" t="s">
        <v>460</v>
      </c>
      <c r="F582" s="3">
        <v>99.5</v>
      </c>
      <c r="G582" s="3"/>
      <c r="H582" s="3">
        <f t="shared" si="105"/>
        <v>99.5</v>
      </c>
      <c r="I582" s="3"/>
      <c r="J582" s="3">
        <f t="shared" si="106"/>
        <v>99.5</v>
      </c>
      <c r="K582" s="3"/>
      <c r="L582" s="3">
        <f t="shared" si="107"/>
        <v>99.5</v>
      </c>
    </row>
    <row r="583" spans="1:12" ht="18.600000000000001" customHeight="1" x14ac:dyDescent="0.3">
      <c r="A583" s="6" t="s">
        <v>583</v>
      </c>
      <c r="B583" s="15" t="s">
        <v>495</v>
      </c>
      <c r="C583" s="27"/>
      <c r="D583" s="27"/>
      <c r="E583" s="39"/>
      <c r="F583" s="2">
        <f>F584+F589</f>
        <v>38593.699999999997</v>
      </c>
      <c r="G583" s="2">
        <f>G584+G589</f>
        <v>0</v>
      </c>
      <c r="H583" s="3">
        <f t="shared" si="105"/>
        <v>38593.699999999997</v>
      </c>
      <c r="I583" s="2">
        <f>I584+I589</f>
        <v>0</v>
      </c>
      <c r="J583" s="3">
        <f t="shared" si="106"/>
        <v>38593.699999999997</v>
      </c>
      <c r="K583" s="2">
        <f>K584+K589</f>
        <v>0</v>
      </c>
      <c r="L583" s="3">
        <f t="shared" si="107"/>
        <v>38593.699999999997</v>
      </c>
    </row>
    <row r="584" spans="1:12" ht="30" x14ac:dyDescent="0.3">
      <c r="A584" s="7" t="s">
        <v>21</v>
      </c>
      <c r="B584" s="17" t="s">
        <v>496</v>
      </c>
      <c r="C584" s="27"/>
      <c r="D584" s="27"/>
      <c r="E584" s="39"/>
      <c r="F584" s="2">
        <f t="shared" ref="F584:K587" si="109">F585</f>
        <v>31615.8</v>
      </c>
      <c r="G584" s="2">
        <f t="shared" si="109"/>
        <v>0</v>
      </c>
      <c r="H584" s="3">
        <f t="shared" si="105"/>
        <v>31615.8</v>
      </c>
      <c r="I584" s="2">
        <f t="shared" si="109"/>
        <v>0</v>
      </c>
      <c r="J584" s="3">
        <f t="shared" si="106"/>
        <v>31615.8</v>
      </c>
      <c r="K584" s="2">
        <f t="shared" si="109"/>
        <v>0</v>
      </c>
      <c r="L584" s="3">
        <f t="shared" si="107"/>
        <v>31615.8</v>
      </c>
    </row>
    <row r="585" spans="1:12" ht="21.75" customHeight="1" x14ac:dyDescent="0.3">
      <c r="A585" s="25" t="s">
        <v>10</v>
      </c>
      <c r="B585" s="17" t="s">
        <v>496</v>
      </c>
      <c r="C585" s="17" t="s">
        <v>11</v>
      </c>
      <c r="D585" s="27"/>
      <c r="E585" s="39"/>
      <c r="F585" s="3">
        <f t="shared" si="109"/>
        <v>31615.8</v>
      </c>
      <c r="G585" s="3">
        <f t="shared" si="109"/>
        <v>0</v>
      </c>
      <c r="H585" s="3">
        <f t="shared" si="105"/>
        <v>31615.8</v>
      </c>
      <c r="I585" s="3">
        <f t="shared" si="109"/>
        <v>0</v>
      </c>
      <c r="J585" s="3">
        <f t="shared" si="106"/>
        <v>31615.8</v>
      </c>
      <c r="K585" s="3">
        <f t="shared" si="109"/>
        <v>0</v>
      </c>
      <c r="L585" s="3">
        <f t="shared" si="107"/>
        <v>31615.8</v>
      </c>
    </row>
    <row r="586" spans="1:12" ht="49.5" customHeight="1" x14ac:dyDescent="0.3">
      <c r="A586" s="7" t="s">
        <v>39</v>
      </c>
      <c r="B586" s="17" t="s">
        <v>496</v>
      </c>
      <c r="C586" s="17" t="s">
        <v>11</v>
      </c>
      <c r="D586" s="17" t="s">
        <v>40</v>
      </c>
      <c r="E586" s="39"/>
      <c r="F586" s="3">
        <f t="shared" si="109"/>
        <v>31615.8</v>
      </c>
      <c r="G586" s="3">
        <f t="shared" si="109"/>
        <v>0</v>
      </c>
      <c r="H586" s="3">
        <f t="shared" si="105"/>
        <v>31615.8</v>
      </c>
      <c r="I586" s="3">
        <f t="shared" si="109"/>
        <v>0</v>
      </c>
      <c r="J586" s="3">
        <f t="shared" si="106"/>
        <v>31615.8</v>
      </c>
      <c r="K586" s="3">
        <f t="shared" si="109"/>
        <v>0</v>
      </c>
      <c r="L586" s="3">
        <f t="shared" si="107"/>
        <v>31615.8</v>
      </c>
    </row>
    <row r="587" spans="1:12" ht="90" x14ac:dyDescent="0.3">
      <c r="A587" s="7" t="s">
        <v>23</v>
      </c>
      <c r="B587" s="17" t="s">
        <v>496</v>
      </c>
      <c r="C587" s="17" t="s">
        <v>11</v>
      </c>
      <c r="D587" s="17" t="s">
        <v>40</v>
      </c>
      <c r="E587" s="17" t="s">
        <v>461</v>
      </c>
      <c r="F587" s="3">
        <f t="shared" si="109"/>
        <v>31615.8</v>
      </c>
      <c r="G587" s="3">
        <f t="shared" si="109"/>
        <v>0</v>
      </c>
      <c r="H587" s="3">
        <f t="shared" si="105"/>
        <v>31615.8</v>
      </c>
      <c r="I587" s="3">
        <f t="shared" si="109"/>
        <v>0</v>
      </c>
      <c r="J587" s="3">
        <f t="shared" si="106"/>
        <v>31615.8</v>
      </c>
      <c r="K587" s="3">
        <f t="shared" si="109"/>
        <v>0</v>
      </c>
      <c r="L587" s="3">
        <f t="shared" si="107"/>
        <v>31615.8</v>
      </c>
    </row>
    <row r="588" spans="1:12" ht="16.149999999999999" customHeight="1" x14ac:dyDescent="0.3">
      <c r="A588" s="7" t="s">
        <v>24</v>
      </c>
      <c r="B588" s="17" t="s">
        <v>496</v>
      </c>
      <c r="C588" s="17" t="s">
        <v>11</v>
      </c>
      <c r="D588" s="17" t="s">
        <v>40</v>
      </c>
      <c r="E588" s="17" t="s">
        <v>460</v>
      </c>
      <c r="F588" s="3">
        <v>31615.8</v>
      </c>
      <c r="G588" s="3"/>
      <c r="H588" s="3">
        <f t="shared" si="105"/>
        <v>31615.8</v>
      </c>
      <c r="I588" s="3"/>
      <c r="J588" s="3">
        <f t="shared" si="106"/>
        <v>31615.8</v>
      </c>
      <c r="K588" s="3"/>
      <c r="L588" s="3">
        <f t="shared" si="107"/>
        <v>31615.8</v>
      </c>
    </row>
    <row r="589" spans="1:12" ht="30.75" customHeight="1" x14ac:dyDescent="0.3">
      <c r="A589" s="7" t="s">
        <v>25</v>
      </c>
      <c r="B589" s="17" t="s">
        <v>44</v>
      </c>
      <c r="C589" s="27"/>
      <c r="D589" s="27"/>
      <c r="E589" s="39"/>
      <c r="F589" s="3">
        <f t="shared" ref="F589:K590" si="110">F590</f>
        <v>6977.9</v>
      </c>
      <c r="G589" s="3">
        <f t="shared" si="110"/>
        <v>0</v>
      </c>
      <c r="H589" s="3">
        <f t="shared" si="105"/>
        <v>6977.9</v>
      </c>
      <c r="I589" s="3">
        <f t="shared" si="110"/>
        <v>0</v>
      </c>
      <c r="J589" s="3">
        <f t="shared" si="106"/>
        <v>6977.9</v>
      </c>
      <c r="K589" s="3">
        <f t="shared" si="110"/>
        <v>0</v>
      </c>
      <c r="L589" s="3">
        <f t="shared" si="107"/>
        <v>6977.9</v>
      </c>
    </row>
    <row r="590" spans="1:12" x14ac:dyDescent="0.3">
      <c r="A590" s="25" t="s">
        <v>10</v>
      </c>
      <c r="B590" s="17" t="s">
        <v>44</v>
      </c>
      <c r="C590" s="17" t="s">
        <v>11</v>
      </c>
      <c r="D590" s="27"/>
      <c r="E590" s="39"/>
      <c r="F590" s="3">
        <f t="shared" si="110"/>
        <v>6977.9</v>
      </c>
      <c r="G590" s="3">
        <f t="shared" si="110"/>
        <v>0</v>
      </c>
      <c r="H590" s="3">
        <f t="shared" si="105"/>
        <v>6977.9</v>
      </c>
      <c r="I590" s="3">
        <f t="shared" si="110"/>
        <v>0</v>
      </c>
      <c r="J590" s="3">
        <f t="shared" si="106"/>
        <v>6977.9</v>
      </c>
      <c r="K590" s="3">
        <f t="shared" si="110"/>
        <v>0</v>
      </c>
      <c r="L590" s="3">
        <f t="shared" si="107"/>
        <v>6977.9</v>
      </c>
    </row>
    <row r="591" spans="1:12" ht="46.5" customHeight="1" x14ac:dyDescent="0.3">
      <c r="A591" s="7" t="s">
        <v>39</v>
      </c>
      <c r="B591" s="17" t="s">
        <v>44</v>
      </c>
      <c r="C591" s="17" t="s">
        <v>11</v>
      </c>
      <c r="D591" s="17" t="s">
        <v>40</v>
      </c>
      <c r="E591" s="39"/>
      <c r="F591" s="3">
        <f>F592+F594+F596</f>
        <v>6977.9</v>
      </c>
      <c r="G591" s="3">
        <f>G592+G594+G596</f>
        <v>0</v>
      </c>
      <c r="H591" s="3">
        <f t="shared" si="105"/>
        <v>6977.9</v>
      </c>
      <c r="I591" s="3">
        <f>I592+I594+I596</f>
        <v>0</v>
      </c>
      <c r="J591" s="3">
        <f t="shared" si="106"/>
        <v>6977.9</v>
      </c>
      <c r="K591" s="3">
        <f>K592+K594+K596</f>
        <v>0</v>
      </c>
      <c r="L591" s="3">
        <f t="shared" si="107"/>
        <v>6977.9</v>
      </c>
    </row>
    <row r="592" spans="1:12" ht="93.75" customHeight="1" x14ac:dyDescent="0.3">
      <c r="A592" s="7" t="s">
        <v>23</v>
      </c>
      <c r="B592" s="17" t="s">
        <v>44</v>
      </c>
      <c r="C592" s="17" t="s">
        <v>11</v>
      </c>
      <c r="D592" s="17" t="s">
        <v>40</v>
      </c>
      <c r="E592" s="17" t="s">
        <v>461</v>
      </c>
      <c r="F592" s="3">
        <f>F593</f>
        <v>200</v>
      </c>
      <c r="G592" s="3">
        <f>G593</f>
        <v>0</v>
      </c>
      <c r="H592" s="3">
        <f t="shared" si="105"/>
        <v>200</v>
      </c>
      <c r="I592" s="3">
        <f>I593</f>
        <v>0</v>
      </c>
      <c r="J592" s="3">
        <f t="shared" si="106"/>
        <v>200</v>
      </c>
      <c r="K592" s="3">
        <f>K593</f>
        <v>0</v>
      </c>
      <c r="L592" s="3">
        <f t="shared" si="107"/>
        <v>200</v>
      </c>
    </row>
    <row r="593" spans="1:12" ht="33" customHeight="1" x14ac:dyDescent="0.3">
      <c r="A593" s="7" t="s">
        <v>24</v>
      </c>
      <c r="B593" s="17" t="s">
        <v>44</v>
      </c>
      <c r="C593" s="17" t="s">
        <v>11</v>
      </c>
      <c r="D593" s="17" t="s">
        <v>40</v>
      </c>
      <c r="E593" s="17" t="s">
        <v>460</v>
      </c>
      <c r="F593" s="3">
        <v>200</v>
      </c>
      <c r="G593" s="3"/>
      <c r="H593" s="3">
        <f t="shared" si="105"/>
        <v>200</v>
      </c>
      <c r="I593" s="3"/>
      <c r="J593" s="3">
        <f t="shared" si="106"/>
        <v>200</v>
      </c>
      <c r="K593" s="3"/>
      <c r="L593" s="3">
        <f t="shared" si="107"/>
        <v>200</v>
      </c>
    </row>
    <row r="594" spans="1:12" ht="30" x14ac:dyDescent="0.3">
      <c r="A594" s="7" t="s">
        <v>35</v>
      </c>
      <c r="B594" s="17" t="s">
        <v>44</v>
      </c>
      <c r="C594" s="17" t="s">
        <v>11</v>
      </c>
      <c r="D594" s="17" t="s">
        <v>40</v>
      </c>
      <c r="E594" s="17" t="s">
        <v>467</v>
      </c>
      <c r="F594" s="3">
        <f>F595</f>
        <v>6333.2</v>
      </c>
      <c r="G594" s="3">
        <f>G595</f>
        <v>0</v>
      </c>
      <c r="H594" s="3">
        <f t="shared" si="105"/>
        <v>6333.2</v>
      </c>
      <c r="I594" s="3">
        <f>I595</f>
        <v>0</v>
      </c>
      <c r="J594" s="3">
        <f t="shared" si="106"/>
        <v>6333.2</v>
      </c>
      <c r="K594" s="3">
        <f>K595</f>
        <v>0</v>
      </c>
      <c r="L594" s="3">
        <f t="shared" si="107"/>
        <v>6333.2</v>
      </c>
    </row>
    <row r="595" spans="1:12" ht="45.75" customHeight="1" x14ac:dyDescent="0.3">
      <c r="A595" s="7" t="s">
        <v>36</v>
      </c>
      <c r="B595" s="17" t="s">
        <v>44</v>
      </c>
      <c r="C595" s="17" t="s">
        <v>11</v>
      </c>
      <c r="D595" s="17" t="s">
        <v>40</v>
      </c>
      <c r="E595" s="17" t="s">
        <v>463</v>
      </c>
      <c r="F595" s="3">
        <v>6333.2</v>
      </c>
      <c r="G595" s="3"/>
      <c r="H595" s="3">
        <f t="shared" si="105"/>
        <v>6333.2</v>
      </c>
      <c r="I595" s="3"/>
      <c r="J595" s="3">
        <f t="shared" si="106"/>
        <v>6333.2</v>
      </c>
      <c r="K595" s="3"/>
      <c r="L595" s="3">
        <f t="shared" si="107"/>
        <v>6333.2</v>
      </c>
    </row>
    <row r="596" spans="1:12" ht="17.25" customHeight="1" x14ac:dyDescent="0.3">
      <c r="A596" s="7" t="s">
        <v>37</v>
      </c>
      <c r="B596" s="17" t="s">
        <v>44</v>
      </c>
      <c r="C596" s="17" t="s">
        <v>11</v>
      </c>
      <c r="D596" s="17" t="s">
        <v>40</v>
      </c>
      <c r="E596" s="17" t="s">
        <v>472</v>
      </c>
      <c r="F596" s="3">
        <f>F597</f>
        <v>444.7</v>
      </c>
      <c r="G596" s="3">
        <f>G597</f>
        <v>0</v>
      </c>
      <c r="H596" s="3">
        <f t="shared" si="105"/>
        <v>444.7</v>
      </c>
      <c r="I596" s="3">
        <f>I597</f>
        <v>0</v>
      </c>
      <c r="J596" s="3">
        <f t="shared" si="106"/>
        <v>444.7</v>
      </c>
      <c r="K596" s="3">
        <f>K597</f>
        <v>0</v>
      </c>
      <c r="L596" s="3">
        <f t="shared" si="107"/>
        <v>444.7</v>
      </c>
    </row>
    <row r="597" spans="1:12" ht="18" customHeight="1" x14ac:dyDescent="0.3">
      <c r="A597" s="7" t="s">
        <v>38</v>
      </c>
      <c r="B597" s="17" t="s">
        <v>44</v>
      </c>
      <c r="C597" s="17" t="s">
        <v>11</v>
      </c>
      <c r="D597" s="17" t="s">
        <v>40</v>
      </c>
      <c r="E597" s="17" t="s">
        <v>497</v>
      </c>
      <c r="F597" s="3">
        <v>444.7</v>
      </c>
      <c r="G597" s="3"/>
      <c r="H597" s="3">
        <f t="shared" si="105"/>
        <v>444.7</v>
      </c>
      <c r="I597" s="3"/>
      <c r="J597" s="3">
        <f t="shared" si="106"/>
        <v>444.7</v>
      </c>
      <c r="K597" s="3"/>
      <c r="L597" s="3">
        <f t="shared" si="107"/>
        <v>444.7</v>
      </c>
    </row>
    <row r="598" spans="1:12" ht="42" customHeight="1" x14ac:dyDescent="0.3">
      <c r="A598" s="6" t="s">
        <v>29</v>
      </c>
      <c r="B598" s="15" t="s">
        <v>493</v>
      </c>
      <c r="C598" s="27"/>
      <c r="D598" s="27"/>
      <c r="E598" s="39"/>
      <c r="F598" s="2">
        <f>F599</f>
        <v>3364.7000000000003</v>
      </c>
      <c r="G598" s="2">
        <f>G599</f>
        <v>0</v>
      </c>
      <c r="H598" s="3">
        <f t="shared" si="105"/>
        <v>3364.7000000000003</v>
      </c>
      <c r="I598" s="2">
        <f>I599</f>
        <v>0</v>
      </c>
      <c r="J598" s="3">
        <f t="shared" si="106"/>
        <v>3364.7000000000003</v>
      </c>
      <c r="K598" s="2">
        <f>K599</f>
        <v>0</v>
      </c>
      <c r="L598" s="3">
        <f t="shared" si="107"/>
        <v>3364.7000000000003</v>
      </c>
    </row>
    <row r="599" spans="1:12" ht="29.25" customHeight="1" x14ac:dyDescent="0.3">
      <c r="A599" s="6" t="s">
        <v>31</v>
      </c>
      <c r="B599" s="15" t="s">
        <v>498</v>
      </c>
      <c r="C599" s="27"/>
      <c r="D599" s="27"/>
      <c r="E599" s="39"/>
      <c r="F599" s="2">
        <f>F600+F604</f>
        <v>3364.7000000000003</v>
      </c>
      <c r="G599" s="2">
        <f>G600+G604</f>
        <v>0</v>
      </c>
      <c r="H599" s="3">
        <f t="shared" si="105"/>
        <v>3364.7000000000003</v>
      </c>
      <c r="I599" s="2">
        <f>I600+I604</f>
        <v>0</v>
      </c>
      <c r="J599" s="3">
        <f t="shared" si="106"/>
        <v>3364.7000000000003</v>
      </c>
      <c r="K599" s="2">
        <f>K600+K604</f>
        <v>0</v>
      </c>
      <c r="L599" s="3">
        <f t="shared" si="107"/>
        <v>3364.7000000000003</v>
      </c>
    </row>
    <row r="600" spans="1:12" ht="31.5" customHeight="1" x14ac:dyDescent="0.3">
      <c r="A600" s="7" t="s">
        <v>21</v>
      </c>
      <c r="B600" s="17" t="s">
        <v>33</v>
      </c>
      <c r="C600" s="17" t="s">
        <v>11</v>
      </c>
      <c r="D600" s="27"/>
      <c r="E600" s="39"/>
      <c r="F600" s="3">
        <f t="shared" ref="F600:K602" si="111">F601</f>
        <v>2415.4</v>
      </c>
      <c r="G600" s="3">
        <f t="shared" si="111"/>
        <v>0</v>
      </c>
      <c r="H600" s="3">
        <f t="shared" si="105"/>
        <v>2415.4</v>
      </c>
      <c r="I600" s="3">
        <f t="shared" si="111"/>
        <v>0</v>
      </c>
      <c r="J600" s="3">
        <f t="shared" si="106"/>
        <v>2415.4</v>
      </c>
      <c r="K600" s="3">
        <f t="shared" si="111"/>
        <v>0</v>
      </c>
      <c r="L600" s="3">
        <f t="shared" si="107"/>
        <v>2415.4</v>
      </c>
    </row>
    <row r="601" spans="1:12" ht="75.75" customHeight="1" x14ac:dyDescent="0.3">
      <c r="A601" s="7" t="s">
        <v>27</v>
      </c>
      <c r="B601" s="17" t="s">
        <v>33</v>
      </c>
      <c r="C601" s="17" t="s">
        <v>11</v>
      </c>
      <c r="D601" s="17" t="s">
        <v>28</v>
      </c>
      <c r="E601" s="39"/>
      <c r="F601" s="3">
        <f t="shared" si="111"/>
        <v>2415.4</v>
      </c>
      <c r="G601" s="3">
        <f t="shared" si="111"/>
        <v>0</v>
      </c>
      <c r="H601" s="3">
        <f t="shared" si="105"/>
        <v>2415.4</v>
      </c>
      <c r="I601" s="3">
        <f t="shared" si="111"/>
        <v>0</v>
      </c>
      <c r="J601" s="3">
        <f t="shared" si="106"/>
        <v>2415.4</v>
      </c>
      <c r="K601" s="3">
        <f t="shared" si="111"/>
        <v>0</v>
      </c>
      <c r="L601" s="3">
        <f t="shared" si="107"/>
        <v>2415.4</v>
      </c>
    </row>
    <row r="602" spans="1:12" ht="90.75" customHeight="1" x14ac:dyDescent="0.3">
      <c r="A602" s="7" t="s">
        <v>23</v>
      </c>
      <c r="B602" s="17" t="s">
        <v>33</v>
      </c>
      <c r="C602" s="17" t="s">
        <v>11</v>
      </c>
      <c r="D602" s="17" t="s">
        <v>28</v>
      </c>
      <c r="E602" s="17" t="s">
        <v>461</v>
      </c>
      <c r="F602" s="3">
        <f t="shared" si="111"/>
        <v>2415.4</v>
      </c>
      <c r="G602" s="3">
        <f t="shared" si="111"/>
        <v>0</v>
      </c>
      <c r="H602" s="3">
        <f t="shared" si="105"/>
        <v>2415.4</v>
      </c>
      <c r="I602" s="3">
        <f t="shared" si="111"/>
        <v>0</v>
      </c>
      <c r="J602" s="3">
        <f t="shared" si="106"/>
        <v>2415.4</v>
      </c>
      <c r="K602" s="3">
        <f t="shared" si="111"/>
        <v>0</v>
      </c>
      <c r="L602" s="3">
        <f t="shared" si="107"/>
        <v>2415.4</v>
      </c>
    </row>
    <row r="603" spans="1:12" ht="32.25" customHeight="1" x14ac:dyDescent="0.3">
      <c r="A603" s="7" t="s">
        <v>24</v>
      </c>
      <c r="B603" s="17" t="s">
        <v>33</v>
      </c>
      <c r="C603" s="17" t="s">
        <v>11</v>
      </c>
      <c r="D603" s="17" t="s">
        <v>28</v>
      </c>
      <c r="E603" s="17" t="s">
        <v>460</v>
      </c>
      <c r="F603" s="3">
        <v>2415.4</v>
      </c>
      <c r="G603" s="3"/>
      <c r="H603" s="3">
        <f t="shared" si="105"/>
        <v>2415.4</v>
      </c>
      <c r="I603" s="3"/>
      <c r="J603" s="3">
        <f t="shared" si="106"/>
        <v>2415.4</v>
      </c>
      <c r="K603" s="3"/>
      <c r="L603" s="3">
        <f t="shared" si="107"/>
        <v>2415.4</v>
      </c>
    </row>
    <row r="604" spans="1:12" ht="30.75" customHeight="1" x14ac:dyDescent="0.3">
      <c r="A604" s="7" t="s">
        <v>25</v>
      </c>
      <c r="B604" s="17" t="s">
        <v>499</v>
      </c>
      <c r="C604" s="27"/>
      <c r="D604" s="27"/>
      <c r="E604" s="39"/>
      <c r="F604" s="3">
        <f t="shared" ref="F604:K605" si="112">F605</f>
        <v>949.30000000000007</v>
      </c>
      <c r="G604" s="3">
        <f t="shared" si="112"/>
        <v>0</v>
      </c>
      <c r="H604" s="3">
        <f t="shared" si="105"/>
        <v>949.30000000000007</v>
      </c>
      <c r="I604" s="3">
        <f t="shared" si="112"/>
        <v>0</v>
      </c>
      <c r="J604" s="3">
        <f t="shared" si="106"/>
        <v>949.30000000000007</v>
      </c>
      <c r="K604" s="3">
        <f t="shared" si="112"/>
        <v>0</v>
      </c>
      <c r="L604" s="3">
        <f t="shared" si="107"/>
        <v>949.30000000000007</v>
      </c>
    </row>
    <row r="605" spans="1:12" ht="18" customHeight="1" x14ac:dyDescent="0.3">
      <c r="A605" s="25" t="s">
        <v>10</v>
      </c>
      <c r="B605" s="17" t="s">
        <v>499</v>
      </c>
      <c r="C605" s="17" t="s">
        <v>11</v>
      </c>
      <c r="D605" s="27"/>
      <c r="E605" s="39"/>
      <c r="F605" s="3">
        <f t="shared" si="112"/>
        <v>949.30000000000007</v>
      </c>
      <c r="G605" s="3">
        <f t="shared" si="112"/>
        <v>0</v>
      </c>
      <c r="H605" s="3">
        <f t="shared" si="105"/>
        <v>949.30000000000007</v>
      </c>
      <c r="I605" s="3">
        <f t="shared" si="112"/>
        <v>0</v>
      </c>
      <c r="J605" s="3">
        <f t="shared" si="106"/>
        <v>949.30000000000007</v>
      </c>
      <c r="K605" s="3">
        <f t="shared" si="112"/>
        <v>0</v>
      </c>
      <c r="L605" s="3">
        <f t="shared" si="107"/>
        <v>949.30000000000007</v>
      </c>
    </row>
    <row r="606" spans="1:12" ht="75.75" customHeight="1" x14ac:dyDescent="0.3">
      <c r="A606" s="7" t="s">
        <v>27</v>
      </c>
      <c r="B606" s="17" t="s">
        <v>499</v>
      </c>
      <c r="C606" s="17" t="s">
        <v>11</v>
      </c>
      <c r="D606" s="17" t="s">
        <v>28</v>
      </c>
      <c r="E606" s="39"/>
      <c r="F606" s="3">
        <f>F607+F609+F611</f>
        <v>949.30000000000007</v>
      </c>
      <c r="G606" s="3">
        <f>G607+G609+G611</f>
        <v>0</v>
      </c>
      <c r="H606" s="3">
        <f t="shared" si="105"/>
        <v>949.30000000000007</v>
      </c>
      <c r="I606" s="3">
        <f>I607+I609+I611</f>
        <v>0</v>
      </c>
      <c r="J606" s="3">
        <f t="shared" si="106"/>
        <v>949.30000000000007</v>
      </c>
      <c r="K606" s="3">
        <f>K607+K609+K611</f>
        <v>0</v>
      </c>
      <c r="L606" s="3">
        <f t="shared" si="107"/>
        <v>949.30000000000007</v>
      </c>
    </row>
    <row r="607" spans="1:12" ht="92.25" customHeight="1" x14ac:dyDescent="0.3">
      <c r="A607" s="7" t="s">
        <v>23</v>
      </c>
      <c r="B607" s="17" t="s">
        <v>499</v>
      </c>
      <c r="C607" s="17" t="s">
        <v>11</v>
      </c>
      <c r="D607" s="17" t="s">
        <v>28</v>
      </c>
      <c r="E607" s="17" t="s">
        <v>461</v>
      </c>
      <c r="F607" s="3">
        <f>F608</f>
        <v>86.5</v>
      </c>
      <c r="G607" s="3">
        <f>G608</f>
        <v>0</v>
      </c>
      <c r="H607" s="3">
        <f t="shared" si="105"/>
        <v>86.5</v>
      </c>
      <c r="I607" s="3">
        <f>I608</f>
        <v>0</v>
      </c>
      <c r="J607" s="3">
        <f t="shared" si="106"/>
        <v>86.5</v>
      </c>
      <c r="K607" s="3">
        <f>K608</f>
        <v>0</v>
      </c>
      <c r="L607" s="3">
        <f t="shared" si="107"/>
        <v>86.5</v>
      </c>
    </row>
    <row r="608" spans="1:12" ht="33" customHeight="1" x14ac:dyDescent="0.3">
      <c r="A608" s="7" t="s">
        <v>24</v>
      </c>
      <c r="B608" s="17" t="s">
        <v>499</v>
      </c>
      <c r="C608" s="17" t="s">
        <v>11</v>
      </c>
      <c r="D608" s="17" t="s">
        <v>28</v>
      </c>
      <c r="E608" s="17" t="s">
        <v>460</v>
      </c>
      <c r="F608" s="3">
        <v>86.5</v>
      </c>
      <c r="G608" s="3"/>
      <c r="H608" s="3">
        <f t="shared" si="105"/>
        <v>86.5</v>
      </c>
      <c r="I608" s="3"/>
      <c r="J608" s="3">
        <f t="shared" si="106"/>
        <v>86.5</v>
      </c>
      <c r="K608" s="3"/>
      <c r="L608" s="3">
        <f t="shared" si="107"/>
        <v>86.5</v>
      </c>
    </row>
    <row r="609" spans="1:12" ht="30" x14ac:dyDescent="0.3">
      <c r="A609" s="7" t="s">
        <v>35</v>
      </c>
      <c r="B609" s="17" t="s">
        <v>499</v>
      </c>
      <c r="C609" s="17" t="s">
        <v>11</v>
      </c>
      <c r="D609" s="17" t="s">
        <v>28</v>
      </c>
      <c r="E609" s="17" t="s">
        <v>467</v>
      </c>
      <c r="F609" s="3">
        <f>F610</f>
        <v>854.7</v>
      </c>
      <c r="G609" s="3">
        <f>G610</f>
        <v>0</v>
      </c>
      <c r="H609" s="3">
        <f t="shared" si="105"/>
        <v>854.7</v>
      </c>
      <c r="I609" s="3">
        <f>I610</f>
        <v>0</v>
      </c>
      <c r="J609" s="3">
        <f t="shared" si="106"/>
        <v>854.7</v>
      </c>
      <c r="K609" s="3">
        <f>K610</f>
        <v>0</v>
      </c>
      <c r="L609" s="3">
        <f t="shared" si="107"/>
        <v>854.7</v>
      </c>
    </row>
    <row r="610" spans="1:12" ht="46.5" customHeight="1" x14ac:dyDescent="0.3">
      <c r="A610" s="7" t="s">
        <v>36</v>
      </c>
      <c r="B610" s="17" t="s">
        <v>499</v>
      </c>
      <c r="C610" s="17" t="s">
        <v>11</v>
      </c>
      <c r="D610" s="17" t="s">
        <v>28</v>
      </c>
      <c r="E610" s="17" t="s">
        <v>463</v>
      </c>
      <c r="F610" s="3">
        <v>854.7</v>
      </c>
      <c r="G610" s="3"/>
      <c r="H610" s="3">
        <f t="shared" si="105"/>
        <v>854.7</v>
      </c>
      <c r="I610" s="3"/>
      <c r="J610" s="3">
        <f t="shared" si="106"/>
        <v>854.7</v>
      </c>
      <c r="K610" s="3"/>
      <c r="L610" s="3">
        <f t="shared" si="107"/>
        <v>854.7</v>
      </c>
    </row>
    <row r="611" spans="1:12" x14ac:dyDescent="0.3">
      <c r="A611" s="7" t="s">
        <v>37</v>
      </c>
      <c r="B611" s="17" t="s">
        <v>499</v>
      </c>
      <c r="C611" s="17" t="s">
        <v>11</v>
      </c>
      <c r="D611" s="17" t="s">
        <v>28</v>
      </c>
      <c r="E611" s="17" t="s">
        <v>472</v>
      </c>
      <c r="F611" s="3">
        <f>F612</f>
        <v>8.1</v>
      </c>
      <c r="G611" s="3">
        <f>G612</f>
        <v>0</v>
      </c>
      <c r="H611" s="3">
        <f t="shared" si="105"/>
        <v>8.1</v>
      </c>
      <c r="I611" s="3">
        <f>I612</f>
        <v>0</v>
      </c>
      <c r="J611" s="3">
        <f t="shared" si="106"/>
        <v>8.1</v>
      </c>
      <c r="K611" s="3">
        <f>K612</f>
        <v>0</v>
      </c>
      <c r="L611" s="3">
        <f t="shared" si="107"/>
        <v>8.1</v>
      </c>
    </row>
    <row r="612" spans="1:12" ht="17.25" customHeight="1" x14ac:dyDescent="0.3">
      <c r="A612" s="7" t="s">
        <v>38</v>
      </c>
      <c r="B612" s="17" t="s">
        <v>499</v>
      </c>
      <c r="C612" s="17" t="s">
        <v>11</v>
      </c>
      <c r="D612" s="17" t="s">
        <v>28</v>
      </c>
      <c r="E612" s="17" t="s">
        <v>497</v>
      </c>
      <c r="F612" s="3">
        <v>8.1</v>
      </c>
      <c r="G612" s="3"/>
      <c r="H612" s="3">
        <f t="shared" si="105"/>
        <v>8.1</v>
      </c>
      <c r="I612" s="3"/>
      <c r="J612" s="3">
        <f t="shared" si="106"/>
        <v>8.1</v>
      </c>
      <c r="K612" s="3"/>
      <c r="L612" s="3">
        <f t="shared" si="107"/>
        <v>8.1</v>
      </c>
    </row>
    <row r="613" spans="1:12" ht="30.75" customHeight="1" x14ac:dyDescent="0.3">
      <c r="A613" s="6" t="s">
        <v>501</v>
      </c>
      <c r="B613" s="15" t="s">
        <v>500</v>
      </c>
      <c r="C613" s="27"/>
      <c r="D613" s="27"/>
      <c r="E613" s="39"/>
      <c r="F613" s="2">
        <f>F614+F628</f>
        <v>9498.2999999999993</v>
      </c>
      <c r="G613" s="2">
        <f>G614+G628</f>
        <v>0</v>
      </c>
      <c r="H613" s="3">
        <f t="shared" si="105"/>
        <v>9498.2999999999993</v>
      </c>
      <c r="I613" s="2">
        <f>I614+I628</f>
        <v>0</v>
      </c>
      <c r="J613" s="3">
        <f t="shared" si="106"/>
        <v>9498.2999999999993</v>
      </c>
      <c r="K613" s="2">
        <f>K614+K628</f>
        <v>0</v>
      </c>
      <c r="L613" s="3">
        <f t="shared" si="107"/>
        <v>9498.2999999999993</v>
      </c>
    </row>
    <row r="614" spans="1:12" ht="31.9" customHeight="1" x14ac:dyDescent="0.3">
      <c r="A614" s="6" t="s">
        <v>602</v>
      </c>
      <c r="B614" s="15" t="s">
        <v>49</v>
      </c>
      <c r="C614" s="27"/>
      <c r="D614" s="27"/>
      <c r="E614" s="39"/>
      <c r="F614" s="2">
        <f>F615+F619</f>
        <v>2527.8000000000002</v>
      </c>
      <c r="G614" s="2">
        <f>G615+G619</f>
        <v>0</v>
      </c>
      <c r="H614" s="3">
        <f t="shared" si="105"/>
        <v>2527.8000000000002</v>
      </c>
      <c r="I614" s="2">
        <f>I615+I619</f>
        <v>0</v>
      </c>
      <c r="J614" s="3">
        <f t="shared" si="106"/>
        <v>2527.8000000000002</v>
      </c>
      <c r="K614" s="2">
        <f>K615+K619</f>
        <v>0</v>
      </c>
      <c r="L614" s="3">
        <f t="shared" si="107"/>
        <v>2527.8000000000002</v>
      </c>
    </row>
    <row r="615" spans="1:12" ht="30" customHeight="1" x14ac:dyDescent="0.3">
      <c r="A615" s="7" t="s">
        <v>21</v>
      </c>
      <c r="B615" s="17" t="s">
        <v>51</v>
      </c>
      <c r="C615" s="17" t="s">
        <v>11</v>
      </c>
      <c r="D615" s="27"/>
      <c r="E615" s="39"/>
      <c r="F615" s="3">
        <f t="shared" ref="F615:K617" si="113">F616</f>
        <v>1817.1</v>
      </c>
      <c r="G615" s="3">
        <f t="shared" si="113"/>
        <v>0</v>
      </c>
      <c r="H615" s="3">
        <f t="shared" si="105"/>
        <v>1817.1</v>
      </c>
      <c r="I615" s="3">
        <f t="shared" si="113"/>
        <v>0</v>
      </c>
      <c r="J615" s="3">
        <f t="shared" si="106"/>
        <v>1817.1</v>
      </c>
      <c r="K615" s="3">
        <f t="shared" si="113"/>
        <v>0</v>
      </c>
      <c r="L615" s="3">
        <f t="shared" si="107"/>
        <v>1817.1</v>
      </c>
    </row>
    <row r="616" spans="1:12" ht="48.75" customHeight="1" x14ac:dyDescent="0.3">
      <c r="A616" s="7" t="s">
        <v>45</v>
      </c>
      <c r="B616" s="17" t="s">
        <v>51</v>
      </c>
      <c r="C616" s="17" t="s">
        <v>11</v>
      </c>
      <c r="D616" s="17" t="s">
        <v>46</v>
      </c>
      <c r="E616" s="39"/>
      <c r="F616" s="3">
        <f t="shared" si="113"/>
        <v>1817.1</v>
      </c>
      <c r="G616" s="3">
        <f t="shared" si="113"/>
        <v>0</v>
      </c>
      <c r="H616" s="3">
        <f t="shared" si="105"/>
        <v>1817.1</v>
      </c>
      <c r="I616" s="3">
        <f t="shared" si="113"/>
        <v>0</v>
      </c>
      <c r="J616" s="3">
        <f t="shared" si="106"/>
        <v>1817.1</v>
      </c>
      <c r="K616" s="3">
        <f t="shared" si="113"/>
        <v>0</v>
      </c>
      <c r="L616" s="3">
        <f t="shared" si="107"/>
        <v>1817.1</v>
      </c>
    </row>
    <row r="617" spans="1:12" ht="90" x14ac:dyDescent="0.3">
      <c r="A617" s="7" t="s">
        <v>23</v>
      </c>
      <c r="B617" s="17" t="s">
        <v>51</v>
      </c>
      <c r="C617" s="17" t="s">
        <v>11</v>
      </c>
      <c r="D617" s="17" t="s">
        <v>46</v>
      </c>
      <c r="E617" s="17" t="s">
        <v>461</v>
      </c>
      <c r="F617" s="3">
        <f t="shared" si="113"/>
        <v>1817.1</v>
      </c>
      <c r="G617" s="3">
        <f t="shared" si="113"/>
        <v>0</v>
      </c>
      <c r="H617" s="3">
        <f t="shared" si="105"/>
        <v>1817.1</v>
      </c>
      <c r="I617" s="3">
        <f t="shared" si="113"/>
        <v>0</v>
      </c>
      <c r="J617" s="3">
        <f t="shared" si="106"/>
        <v>1817.1</v>
      </c>
      <c r="K617" s="3">
        <f t="shared" si="113"/>
        <v>0</v>
      </c>
      <c r="L617" s="3">
        <f t="shared" si="107"/>
        <v>1817.1</v>
      </c>
    </row>
    <row r="618" spans="1:12" ht="19.899999999999999" customHeight="1" x14ac:dyDescent="0.3">
      <c r="A618" s="7" t="s">
        <v>24</v>
      </c>
      <c r="B618" s="17" t="s">
        <v>51</v>
      </c>
      <c r="C618" s="17" t="s">
        <v>11</v>
      </c>
      <c r="D618" s="17" t="s">
        <v>46</v>
      </c>
      <c r="E618" s="17" t="s">
        <v>460</v>
      </c>
      <c r="F618" s="3">
        <v>1817.1</v>
      </c>
      <c r="G618" s="3"/>
      <c r="H618" s="3">
        <f t="shared" si="105"/>
        <v>1817.1</v>
      </c>
      <c r="I618" s="3"/>
      <c r="J618" s="3">
        <f t="shared" si="106"/>
        <v>1817.1</v>
      </c>
      <c r="K618" s="3"/>
      <c r="L618" s="3">
        <f t="shared" si="107"/>
        <v>1817.1</v>
      </c>
    </row>
    <row r="619" spans="1:12" ht="30" x14ac:dyDescent="0.3">
      <c r="A619" s="7" t="s">
        <v>25</v>
      </c>
      <c r="B619" s="17" t="s">
        <v>502</v>
      </c>
      <c r="C619" s="27"/>
      <c r="D619" s="27"/>
      <c r="E619" s="39"/>
      <c r="F619" s="3">
        <f t="shared" ref="F619:K620" si="114">F620</f>
        <v>710.7</v>
      </c>
      <c r="G619" s="3">
        <f t="shared" si="114"/>
        <v>0</v>
      </c>
      <c r="H619" s="3">
        <f t="shared" si="105"/>
        <v>710.7</v>
      </c>
      <c r="I619" s="3">
        <f t="shared" si="114"/>
        <v>0</v>
      </c>
      <c r="J619" s="3">
        <f t="shared" si="106"/>
        <v>710.7</v>
      </c>
      <c r="K619" s="3">
        <f t="shared" si="114"/>
        <v>0</v>
      </c>
      <c r="L619" s="3">
        <f t="shared" si="107"/>
        <v>710.7</v>
      </c>
    </row>
    <row r="620" spans="1:12" ht="19.5" customHeight="1" x14ac:dyDescent="0.3">
      <c r="A620" s="25" t="s">
        <v>10</v>
      </c>
      <c r="B620" s="17" t="s">
        <v>502</v>
      </c>
      <c r="C620" s="17" t="s">
        <v>11</v>
      </c>
      <c r="D620" s="27"/>
      <c r="E620" s="39"/>
      <c r="F620" s="3">
        <f t="shared" si="114"/>
        <v>710.7</v>
      </c>
      <c r="G620" s="3">
        <f t="shared" si="114"/>
        <v>0</v>
      </c>
      <c r="H620" s="3">
        <f t="shared" si="105"/>
        <v>710.7</v>
      </c>
      <c r="I620" s="3">
        <f t="shared" si="114"/>
        <v>0</v>
      </c>
      <c r="J620" s="3">
        <f t="shared" si="106"/>
        <v>710.7</v>
      </c>
      <c r="K620" s="3">
        <f t="shared" si="114"/>
        <v>0</v>
      </c>
      <c r="L620" s="3">
        <f t="shared" si="107"/>
        <v>710.7</v>
      </c>
    </row>
    <row r="621" spans="1:12" ht="57.75" customHeight="1" x14ac:dyDescent="0.3">
      <c r="A621" s="7" t="s">
        <v>45</v>
      </c>
      <c r="B621" s="17" t="s">
        <v>502</v>
      </c>
      <c r="C621" s="17" t="s">
        <v>11</v>
      </c>
      <c r="D621" s="17" t="s">
        <v>46</v>
      </c>
      <c r="E621" s="39"/>
      <c r="F621" s="3">
        <f>F622+F624+F626</f>
        <v>710.7</v>
      </c>
      <c r="G621" s="3">
        <f>G622+G624+G626</f>
        <v>0</v>
      </c>
      <c r="H621" s="3">
        <f t="shared" si="105"/>
        <v>710.7</v>
      </c>
      <c r="I621" s="3">
        <f>I622+I624+I626</f>
        <v>0</v>
      </c>
      <c r="J621" s="3">
        <f t="shared" si="106"/>
        <v>710.7</v>
      </c>
      <c r="K621" s="3">
        <f>K622+K624+K626</f>
        <v>0</v>
      </c>
      <c r="L621" s="3">
        <f t="shared" si="107"/>
        <v>710.7</v>
      </c>
    </row>
    <row r="622" spans="1:12" ht="91.5" customHeight="1" x14ac:dyDescent="0.3">
      <c r="A622" s="7" t="s">
        <v>23</v>
      </c>
      <c r="B622" s="17" t="s">
        <v>502</v>
      </c>
      <c r="C622" s="17" t="s">
        <v>11</v>
      </c>
      <c r="D622" s="17" t="s">
        <v>46</v>
      </c>
      <c r="E622" s="17" t="s">
        <v>461</v>
      </c>
      <c r="F622" s="3">
        <f>F623</f>
        <v>43</v>
      </c>
      <c r="G622" s="3">
        <f>G623</f>
        <v>0</v>
      </c>
      <c r="H622" s="3">
        <f t="shared" si="105"/>
        <v>43</v>
      </c>
      <c r="I622" s="3">
        <f>I623</f>
        <v>0</v>
      </c>
      <c r="J622" s="3">
        <f t="shared" si="106"/>
        <v>43</v>
      </c>
      <c r="K622" s="3">
        <f>K623</f>
        <v>0</v>
      </c>
      <c r="L622" s="3">
        <f t="shared" si="107"/>
        <v>43</v>
      </c>
    </row>
    <row r="623" spans="1:12" ht="31.5" customHeight="1" x14ac:dyDescent="0.3">
      <c r="A623" s="7" t="s">
        <v>24</v>
      </c>
      <c r="B623" s="17" t="s">
        <v>502</v>
      </c>
      <c r="C623" s="17" t="s">
        <v>11</v>
      </c>
      <c r="D623" s="17" t="s">
        <v>46</v>
      </c>
      <c r="E623" s="17" t="s">
        <v>460</v>
      </c>
      <c r="F623" s="3">
        <v>43</v>
      </c>
      <c r="G623" s="3"/>
      <c r="H623" s="3">
        <f t="shared" si="105"/>
        <v>43</v>
      </c>
      <c r="I623" s="3"/>
      <c r="J623" s="3">
        <f t="shared" si="106"/>
        <v>43</v>
      </c>
      <c r="K623" s="3"/>
      <c r="L623" s="3">
        <f t="shared" si="107"/>
        <v>43</v>
      </c>
    </row>
    <row r="624" spans="1:12" ht="27" customHeight="1" x14ac:dyDescent="0.3">
      <c r="A624" s="7" t="s">
        <v>35</v>
      </c>
      <c r="B624" s="17" t="s">
        <v>502</v>
      </c>
      <c r="C624" s="17" t="s">
        <v>11</v>
      </c>
      <c r="D624" s="17" t="s">
        <v>46</v>
      </c>
      <c r="E624" s="17" t="s">
        <v>467</v>
      </c>
      <c r="F624" s="3">
        <f>F625</f>
        <v>660.2</v>
      </c>
      <c r="G624" s="3">
        <f>G625</f>
        <v>0</v>
      </c>
      <c r="H624" s="3">
        <f t="shared" si="105"/>
        <v>660.2</v>
      </c>
      <c r="I624" s="3">
        <f>I625</f>
        <v>0</v>
      </c>
      <c r="J624" s="3">
        <f t="shared" si="106"/>
        <v>660.2</v>
      </c>
      <c r="K624" s="3">
        <f>K625</f>
        <v>0</v>
      </c>
      <c r="L624" s="3">
        <f t="shared" si="107"/>
        <v>660.2</v>
      </c>
    </row>
    <row r="625" spans="1:12" ht="45" x14ac:dyDescent="0.3">
      <c r="A625" s="7" t="s">
        <v>36</v>
      </c>
      <c r="B625" s="17" t="s">
        <v>502</v>
      </c>
      <c r="C625" s="17" t="s">
        <v>11</v>
      </c>
      <c r="D625" s="17" t="s">
        <v>46</v>
      </c>
      <c r="E625" s="17" t="s">
        <v>463</v>
      </c>
      <c r="F625" s="3">
        <v>660.2</v>
      </c>
      <c r="G625" s="3"/>
      <c r="H625" s="3">
        <f t="shared" si="105"/>
        <v>660.2</v>
      </c>
      <c r="I625" s="3"/>
      <c r="J625" s="3">
        <f t="shared" si="106"/>
        <v>660.2</v>
      </c>
      <c r="K625" s="3"/>
      <c r="L625" s="3">
        <f t="shared" si="107"/>
        <v>660.2</v>
      </c>
    </row>
    <row r="626" spans="1:12" ht="18.75" customHeight="1" x14ac:dyDescent="0.3">
      <c r="A626" s="7" t="s">
        <v>37</v>
      </c>
      <c r="B626" s="17" t="s">
        <v>502</v>
      </c>
      <c r="C626" s="17" t="s">
        <v>11</v>
      </c>
      <c r="D626" s="17" t="s">
        <v>46</v>
      </c>
      <c r="E626" s="17" t="s">
        <v>472</v>
      </c>
      <c r="F626" s="3">
        <f>F627</f>
        <v>7.5</v>
      </c>
      <c r="G626" s="3">
        <f>G627</f>
        <v>0</v>
      </c>
      <c r="H626" s="3">
        <f t="shared" si="105"/>
        <v>7.5</v>
      </c>
      <c r="I626" s="3">
        <f>I627</f>
        <v>0</v>
      </c>
      <c r="J626" s="3">
        <f t="shared" si="106"/>
        <v>7.5</v>
      </c>
      <c r="K626" s="3">
        <f>K627</f>
        <v>0</v>
      </c>
      <c r="L626" s="3">
        <f t="shared" si="107"/>
        <v>7.5</v>
      </c>
    </row>
    <row r="627" spans="1:12" ht="20.25" customHeight="1" x14ac:dyDescent="0.3">
      <c r="A627" s="7" t="s">
        <v>38</v>
      </c>
      <c r="B627" s="17" t="s">
        <v>502</v>
      </c>
      <c r="C627" s="17" t="s">
        <v>11</v>
      </c>
      <c r="D627" s="17" t="s">
        <v>46</v>
      </c>
      <c r="E627" s="17" t="s">
        <v>497</v>
      </c>
      <c r="F627" s="3">
        <v>7.5</v>
      </c>
      <c r="G627" s="3"/>
      <c r="H627" s="3">
        <f t="shared" si="105"/>
        <v>7.5</v>
      </c>
      <c r="I627" s="3"/>
      <c r="J627" s="3">
        <f t="shared" si="106"/>
        <v>7.5</v>
      </c>
      <c r="K627" s="3"/>
      <c r="L627" s="3">
        <f t="shared" si="107"/>
        <v>7.5</v>
      </c>
    </row>
    <row r="628" spans="1:12" ht="27.75" customHeight="1" x14ac:dyDescent="0.3">
      <c r="A628" s="6" t="s">
        <v>503</v>
      </c>
      <c r="B628" s="15" t="s">
        <v>54</v>
      </c>
      <c r="C628" s="27"/>
      <c r="D628" s="27"/>
      <c r="E628" s="39"/>
      <c r="F628" s="2">
        <f>F629+F633</f>
        <v>6970.5</v>
      </c>
      <c r="G628" s="2">
        <f>G629+G633</f>
        <v>0</v>
      </c>
      <c r="H628" s="3">
        <f t="shared" si="105"/>
        <v>6970.5</v>
      </c>
      <c r="I628" s="2">
        <f>I629+I633</f>
        <v>0</v>
      </c>
      <c r="J628" s="3">
        <f t="shared" si="106"/>
        <v>6970.5</v>
      </c>
      <c r="K628" s="2">
        <f>K629+K633</f>
        <v>0</v>
      </c>
      <c r="L628" s="3">
        <f t="shared" si="107"/>
        <v>6970.5</v>
      </c>
    </row>
    <row r="629" spans="1:12" ht="33" customHeight="1" x14ac:dyDescent="0.3">
      <c r="A629" s="7" t="s">
        <v>21</v>
      </c>
      <c r="B629" s="17" t="s">
        <v>55</v>
      </c>
      <c r="C629" s="17" t="s">
        <v>11</v>
      </c>
      <c r="D629" s="27"/>
      <c r="E629" s="39"/>
      <c r="F629" s="3">
        <f t="shared" ref="F629:K631" si="115">F630</f>
        <v>5767.1</v>
      </c>
      <c r="G629" s="3">
        <f t="shared" si="115"/>
        <v>0</v>
      </c>
      <c r="H629" s="3">
        <f t="shared" si="105"/>
        <v>5767.1</v>
      </c>
      <c r="I629" s="3">
        <f t="shared" si="115"/>
        <v>0</v>
      </c>
      <c r="J629" s="3">
        <f t="shared" si="106"/>
        <v>5767.1</v>
      </c>
      <c r="K629" s="3">
        <f t="shared" si="115"/>
        <v>0</v>
      </c>
      <c r="L629" s="3">
        <f t="shared" si="107"/>
        <v>5767.1</v>
      </c>
    </row>
    <row r="630" spans="1:12" ht="49.5" customHeight="1" x14ac:dyDescent="0.3">
      <c r="A630" s="7" t="s">
        <v>45</v>
      </c>
      <c r="B630" s="17" t="s">
        <v>55</v>
      </c>
      <c r="C630" s="17" t="s">
        <v>11</v>
      </c>
      <c r="D630" s="17" t="s">
        <v>46</v>
      </c>
      <c r="E630" s="39"/>
      <c r="F630" s="3">
        <f t="shared" si="115"/>
        <v>5767.1</v>
      </c>
      <c r="G630" s="3">
        <f t="shared" si="115"/>
        <v>0</v>
      </c>
      <c r="H630" s="3">
        <f t="shared" si="105"/>
        <v>5767.1</v>
      </c>
      <c r="I630" s="3">
        <f t="shared" si="115"/>
        <v>0</v>
      </c>
      <c r="J630" s="3">
        <f t="shared" si="106"/>
        <v>5767.1</v>
      </c>
      <c r="K630" s="3">
        <f t="shared" si="115"/>
        <v>0</v>
      </c>
      <c r="L630" s="3">
        <f t="shared" si="107"/>
        <v>5767.1</v>
      </c>
    </row>
    <row r="631" spans="1:12" ht="90" x14ac:dyDescent="0.3">
      <c r="A631" s="7" t="s">
        <v>23</v>
      </c>
      <c r="B631" s="17" t="s">
        <v>55</v>
      </c>
      <c r="C631" s="17" t="s">
        <v>11</v>
      </c>
      <c r="D631" s="17" t="s">
        <v>46</v>
      </c>
      <c r="E631" s="17" t="s">
        <v>461</v>
      </c>
      <c r="F631" s="3">
        <f t="shared" si="115"/>
        <v>5767.1</v>
      </c>
      <c r="G631" s="3">
        <f t="shared" si="115"/>
        <v>0</v>
      </c>
      <c r="H631" s="3">
        <f t="shared" si="105"/>
        <v>5767.1</v>
      </c>
      <c r="I631" s="3">
        <f t="shared" si="115"/>
        <v>0</v>
      </c>
      <c r="J631" s="3">
        <f t="shared" si="106"/>
        <v>5767.1</v>
      </c>
      <c r="K631" s="3">
        <f t="shared" si="115"/>
        <v>0</v>
      </c>
      <c r="L631" s="3">
        <f t="shared" si="107"/>
        <v>5767.1</v>
      </c>
    </row>
    <row r="632" spans="1:12" ht="16.149999999999999" customHeight="1" x14ac:dyDescent="0.3">
      <c r="A632" s="7" t="s">
        <v>24</v>
      </c>
      <c r="B632" s="17" t="s">
        <v>55</v>
      </c>
      <c r="C632" s="17" t="s">
        <v>11</v>
      </c>
      <c r="D632" s="17" t="s">
        <v>46</v>
      </c>
      <c r="E632" s="17" t="s">
        <v>460</v>
      </c>
      <c r="F632" s="3">
        <v>5767.1</v>
      </c>
      <c r="G632" s="3"/>
      <c r="H632" s="3">
        <f t="shared" si="105"/>
        <v>5767.1</v>
      </c>
      <c r="I632" s="3"/>
      <c r="J632" s="3">
        <f t="shared" si="106"/>
        <v>5767.1</v>
      </c>
      <c r="K632" s="3"/>
      <c r="L632" s="3">
        <f t="shared" si="107"/>
        <v>5767.1</v>
      </c>
    </row>
    <row r="633" spans="1:12" ht="31.15" customHeight="1" x14ac:dyDescent="0.3">
      <c r="A633" s="7" t="s">
        <v>25</v>
      </c>
      <c r="B633" s="17" t="s">
        <v>504</v>
      </c>
      <c r="C633" s="27"/>
      <c r="D633" s="27"/>
      <c r="E633" s="39"/>
      <c r="F633" s="3">
        <f t="shared" ref="F633:K634" si="116">F634</f>
        <v>1203.4000000000001</v>
      </c>
      <c r="G633" s="3">
        <f t="shared" si="116"/>
        <v>0</v>
      </c>
      <c r="H633" s="3">
        <f t="shared" si="105"/>
        <v>1203.4000000000001</v>
      </c>
      <c r="I633" s="3">
        <f t="shared" si="116"/>
        <v>0</v>
      </c>
      <c r="J633" s="3">
        <f t="shared" si="106"/>
        <v>1203.4000000000001</v>
      </c>
      <c r="K633" s="3">
        <f t="shared" si="116"/>
        <v>0</v>
      </c>
      <c r="L633" s="3">
        <f t="shared" si="107"/>
        <v>1203.4000000000001</v>
      </c>
    </row>
    <row r="634" spans="1:12" ht="20.25" customHeight="1" x14ac:dyDescent="0.3">
      <c r="A634" s="25" t="s">
        <v>10</v>
      </c>
      <c r="B634" s="17" t="s">
        <v>504</v>
      </c>
      <c r="C634" s="17" t="s">
        <v>11</v>
      </c>
      <c r="D634" s="27"/>
      <c r="E634" s="39"/>
      <c r="F634" s="3">
        <f t="shared" si="116"/>
        <v>1203.4000000000001</v>
      </c>
      <c r="G634" s="3">
        <f t="shared" si="116"/>
        <v>0</v>
      </c>
      <c r="H634" s="3">
        <f t="shared" si="105"/>
        <v>1203.4000000000001</v>
      </c>
      <c r="I634" s="3">
        <f t="shared" si="116"/>
        <v>0</v>
      </c>
      <c r="J634" s="3">
        <f t="shared" si="106"/>
        <v>1203.4000000000001</v>
      </c>
      <c r="K634" s="3">
        <f t="shared" si="116"/>
        <v>0</v>
      </c>
      <c r="L634" s="3">
        <f t="shared" si="107"/>
        <v>1203.4000000000001</v>
      </c>
    </row>
    <row r="635" spans="1:12" ht="57" customHeight="1" x14ac:dyDescent="0.3">
      <c r="A635" s="7" t="s">
        <v>45</v>
      </c>
      <c r="B635" s="17" t="s">
        <v>504</v>
      </c>
      <c r="C635" s="17" t="s">
        <v>11</v>
      </c>
      <c r="D635" s="17" t="s">
        <v>46</v>
      </c>
      <c r="E635" s="39"/>
      <c r="F635" s="3">
        <f>F636+F638+F640</f>
        <v>1203.4000000000001</v>
      </c>
      <c r="G635" s="3">
        <f>G636+G638+G640</f>
        <v>0</v>
      </c>
      <c r="H635" s="3">
        <f t="shared" si="105"/>
        <v>1203.4000000000001</v>
      </c>
      <c r="I635" s="3">
        <f>I636+I638+I640</f>
        <v>0</v>
      </c>
      <c r="J635" s="3">
        <f t="shared" si="106"/>
        <v>1203.4000000000001</v>
      </c>
      <c r="K635" s="3">
        <f>K636+K638+K640</f>
        <v>0</v>
      </c>
      <c r="L635" s="3">
        <f t="shared" si="107"/>
        <v>1203.4000000000001</v>
      </c>
    </row>
    <row r="636" spans="1:12" ht="93.75" customHeight="1" x14ac:dyDescent="0.3">
      <c r="A636" s="7" t="s">
        <v>23</v>
      </c>
      <c r="B636" s="17" t="s">
        <v>504</v>
      </c>
      <c r="C636" s="17" t="s">
        <v>11</v>
      </c>
      <c r="D636" s="17" t="s">
        <v>46</v>
      </c>
      <c r="E636" s="17" t="s">
        <v>461</v>
      </c>
      <c r="F636" s="3">
        <f>F637</f>
        <v>37.5</v>
      </c>
      <c r="G636" s="3">
        <f>G637</f>
        <v>0</v>
      </c>
      <c r="H636" s="3">
        <f t="shared" si="105"/>
        <v>37.5</v>
      </c>
      <c r="I636" s="3">
        <f>I637</f>
        <v>0</v>
      </c>
      <c r="J636" s="3">
        <f t="shared" si="106"/>
        <v>37.5</v>
      </c>
      <c r="K636" s="3">
        <f>K637</f>
        <v>0</v>
      </c>
      <c r="L636" s="3">
        <f t="shared" si="107"/>
        <v>37.5</v>
      </c>
    </row>
    <row r="637" spans="1:12" ht="34.5" customHeight="1" x14ac:dyDescent="0.3">
      <c r="A637" s="7" t="s">
        <v>24</v>
      </c>
      <c r="B637" s="17" t="s">
        <v>504</v>
      </c>
      <c r="C637" s="17" t="s">
        <v>11</v>
      </c>
      <c r="D637" s="17" t="s">
        <v>46</v>
      </c>
      <c r="E637" s="17" t="s">
        <v>460</v>
      </c>
      <c r="F637" s="3">
        <v>37.5</v>
      </c>
      <c r="G637" s="3"/>
      <c r="H637" s="3">
        <f t="shared" si="105"/>
        <v>37.5</v>
      </c>
      <c r="I637" s="3"/>
      <c r="J637" s="3">
        <f t="shared" si="106"/>
        <v>37.5</v>
      </c>
      <c r="K637" s="3"/>
      <c r="L637" s="3">
        <f t="shared" si="107"/>
        <v>37.5</v>
      </c>
    </row>
    <row r="638" spans="1:12" ht="30" x14ac:dyDescent="0.3">
      <c r="A638" s="7" t="s">
        <v>35</v>
      </c>
      <c r="B638" s="17" t="s">
        <v>504</v>
      </c>
      <c r="C638" s="17" t="s">
        <v>11</v>
      </c>
      <c r="D638" s="17" t="s">
        <v>46</v>
      </c>
      <c r="E638" s="17" t="s">
        <v>467</v>
      </c>
      <c r="F638" s="3">
        <f>F639</f>
        <v>1165.2</v>
      </c>
      <c r="G638" s="3">
        <f>G639</f>
        <v>0</v>
      </c>
      <c r="H638" s="3">
        <f t="shared" si="105"/>
        <v>1165.2</v>
      </c>
      <c r="I638" s="3">
        <f>I639</f>
        <v>0</v>
      </c>
      <c r="J638" s="3">
        <f t="shared" si="106"/>
        <v>1165.2</v>
      </c>
      <c r="K638" s="3">
        <f>K639</f>
        <v>0</v>
      </c>
      <c r="L638" s="3">
        <f t="shared" si="107"/>
        <v>1165.2</v>
      </c>
    </row>
    <row r="639" spans="1:12" ht="43.5" customHeight="1" x14ac:dyDescent="0.3">
      <c r="A639" s="7" t="s">
        <v>36</v>
      </c>
      <c r="B639" s="17" t="s">
        <v>504</v>
      </c>
      <c r="C639" s="17" t="s">
        <v>11</v>
      </c>
      <c r="D639" s="17" t="s">
        <v>46</v>
      </c>
      <c r="E639" s="17" t="s">
        <v>463</v>
      </c>
      <c r="F639" s="3">
        <v>1165.2</v>
      </c>
      <c r="G639" s="3"/>
      <c r="H639" s="3">
        <f t="shared" si="105"/>
        <v>1165.2</v>
      </c>
      <c r="I639" s="3"/>
      <c r="J639" s="3">
        <f t="shared" si="106"/>
        <v>1165.2</v>
      </c>
      <c r="K639" s="3"/>
      <c r="L639" s="3">
        <f t="shared" si="107"/>
        <v>1165.2</v>
      </c>
    </row>
    <row r="640" spans="1:12" ht="15.6" customHeight="1" x14ac:dyDescent="0.3">
      <c r="A640" s="7" t="s">
        <v>37</v>
      </c>
      <c r="B640" s="17" t="s">
        <v>504</v>
      </c>
      <c r="C640" s="17" t="s">
        <v>11</v>
      </c>
      <c r="D640" s="17" t="s">
        <v>46</v>
      </c>
      <c r="E640" s="17" t="s">
        <v>472</v>
      </c>
      <c r="F640" s="3">
        <f>F641</f>
        <v>0.7</v>
      </c>
      <c r="G640" s="3">
        <f>G641</f>
        <v>0</v>
      </c>
      <c r="H640" s="3">
        <f t="shared" si="105"/>
        <v>0.7</v>
      </c>
      <c r="I640" s="3">
        <f>I641</f>
        <v>0</v>
      </c>
      <c r="J640" s="3">
        <f t="shared" si="106"/>
        <v>0.7</v>
      </c>
      <c r="K640" s="3">
        <f>K641</f>
        <v>0</v>
      </c>
      <c r="L640" s="3">
        <f t="shared" si="107"/>
        <v>0.7</v>
      </c>
    </row>
    <row r="641" spans="1:12" ht="20.25" customHeight="1" x14ac:dyDescent="0.3">
      <c r="A641" s="7" t="s">
        <v>38</v>
      </c>
      <c r="B641" s="17" t="s">
        <v>504</v>
      </c>
      <c r="C641" s="17" t="s">
        <v>11</v>
      </c>
      <c r="D641" s="17" t="s">
        <v>46</v>
      </c>
      <c r="E641" s="17" t="s">
        <v>497</v>
      </c>
      <c r="F641" s="3">
        <v>0.7</v>
      </c>
      <c r="G641" s="3"/>
      <c r="H641" s="3">
        <f t="shared" ref="H641:H714" si="117">F641+G641</f>
        <v>0.7</v>
      </c>
      <c r="I641" s="3"/>
      <c r="J641" s="3">
        <f t="shared" ref="J641:J714" si="118">H641+I641</f>
        <v>0.7</v>
      </c>
      <c r="K641" s="3"/>
      <c r="L641" s="3">
        <f t="shared" ref="L641:L714" si="119">J641+K641</f>
        <v>0.7</v>
      </c>
    </row>
    <row r="642" spans="1:12" x14ac:dyDescent="0.3">
      <c r="A642" s="6" t="s">
        <v>367</v>
      </c>
      <c r="B642" s="15" t="s">
        <v>505</v>
      </c>
      <c r="C642" s="27"/>
      <c r="D642" s="27"/>
      <c r="E642" s="39"/>
      <c r="F642" s="2">
        <f>F643+F716+F722</f>
        <v>45620.299999999996</v>
      </c>
      <c r="G642" s="2">
        <f>G643+G716+G722</f>
        <v>2405.8000000000002</v>
      </c>
      <c r="H642" s="3">
        <f t="shared" si="117"/>
        <v>48026.1</v>
      </c>
      <c r="I642" s="2">
        <f>I643+I716+I722</f>
        <v>-1200.3</v>
      </c>
      <c r="J642" s="3">
        <f t="shared" si="118"/>
        <v>46825.799999999996</v>
      </c>
      <c r="K642" s="2">
        <f>K643+K716+K722</f>
        <v>1843.8</v>
      </c>
      <c r="L642" s="3">
        <f t="shared" si="119"/>
        <v>48669.599999999999</v>
      </c>
    </row>
    <row r="643" spans="1:12" ht="28.5" customHeight="1" x14ac:dyDescent="0.3">
      <c r="A643" s="6" t="s">
        <v>80</v>
      </c>
      <c r="B643" s="15" t="s">
        <v>81</v>
      </c>
      <c r="C643" s="27"/>
      <c r="D643" s="27"/>
      <c r="E643" s="39"/>
      <c r="F643" s="2">
        <f>F644+F659+F664+F671+F681+F686+F696+F701+F676+F691</f>
        <v>39255.1</v>
      </c>
      <c r="G643" s="2">
        <f>G644+G659+G664+G671+G681+G686+G696+G701+G676+G691+G706+G711</f>
        <v>2405.8000000000002</v>
      </c>
      <c r="H643" s="3">
        <f t="shared" si="117"/>
        <v>41660.9</v>
      </c>
      <c r="I643" s="2">
        <f>I644+I659+I664+I671+I681+I686+I696+I701+I676+I691+I706+I711</f>
        <v>-1200.3</v>
      </c>
      <c r="J643" s="3">
        <f t="shared" si="118"/>
        <v>40460.6</v>
      </c>
      <c r="K643" s="2">
        <f>K644+K659+K664+K671+K681+K686+K696+K701+K676+K691+K706+K711+K649+K654</f>
        <v>1743</v>
      </c>
      <c r="L643" s="3">
        <f t="shared" si="119"/>
        <v>42203.6</v>
      </c>
    </row>
    <row r="644" spans="1:12" ht="63" customHeight="1" x14ac:dyDescent="0.3">
      <c r="A644" s="7" t="s">
        <v>558</v>
      </c>
      <c r="B644" s="17" t="s">
        <v>273</v>
      </c>
      <c r="C644" s="27"/>
      <c r="D644" s="27"/>
      <c r="E644" s="39"/>
      <c r="F644" s="3">
        <f t="shared" ref="F644:K647" si="120">F645</f>
        <v>12471.7</v>
      </c>
      <c r="G644" s="3">
        <f t="shared" si="120"/>
        <v>0</v>
      </c>
      <c r="H644" s="3">
        <f t="shared" si="117"/>
        <v>12471.7</v>
      </c>
      <c r="I644" s="3">
        <f t="shared" si="120"/>
        <v>0</v>
      </c>
      <c r="J644" s="3">
        <f t="shared" si="118"/>
        <v>12471.7</v>
      </c>
      <c r="K644" s="3">
        <f t="shared" si="120"/>
        <v>0</v>
      </c>
      <c r="L644" s="3">
        <f t="shared" si="119"/>
        <v>12471.7</v>
      </c>
    </row>
    <row r="645" spans="1:12" x14ac:dyDescent="0.3">
      <c r="A645" s="7" t="s">
        <v>254</v>
      </c>
      <c r="B645" s="17" t="s">
        <v>273</v>
      </c>
      <c r="C645" s="17" t="s">
        <v>141</v>
      </c>
      <c r="D645" s="27"/>
      <c r="E645" s="39"/>
      <c r="F645" s="3">
        <f t="shared" si="120"/>
        <v>12471.7</v>
      </c>
      <c r="G645" s="3">
        <f t="shared" si="120"/>
        <v>0</v>
      </c>
      <c r="H645" s="3">
        <f t="shared" si="117"/>
        <v>12471.7</v>
      </c>
      <c r="I645" s="3">
        <f t="shared" si="120"/>
        <v>0</v>
      </c>
      <c r="J645" s="3">
        <f t="shared" si="118"/>
        <v>12471.7</v>
      </c>
      <c r="K645" s="3">
        <f t="shared" si="120"/>
        <v>0</v>
      </c>
      <c r="L645" s="3">
        <f t="shared" si="119"/>
        <v>12471.7</v>
      </c>
    </row>
    <row r="646" spans="1:12" x14ac:dyDescent="0.3">
      <c r="A646" s="7" t="s">
        <v>255</v>
      </c>
      <c r="B646" s="17" t="s">
        <v>273</v>
      </c>
      <c r="C646" s="17" t="s">
        <v>141</v>
      </c>
      <c r="D646" s="17" t="s">
        <v>11</v>
      </c>
      <c r="E646" s="39"/>
      <c r="F646" s="3">
        <f t="shared" si="120"/>
        <v>12471.7</v>
      </c>
      <c r="G646" s="3">
        <f t="shared" si="120"/>
        <v>0</v>
      </c>
      <c r="H646" s="3">
        <f t="shared" si="117"/>
        <v>12471.7</v>
      </c>
      <c r="I646" s="3">
        <f t="shared" si="120"/>
        <v>0</v>
      </c>
      <c r="J646" s="3">
        <f t="shared" si="118"/>
        <v>12471.7</v>
      </c>
      <c r="K646" s="3">
        <f t="shared" si="120"/>
        <v>0</v>
      </c>
      <c r="L646" s="3">
        <f t="shared" si="119"/>
        <v>12471.7</v>
      </c>
    </row>
    <row r="647" spans="1:12" x14ac:dyDescent="0.3">
      <c r="A647" s="7" t="s">
        <v>93</v>
      </c>
      <c r="B647" s="17" t="s">
        <v>273</v>
      </c>
      <c r="C647" s="17" t="s">
        <v>141</v>
      </c>
      <c r="D647" s="17" t="s">
        <v>11</v>
      </c>
      <c r="E647" s="17" t="s">
        <v>506</v>
      </c>
      <c r="F647" s="3">
        <f t="shared" si="120"/>
        <v>12471.7</v>
      </c>
      <c r="G647" s="3">
        <f t="shared" si="120"/>
        <v>0</v>
      </c>
      <c r="H647" s="3">
        <f t="shared" si="117"/>
        <v>12471.7</v>
      </c>
      <c r="I647" s="3">
        <f t="shared" si="120"/>
        <v>0</v>
      </c>
      <c r="J647" s="3">
        <f t="shared" si="118"/>
        <v>12471.7</v>
      </c>
      <c r="K647" s="3">
        <f t="shared" si="120"/>
        <v>0</v>
      </c>
      <c r="L647" s="3">
        <f t="shared" si="119"/>
        <v>12471.7</v>
      </c>
    </row>
    <row r="648" spans="1:12" ht="18.75" customHeight="1" x14ac:dyDescent="0.3">
      <c r="A648" s="7" t="s">
        <v>94</v>
      </c>
      <c r="B648" s="17" t="s">
        <v>273</v>
      </c>
      <c r="C648" s="17" t="s">
        <v>141</v>
      </c>
      <c r="D648" s="17" t="s">
        <v>11</v>
      </c>
      <c r="E648" s="17" t="s">
        <v>507</v>
      </c>
      <c r="F648" s="3">
        <v>12471.7</v>
      </c>
      <c r="G648" s="3"/>
      <c r="H648" s="3">
        <f t="shared" si="117"/>
        <v>12471.7</v>
      </c>
      <c r="I648" s="3"/>
      <c r="J648" s="3">
        <f t="shared" si="118"/>
        <v>12471.7</v>
      </c>
      <c r="K648" s="3"/>
      <c r="L648" s="3">
        <f t="shared" si="119"/>
        <v>12471.7</v>
      </c>
    </row>
    <row r="649" spans="1:12" ht="38.450000000000003" customHeight="1" x14ac:dyDescent="0.3">
      <c r="A649" s="7" t="s">
        <v>1135</v>
      </c>
      <c r="B649" s="17" t="s">
        <v>1136</v>
      </c>
      <c r="C649" s="17"/>
      <c r="D649" s="3"/>
      <c r="E649" s="3"/>
      <c r="F649" s="3"/>
      <c r="G649" s="3"/>
      <c r="H649" s="3"/>
      <c r="I649" s="3"/>
      <c r="J649" s="3"/>
      <c r="K649" s="42">
        <f>K650</f>
        <v>107.5</v>
      </c>
      <c r="L649" s="3">
        <f t="shared" si="119"/>
        <v>107.5</v>
      </c>
    </row>
    <row r="650" spans="1:12" ht="18.75" customHeight="1" x14ac:dyDescent="0.3">
      <c r="A650" s="7" t="s">
        <v>254</v>
      </c>
      <c r="B650" s="17" t="s">
        <v>1136</v>
      </c>
      <c r="C650" s="17" t="s">
        <v>141</v>
      </c>
      <c r="D650" s="27"/>
      <c r="E650" s="39"/>
      <c r="F650" s="3"/>
      <c r="G650" s="3"/>
      <c r="H650" s="3"/>
      <c r="I650" s="3"/>
      <c r="J650" s="3"/>
      <c r="K650" s="3">
        <f>K651</f>
        <v>107.5</v>
      </c>
      <c r="L650" s="3">
        <f t="shared" si="119"/>
        <v>107.5</v>
      </c>
    </row>
    <row r="651" spans="1:12" ht="18.75" customHeight="1" x14ac:dyDescent="0.3">
      <c r="A651" s="7" t="s">
        <v>255</v>
      </c>
      <c r="B651" s="17" t="s">
        <v>1136</v>
      </c>
      <c r="C651" s="17" t="s">
        <v>141</v>
      </c>
      <c r="D651" s="17" t="s">
        <v>11</v>
      </c>
      <c r="E651" s="39"/>
      <c r="F651" s="3"/>
      <c r="G651" s="3"/>
      <c r="H651" s="3"/>
      <c r="I651" s="3"/>
      <c r="J651" s="3"/>
      <c r="K651" s="3">
        <f>K652</f>
        <v>107.5</v>
      </c>
      <c r="L651" s="3">
        <f t="shared" si="119"/>
        <v>107.5</v>
      </c>
    </row>
    <row r="652" spans="1:12" ht="18.75" customHeight="1" x14ac:dyDescent="0.3">
      <c r="A652" s="7" t="s">
        <v>93</v>
      </c>
      <c r="B652" s="17" t="s">
        <v>1136</v>
      </c>
      <c r="C652" s="17" t="s">
        <v>141</v>
      </c>
      <c r="D652" s="17" t="s">
        <v>11</v>
      </c>
      <c r="E652" s="17" t="s">
        <v>506</v>
      </c>
      <c r="F652" s="3"/>
      <c r="G652" s="3"/>
      <c r="H652" s="3"/>
      <c r="I652" s="3"/>
      <c r="J652" s="3"/>
      <c r="K652" s="3">
        <f>K653</f>
        <v>107.5</v>
      </c>
      <c r="L652" s="3">
        <f t="shared" si="119"/>
        <v>107.5</v>
      </c>
    </row>
    <row r="653" spans="1:12" ht="18.75" customHeight="1" x14ac:dyDescent="0.3">
      <c r="A653" s="7" t="s">
        <v>3</v>
      </c>
      <c r="B653" s="17" t="s">
        <v>1136</v>
      </c>
      <c r="C653" s="17" t="s">
        <v>141</v>
      </c>
      <c r="D653" s="17" t="s">
        <v>11</v>
      </c>
      <c r="E653" s="17" t="s">
        <v>543</v>
      </c>
      <c r="F653" s="3"/>
      <c r="G653" s="3"/>
      <c r="H653" s="3"/>
      <c r="I653" s="3"/>
      <c r="J653" s="3"/>
      <c r="K653" s="3">
        <v>107.5</v>
      </c>
      <c r="L653" s="3">
        <f t="shared" si="119"/>
        <v>107.5</v>
      </c>
    </row>
    <row r="654" spans="1:12" ht="33.75" customHeight="1" x14ac:dyDescent="0.3">
      <c r="A654" s="7" t="s">
        <v>1137</v>
      </c>
      <c r="B654" s="17" t="s">
        <v>1138</v>
      </c>
      <c r="C654" s="17"/>
      <c r="D654" s="3"/>
      <c r="E654" s="3"/>
      <c r="F654" s="3"/>
      <c r="G654" s="3"/>
      <c r="H654" s="3"/>
      <c r="I654" s="3"/>
      <c r="J654" s="3"/>
      <c r="K654" s="3">
        <f>K655</f>
        <v>1</v>
      </c>
      <c r="L654" s="3">
        <f t="shared" si="119"/>
        <v>1</v>
      </c>
    </row>
    <row r="655" spans="1:12" ht="18.75" customHeight="1" x14ac:dyDescent="0.3">
      <c r="A655" s="7" t="s">
        <v>254</v>
      </c>
      <c r="B655" s="17" t="s">
        <v>1138</v>
      </c>
      <c r="C655" s="17" t="s">
        <v>141</v>
      </c>
      <c r="D655" s="27"/>
      <c r="E655" s="39"/>
      <c r="F655" s="3"/>
      <c r="G655" s="3"/>
      <c r="H655" s="3"/>
      <c r="I655" s="3"/>
      <c r="J655" s="3"/>
      <c r="K655" s="3">
        <f>K656</f>
        <v>1</v>
      </c>
      <c r="L655" s="3">
        <f t="shared" si="119"/>
        <v>1</v>
      </c>
    </row>
    <row r="656" spans="1:12" ht="18.75" customHeight="1" x14ac:dyDescent="0.3">
      <c r="A656" s="7" t="s">
        <v>255</v>
      </c>
      <c r="B656" s="17" t="s">
        <v>1138</v>
      </c>
      <c r="C656" s="17" t="s">
        <v>141</v>
      </c>
      <c r="D656" s="17" t="s">
        <v>11</v>
      </c>
      <c r="E656" s="39"/>
      <c r="F656" s="3"/>
      <c r="G656" s="3"/>
      <c r="H656" s="3"/>
      <c r="I656" s="3"/>
      <c r="J656" s="3"/>
      <c r="K656" s="3">
        <f>K657</f>
        <v>1</v>
      </c>
      <c r="L656" s="3">
        <f t="shared" si="119"/>
        <v>1</v>
      </c>
    </row>
    <row r="657" spans="1:12" ht="18.75" customHeight="1" x14ac:dyDescent="0.3">
      <c r="A657" s="7" t="s">
        <v>93</v>
      </c>
      <c r="B657" s="17" t="s">
        <v>1138</v>
      </c>
      <c r="C657" s="17" t="s">
        <v>141</v>
      </c>
      <c r="D657" s="17" t="s">
        <v>11</v>
      </c>
      <c r="E657" s="17" t="s">
        <v>506</v>
      </c>
      <c r="F657" s="3"/>
      <c r="G657" s="3"/>
      <c r="H657" s="3"/>
      <c r="I657" s="3"/>
      <c r="J657" s="3"/>
      <c r="K657" s="3">
        <f>K658</f>
        <v>1</v>
      </c>
      <c r="L657" s="3">
        <f t="shared" si="119"/>
        <v>1</v>
      </c>
    </row>
    <row r="658" spans="1:12" ht="18.75" customHeight="1" x14ac:dyDescent="0.3">
      <c r="A658" s="7" t="s">
        <v>3</v>
      </c>
      <c r="B658" s="17" t="s">
        <v>1138</v>
      </c>
      <c r="C658" s="17" t="s">
        <v>141</v>
      </c>
      <c r="D658" s="17" t="s">
        <v>11</v>
      </c>
      <c r="E658" s="17" t="s">
        <v>543</v>
      </c>
      <c r="F658" s="3"/>
      <c r="G658" s="3"/>
      <c r="H658" s="3"/>
      <c r="I658" s="3"/>
      <c r="J658" s="3"/>
      <c r="K658" s="3">
        <v>1</v>
      </c>
      <c r="L658" s="3">
        <f t="shared" si="119"/>
        <v>1</v>
      </c>
    </row>
    <row r="659" spans="1:12" ht="30.75" customHeight="1" x14ac:dyDescent="0.3">
      <c r="A659" s="7" t="s">
        <v>353</v>
      </c>
      <c r="B659" s="17" t="s">
        <v>354</v>
      </c>
      <c r="C659" s="27"/>
      <c r="D659" s="27"/>
      <c r="E659" s="39"/>
      <c r="F659" s="3">
        <f t="shared" ref="F659:K662" si="121">F660</f>
        <v>5035.3999999999996</v>
      </c>
      <c r="G659" s="3">
        <f t="shared" si="121"/>
        <v>0</v>
      </c>
      <c r="H659" s="3">
        <f t="shared" si="117"/>
        <v>5035.3999999999996</v>
      </c>
      <c r="I659" s="3">
        <f t="shared" si="121"/>
        <v>0</v>
      </c>
      <c r="J659" s="3">
        <f t="shared" si="118"/>
        <v>5035.3999999999996</v>
      </c>
      <c r="K659" s="3">
        <f t="shared" si="121"/>
        <v>0</v>
      </c>
      <c r="L659" s="3">
        <f t="shared" si="119"/>
        <v>5035.3999999999996</v>
      </c>
    </row>
    <row r="660" spans="1:12" ht="33" customHeight="1" x14ac:dyDescent="0.3">
      <c r="A660" s="7" t="s">
        <v>350</v>
      </c>
      <c r="B660" s="17" t="s">
        <v>354</v>
      </c>
      <c r="C660" s="17" t="s">
        <v>115</v>
      </c>
      <c r="D660" s="27"/>
      <c r="E660" s="39"/>
      <c r="F660" s="3">
        <f t="shared" si="121"/>
        <v>5035.3999999999996</v>
      </c>
      <c r="G660" s="3">
        <f t="shared" si="121"/>
        <v>0</v>
      </c>
      <c r="H660" s="3">
        <f t="shared" si="117"/>
        <v>5035.3999999999996</v>
      </c>
      <c r="I660" s="3">
        <f t="shared" si="121"/>
        <v>0</v>
      </c>
      <c r="J660" s="3">
        <f t="shared" si="118"/>
        <v>5035.3999999999996</v>
      </c>
      <c r="K660" s="3">
        <f t="shared" si="121"/>
        <v>0</v>
      </c>
      <c r="L660" s="3">
        <f t="shared" si="119"/>
        <v>5035.3999999999996</v>
      </c>
    </row>
    <row r="661" spans="1:12" ht="45.75" customHeight="1" x14ac:dyDescent="0.3">
      <c r="A661" s="7" t="s">
        <v>351</v>
      </c>
      <c r="B661" s="17" t="s">
        <v>354</v>
      </c>
      <c r="C661" s="17" t="s">
        <v>115</v>
      </c>
      <c r="D661" s="17" t="s">
        <v>11</v>
      </c>
      <c r="E661" s="39"/>
      <c r="F661" s="3">
        <f t="shared" si="121"/>
        <v>5035.3999999999996</v>
      </c>
      <c r="G661" s="3">
        <f t="shared" si="121"/>
        <v>0</v>
      </c>
      <c r="H661" s="3">
        <f t="shared" si="117"/>
        <v>5035.3999999999996</v>
      </c>
      <c r="I661" s="3">
        <f t="shared" si="121"/>
        <v>0</v>
      </c>
      <c r="J661" s="3">
        <f t="shared" si="118"/>
        <v>5035.3999999999996</v>
      </c>
      <c r="K661" s="3">
        <f t="shared" si="121"/>
        <v>0</v>
      </c>
      <c r="L661" s="3">
        <f t="shared" si="119"/>
        <v>5035.3999999999996</v>
      </c>
    </row>
    <row r="662" spans="1:12" x14ac:dyDescent="0.3">
      <c r="A662" s="7" t="s">
        <v>93</v>
      </c>
      <c r="B662" s="17" t="s">
        <v>354</v>
      </c>
      <c r="C662" s="17" t="s">
        <v>115</v>
      </c>
      <c r="D662" s="17" t="s">
        <v>11</v>
      </c>
      <c r="E662" s="17" t="s">
        <v>506</v>
      </c>
      <c r="F662" s="3">
        <f t="shared" si="121"/>
        <v>5035.3999999999996</v>
      </c>
      <c r="G662" s="3">
        <f t="shared" si="121"/>
        <v>0</v>
      </c>
      <c r="H662" s="3">
        <f t="shared" si="117"/>
        <v>5035.3999999999996</v>
      </c>
      <c r="I662" s="3">
        <f t="shared" si="121"/>
        <v>0</v>
      </c>
      <c r="J662" s="3">
        <f t="shared" si="118"/>
        <v>5035.3999999999996</v>
      </c>
      <c r="K662" s="3">
        <f t="shared" si="121"/>
        <v>0</v>
      </c>
      <c r="L662" s="3">
        <f t="shared" si="119"/>
        <v>5035.3999999999996</v>
      </c>
    </row>
    <row r="663" spans="1:12" x14ac:dyDescent="0.3">
      <c r="A663" s="7" t="s">
        <v>355</v>
      </c>
      <c r="B663" s="17" t="s">
        <v>354</v>
      </c>
      <c r="C663" s="17" t="s">
        <v>115</v>
      </c>
      <c r="D663" s="17" t="s">
        <v>11</v>
      </c>
      <c r="E663" s="17" t="s">
        <v>508</v>
      </c>
      <c r="F663" s="3">
        <v>5035.3999999999996</v>
      </c>
      <c r="G663" s="3"/>
      <c r="H663" s="3">
        <f t="shared" si="117"/>
        <v>5035.3999999999996</v>
      </c>
      <c r="I663" s="3"/>
      <c r="J663" s="3">
        <f t="shared" si="118"/>
        <v>5035.3999999999996</v>
      </c>
      <c r="K663" s="3"/>
      <c r="L663" s="3">
        <f t="shared" si="119"/>
        <v>5035.3999999999996</v>
      </c>
    </row>
    <row r="664" spans="1:12" ht="73.5" customHeight="1" x14ac:dyDescent="0.3">
      <c r="A664" s="7" t="s">
        <v>82</v>
      </c>
      <c r="B664" s="17" t="s">
        <v>83</v>
      </c>
      <c r="C664" s="17"/>
      <c r="D664" s="17"/>
      <c r="E664" s="17"/>
      <c r="F664" s="3">
        <f t="shared" ref="F664:K665" si="122">F665</f>
        <v>683</v>
      </c>
      <c r="G664" s="3">
        <f t="shared" si="122"/>
        <v>0</v>
      </c>
      <c r="H664" s="3">
        <f t="shared" si="117"/>
        <v>683</v>
      </c>
      <c r="I664" s="3">
        <f t="shared" si="122"/>
        <v>0</v>
      </c>
      <c r="J664" s="3">
        <f t="shared" si="118"/>
        <v>683</v>
      </c>
      <c r="K664" s="3">
        <f t="shared" si="122"/>
        <v>0</v>
      </c>
      <c r="L664" s="3">
        <f t="shared" si="119"/>
        <v>683</v>
      </c>
    </row>
    <row r="665" spans="1:12" x14ac:dyDescent="0.3">
      <c r="A665" s="25" t="s">
        <v>10</v>
      </c>
      <c r="B665" s="17" t="s">
        <v>83</v>
      </c>
      <c r="C665" s="17" t="s">
        <v>11</v>
      </c>
      <c r="D665" s="27"/>
      <c r="E665" s="17"/>
      <c r="F665" s="3">
        <f t="shared" si="122"/>
        <v>683</v>
      </c>
      <c r="G665" s="3">
        <f t="shared" si="122"/>
        <v>0</v>
      </c>
      <c r="H665" s="3">
        <f t="shared" si="117"/>
        <v>683</v>
      </c>
      <c r="I665" s="3">
        <f t="shared" si="122"/>
        <v>0</v>
      </c>
      <c r="J665" s="3">
        <f t="shared" si="118"/>
        <v>683</v>
      </c>
      <c r="K665" s="3">
        <f t="shared" si="122"/>
        <v>0</v>
      </c>
      <c r="L665" s="3">
        <f t="shared" si="119"/>
        <v>683</v>
      </c>
    </row>
    <row r="666" spans="1:12" x14ac:dyDescent="0.3">
      <c r="A666" s="7" t="s">
        <v>68</v>
      </c>
      <c r="B666" s="17" t="s">
        <v>83</v>
      </c>
      <c r="C666" s="17" t="s">
        <v>11</v>
      </c>
      <c r="D666" s="17" t="s">
        <v>88</v>
      </c>
      <c r="E666" s="17"/>
      <c r="F666" s="3">
        <f>F667+F669</f>
        <v>683</v>
      </c>
      <c r="G666" s="3">
        <f>G667+G669</f>
        <v>0</v>
      </c>
      <c r="H666" s="3">
        <f t="shared" si="117"/>
        <v>683</v>
      </c>
      <c r="I666" s="3">
        <f>I667+I669</f>
        <v>0</v>
      </c>
      <c r="J666" s="3">
        <f t="shared" si="118"/>
        <v>683</v>
      </c>
      <c r="K666" s="3">
        <f>K667+K669</f>
        <v>0</v>
      </c>
      <c r="L666" s="3">
        <f t="shared" si="119"/>
        <v>683</v>
      </c>
    </row>
    <row r="667" spans="1:12" ht="90.75" customHeight="1" x14ac:dyDescent="0.3">
      <c r="A667" s="7" t="s">
        <v>23</v>
      </c>
      <c r="B667" s="17" t="s">
        <v>83</v>
      </c>
      <c r="C667" s="17" t="s">
        <v>11</v>
      </c>
      <c r="D667" s="17" t="s">
        <v>88</v>
      </c>
      <c r="E667" s="17" t="s">
        <v>461</v>
      </c>
      <c r="F667" s="3">
        <f>F668</f>
        <v>673</v>
      </c>
      <c r="G667" s="3">
        <f>G668</f>
        <v>0</v>
      </c>
      <c r="H667" s="3">
        <f t="shared" si="117"/>
        <v>673</v>
      </c>
      <c r="I667" s="3">
        <f>I668</f>
        <v>0</v>
      </c>
      <c r="J667" s="3">
        <f t="shared" si="118"/>
        <v>673</v>
      </c>
      <c r="K667" s="3">
        <f>K668</f>
        <v>0</v>
      </c>
      <c r="L667" s="3">
        <f t="shared" si="119"/>
        <v>673</v>
      </c>
    </row>
    <row r="668" spans="1:12" ht="32.25" customHeight="1" x14ac:dyDescent="0.3">
      <c r="A668" s="7" t="s">
        <v>24</v>
      </c>
      <c r="B668" s="17" t="s">
        <v>83</v>
      </c>
      <c r="C668" s="17" t="s">
        <v>11</v>
      </c>
      <c r="D668" s="17" t="s">
        <v>88</v>
      </c>
      <c r="E668" s="39" t="s">
        <v>460</v>
      </c>
      <c r="F668" s="3">
        <v>673</v>
      </c>
      <c r="G668" s="3"/>
      <c r="H668" s="3">
        <f t="shared" si="117"/>
        <v>673</v>
      </c>
      <c r="I668" s="3"/>
      <c r="J668" s="3">
        <f t="shared" si="118"/>
        <v>673</v>
      </c>
      <c r="K668" s="3"/>
      <c r="L668" s="3">
        <f t="shared" si="119"/>
        <v>673</v>
      </c>
    </row>
    <row r="669" spans="1:12" ht="30" x14ac:dyDescent="0.3">
      <c r="A669" s="7" t="s">
        <v>35</v>
      </c>
      <c r="B669" s="17" t="s">
        <v>83</v>
      </c>
      <c r="C669" s="17" t="s">
        <v>11</v>
      </c>
      <c r="D669" s="17" t="s">
        <v>88</v>
      </c>
      <c r="E669" s="17" t="s">
        <v>467</v>
      </c>
      <c r="F669" s="3">
        <f>F670</f>
        <v>10</v>
      </c>
      <c r="G669" s="3">
        <f>G670</f>
        <v>0</v>
      </c>
      <c r="H669" s="3">
        <f t="shared" si="117"/>
        <v>10</v>
      </c>
      <c r="I669" s="3">
        <f>I670</f>
        <v>0</v>
      </c>
      <c r="J669" s="3">
        <f t="shared" si="118"/>
        <v>10</v>
      </c>
      <c r="K669" s="3">
        <f>K670</f>
        <v>0</v>
      </c>
      <c r="L669" s="3">
        <f t="shared" si="119"/>
        <v>10</v>
      </c>
    </row>
    <row r="670" spans="1:12" ht="45" customHeight="1" x14ac:dyDescent="0.3">
      <c r="A670" s="7" t="s">
        <v>36</v>
      </c>
      <c r="B670" s="17" t="s">
        <v>83</v>
      </c>
      <c r="C670" s="17" t="s">
        <v>11</v>
      </c>
      <c r="D670" s="17" t="s">
        <v>88</v>
      </c>
      <c r="E670" s="39" t="s">
        <v>463</v>
      </c>
      <c r="F670" s="3">
        <v>10</v>
      </c>
      <c r="G670" s="3"/>
      <c r="H670" s="3">
        <f t="shared" si="117"/>
        <v>10</v>
      </c>
      <c r="I670" s="3"/>
      <c r="J670" s="3">
        <f t="shared" si="118"/>
        <v>10</v>
      </c>
      <c r="K670" s="3"/>
      <c r="L670" s="3">
        <f t="shared" si="119"/>
        <v>10</v>
      </c>
    </row>
    <row r="671" spans="1:12" ht="46.15" customHeight="1" x14ac:dyDescent="0.3">
      <c r="A671" s="7" t="s">
        <v>91</v>
      </c>
      <c r="B671" s="17" t="s">
        <v>92</v>
      </c>
      <c r="C671" s="27"/>
      <c r="D671" s="27"/>
      <c r="E671" s="39"/>
      <c r="F671" s="3">
        <f t="shared" ref="F671:K674" si="123">F672</f>
        <v>2348</v>
      </c>
      <c r="G671" s="3">
        <f t="shared" si="123"/>
        <v>0</v>
      </c>
      <c r="H671" s="3">
        <f t="shared" si="117"/>
        <v>2348</v>
      </c>
      <c r="I671" s="3">
        <f t="shared" si="123"/>
        <v>0</v>
      </c>
      <c r="J671" s="3">
        <f t="shared" si="118"/>
        <v>2348</v>
      </c>
      <c r="K671" s="3">
        <f t="shared" si="123"/>
        <v>0</v>
      </c>
      <c r="L671" s="3">
        <f t="shared" si="119"/>
        <v>2348</v>
      </c>
    </row>
    <row r="672" spans="1:12" x14ac:dyDescent="0.3">
      <c r="A672" s="7" t="s">
        <v>89</v>
      </c>
      <c r="B672" s="17" t="s">
        <v>92</v>
      </c>
      <c r="C672" s="17" t="s">
        <v>16</v>
      </c>
      <c r="D672" s="27"/>
      <c r="E672" s="39"/>
      <c r="F672" s="3">
        <f t="shared" si="123"/>
        <v>2348</v>
      </c>
      <c r="G672" s="3">
        <f t="shared" si="123"/>
        <v>0</v>
      </c>
      <c r="H672" s="3">
        <f t="shared" si="117"/>
        <v>2348</v>
      </c>
      <c r="I672" s="3">
        <f t="shared" si="123"/>
        <v>0</v>
      </c>
      <c r="J672" s="3">
        <f t="shared" si="118"/>
        <v>2348</v>
      </c>
      <c r="K672" s="3">
        <f t="shared" si="123"/>
        <v>0</v>
      </c>
      <c r="L672" s="3">
        <f t="shared" si="119"/>
        <v>2348</v>
      </c>
    </row>
    <row r="673" spans="1:12" x14ac:dyDescent="0.3">
      <c r="A673" s="7" t="s">
        <v>90</v>
      </c>
      <c r="B673" s="17" t="s">
        <v>92</v>
      </c>
      <c r="C673" s="17" t="s">
        <v>16</v>
      </c>
      <c r="D673" s="17" t="s">
        <v>28</v>
      </c>
      <c r="E673" s="39"/>
      <c r="F673" s="3">
        <f t="shared" si="123"/>
        <v>2348</v>
      </c>
      <c r="G673" s="3">
        <f t="shared" si="123"/>
        <v>0</v>
      </c>
      <c r="H673" s="3">
        <f t="shared" si="117"/>
        <v>2348</v>
      </c>
      <c r="I673" s="3">
        <f t="shared" si="123"/>
        <v>0</v>
      </c>
      <c r="J673" s="3">
        <f t="shared" si="118"/>
        <v>2348</v>
      </c>
      <c r="K673" s="3">
        <f t="shared" si="123"/>
        <v>0</v>
      </c>
      <c r="L673" s="3">
        <f t="shared" si="119"/>
        <v>2348</v>
      </c>
    </row>
    <row r="674" spans="1:12" x14ac:dyDescent="0.3">
      <c r="A674" s="7" t="s">
        <v>93</v>
      </c>
      <c r="B674" s="17" t="s">
        <v>92</v>
      </c>
      <c r="C674" s="17" t="s">
        <v>16</v>
      </c>
      <c r="D674" s="17" t="s">
        <v>28</v>
      </c>
      <c r="E674" s="17" t="s">
        <v>506</v>
      </c>
      <c r="F674" s="3">
        <f t="shared" si="123"/>
        <v>2348</v>
      </c>
      <c r="G674" s="3">
        <f t="shared" si="123"/>
        <v>0</v>
      </c>
      <c r="H674" s="3">
        <f t="shared" si="117"/>
        <v>2348</v>
      </c>
      <c r="I674" s="3">
        <f t="shared" si="123"/>
        <v>0</v>
      </c>
      <c r="J674" s="3">
        <f t="shared" si="118"/>
        <v>2348</v>
      </c>
      <c r="K674" s="3">
        <f t="shared" si="123"/>
        <v>0</v>
      </c>
      <c r="L674" s="3">
        <f t="shared" si="119"/>
        <v>2348</v>
      </c>
    </row>
    <row r="675" spans="1:12" x14ac:dyDescent="0.3">
      <c r="A675" s="7" t="s">
        <v>94</v>
      </c>
      <c r="B675" s="17" t="s">
        <v>92</v>
      </c>
      <c r="C675" s="17" t="s">
        <v>16</v>
      </c>
      <c r="D675" s="17" t="s">
        <v>28</v>
      </c>
      <c r="E675" s="17" t="s">
        <v>507</v>
      </c>
      <c r="F675" s="3">
        <v>2348</v>
      </c>
      <c r="G675" s="3"/>
      <c r="H675" s="3">
        <f t="shared" si="117"/>
        <v>2348</v>
      </c>
      <c r="I675" s="3"/>
      <c r="J675" s="3">
        <f t="shared" si="118"/>
        <v>2348</v>
      </c>
      <c r="K675" s="3"/>
      <c r="L675" s="3">
        <f t="shared" si="119"/>
        <v>2348</v>
      </c>
    </row>
    <row r="676" spans="1:12" ht="79.150000000000006" hidden="1" x14ac:dyDescent="0.25">
      <c r="A676" s="7" t="s">
        <v>520</v>
      </c>
      <c r="B676" s="21" t="s">
        <v>521</v>
      </c>
      <c r="C676" s="17"/>
      <c r="D676" s="17"/>
      <c r="E676" s="17"/>
      <c r="F676" s="3">
        <f t="shared" ref="F676:K679" si="124">F677</f>
        <v>0</v>
      </c>
      <c r="G676" s="3">
        <f t="shared" si="124"/>
        <v>0</v>
      </c>
      <c r="H676" s="3">
        <f t="shared" si="117"/>
        <v>0</v>
      </c>
      <c r="I676" s="3">
        <f t="shared" si="124"/>
        <v>0</v>
      </c>
      <c r="J676" s="3">
        <f t="shared" si="118"/>
        <v>0</v>
      </c>
      <c r="K676" s="3">
        <f t="shared" si="124"/>
        <v>0</v>
      </c>
      <c r="L676" s="3">
        <f t="shared" si="119"/>
        <v>0</v>
      </c>
    </row>
    <row r="677" spans="1:12" ht="13.15" hidden="1" x14ac:dyDescent="0.25">
      <c r="A677" s="25" t="s">
        <v>10</v>
      </c>
      <c r="B677" s="21" t="s">
        <v>521</v>
      </c>
      <c r="C677" s="17" t="s">
        <v>11</v>
      </c>
      <c r="D677" s="17"/>
      <c r="E677" s="17"/>
      <c r="F677" s="3">
        <f t="shared" si="124"/>
        <v>0</v>
      </c>
      <c r="G677" s="3">
        <f t="shared" si="124"/>
        <v>0</v>
      </c>
      <c r="H677" s="3">
        <f t="shared" si="117"/>
        <v>0</v>
      </c>
      <c r="I677" s="3">
        <f t="shared" si="124"/>
        <v>0</v>
      </c>
      <c r="J677" s="3">
        <f t="shared" si="118"/>
        <v>0</v>
      </c>
      <c r="K677" s="3">
        <f t="shared" si="124"/>
        <v>0</v>
      </c>
      <c r="L677" s="3">
        <f t="shared" si="119"/>
        <v>0</v>
      </c>
    </row>
    <row r="678" spans="1:12" ht="13.15" hidden="1" x14ac:dyDescent="0.25">
      <c r="A678" s="7" t="s">
        <v>519</v>
      </c>
      <c r="B678" s="21" t="s">
        <v>521</v>
      </c>
      <c r="C678" s="17" t="s">
        <v>11</v>
      </c>
      <c r="D678" s="17" t="s">
        <v>168</v>
      </c>
      <c r="E678" s="17"/>
      <c r="F678" s="3">
        <f t="shared" si="124"/>
        <v>0</v>
      </c>
      <c r="G678" s="3">
        <f t="shared" si="124"/>
        <v>0</v>
      </c>
      <c r="H678" s="3">
        <f t="shared" si="117"/>
        <v>0</v>
      </c>
      <c r="I678" s="3">
        <f t="shared" si="124"/>
        <v>0</v>
      </c>
      <c r="J678" s="3">
        <f t="shared" si="118"/>
        <v>0</v>
      </c>
      <c r="K678" s="3">
        <f t="shared" si="124"/>
        <v>0</v>
      </c>
      <c r="L678" s="3">
        <f t="shared" si="119"/>
        <v>0</v>
      </c>
    </row>
    <row r="679" spans="1:12" ht="26.45" hidden="1" x14ac:dyDescent="0.25">
      <c r="A679" s="7" t="s">
        <v>35</v>
      </c>
      <c r="B679" s="21" t="s">
        <v>521</v>
      </c>
      <c r="C679" s="17" t="s">
        <v>11</v>
      </c>
      <c r="D679" s="17" t="s">
        <v>168</v>
      </c>
      <c r="E679" s="17" t="s">
        <v>467</v>
      </c>
      <c r="F679" s="3">
        <f t="shared" si="124"/>
        <v>0</v>
      </c>
      <c r="G679" s="3">
        <f t="shared" si="124"/>
        <v>0</v>
      </c>
      <c r="H679" s="3">
        <f t="shared" si="117"/>
        <v>0</v>
      </c>
      <c r="I679" s="3">
        <f t="shared" si="124"/>
        <v>0</v>
      </c>
      <c r="J679" s="3">
        <f t="shared" si="118"/>
        <v>0</v>
      </c>
      <c r="K679" s="3">
        <f t="shared" si="124"/>
        <v>0</v>
      </c>
      <c r="L679" s="3">
        <f t="shared" si="119"/>
        <v>0</v>
      </c>
    </row>
    <row r="680" spans="1:12" ht="39.6" hidden="1" x14ac:dyDescent="0.25">
      <c r="A680" s="7" t="s">
        <v>36</v>
      </c>
      <c r="B680" s="21" t="s">
        <v>521</v>
      </c>
      <c r="C680" s="17" t="s">
        <v>11</v>
      </c>
      <c r="D680" s="17" t="s">
        <v>168</v>
      </c>
      <c r="E680" s="17" t="s">
        <v>463</v>
      </c>
      <c r="F680" s="3"/>
      <c r="G680" s="3"/>
      <c r="H680" s="3">
        <f t="shared" si="117"/>
        <v>0</v>
      </c>
      <c r="I680" s="3"/>
      <c r="J680" s="3">
        <f t="shared" si="118"/>
        <v>0</v>
      </c>
      <c r="K680" s="3"/>
      <c r="L680" s="3">
        <f t="shared" si="119"/>
        <v>0</v>
      </c>
    </row>
    <row r="681" spans="1:12" ht="75" x14ac:dyDescent="0.3">
      <c r="A681" s="7" t="s">
        <v>677</v>
      </c>
      <c r="B681" s="17" t="s">
        <v>368</v>
      </c>
      <c r="C681" s="27"/>
      <c r="D681" s="27"/>
      <c r="E681" s="39"/>
      <c r="F681" s="3">
        <f t="shared" ref="F681:K684" si="125">F682</f>
        <v>2901.3</v>
      </c>
      <c r="G681" s="3">
        <f t="shared" si="125"/>
        <v>0</v>
      </c>
      <c r="H681" s="3">
        <f t="shared" si="117"/>
        <v>2901.3</v>
      </c>
      <c r="I681" s="3">
        <f t="shared" si="125"/>
        <v>0</v>
      </c>
      <c r="J681" s="3">
        <f t="shared" si="118"/>
        <v>2901.3</v>
      </c>
      <c r="K681" s="3">
        <f t="shared" si="125"/>
        <v>1634.5</v>
      </c>
      <c r="L681" s="3">
        <f t="shared" si="119"/>
        <v>4535.8</v>
      </c>
    </row>
    <row r="682" spans="1:12" ht="50.25" customHeight="1" x14ac:dyDescent="0.3">
      <c r="A682" s="7" t="s">
        <v>350</v>
      </c>
      <c r="B682" s="17" t="s">
        <v>368</v>
      </c>
      <c r="C682" s="17" t="s">
        <v>115</v>
      </c>
      <c r="D682" s="27"/>
      <c r="E682" s="39"/>
      <c r="F682" s="3">
        <f t="shared" si="125"/>
        <v>2901.3</v>
      </c>
      <c r="G682" s="3">
        <f t="shared" si="125"/>
        <v>0</v>
      </c>
      <c r="H682" s="3">
        <f t="shared" si="117"/>
        <v>2901.3</v>
      </c>
      <c r="I682" s="3">
        <f t="shared" si="125"/>
        <v>0</v>
      </c>
      <c r="J682" s="3">
        <f t="shared" si="118"/>
        <v>2901.3</v>
      </c>
      <c r="K682" s="3">
        <f t="shared" si="125"/>
        <v>1634.5</v>
      </c>
      <c r="L682" s="3">
        <f t="shared" si="119"/>
        <v>4535.8</v>
      </c>
    </row>
    <row r="683" spans="1:12" ht="30" x14ac:dyDescent="0.3">
      <c r="A683" s="7" t="s">
        <v>358</v>
      </c>
      <c r="B683" s="17" t="s">
        <v>368</v>
      </c>
      <c r="C683" s="17" t="s">
        <v>115</v>
      </c>
      <c r="D683" s="17" t="s">
        <v>28</v>
      </c>
      <c r="E683" s="39"/>
      <c r="F683" s="3">
        <f t="shared" si="125"/>
        <v>2901.3</v>
      </c>
      <c r="G683" s="3">
        <f t="shared" si="125"/>
        <v>0</v>
      </c>
      <c r="H683" s="3">
        <f t="shared" si="117"/>
        <v>2901.3</v>
      </c>
      <c r="I683" s="3">
        <f t="shared" si="125"/>
        <v>0</v>
      </c>
      <c r="J683" s="3">
        <f t="shared" si="118"/>
        <v>2901.3</v>
      </c>
      <c r="K683" s="3">
        <f t="shared" si="125"/>
        <v>1634.5</v>
      </c>
      <c r="L683" s="3">
        <f t="shared" si="119"/>
        <v>4535.8</v>
      </c>
    </row>
    <row r="684" spans="1:12" x14ac:dyDescent="0.3">
      <c r="A684" s="7" t="s">
        <v>93</v>
      </c>
      <c r="B684" s="17" t="s">
        <v>368</v>
      </c>
      <c r="C684" s="17" t="s">
        <v>115</v>
      </c>
      <c r="D684" s="17" t="s">
        <v>28</v>
      </c>
      <c r="E684" s="17" t="s">
        <v>506</v>
      </c>
      <c r="F684" s="3">
        <f t="shared" si="125"/>
        <v>2901.3</v>
      </c>
      <c r="G684" s="3">
        <f t="shared" si="125"/>
        <v>0</v>
      </c>
      <c r="H684" s="3">
        <f t="shared" si="117"/>
        <v>2901.3</v>
      </c>
      <c r="I684" s="3">
        <f t="shared" si="125"/>
        <v>0</v>
      </c>
      <c r="J684" s="3">
        <f t="shared" si="118"/>
        <v>2901.3</v>
      </c>
      <c r="K684" s="3">
        <f t="shared" si="125"/>
        <v>1634.5</v>
      </c>
      <c r="L684" s="3">
        <f t="shared" si="119"/>
        <v>4535.8</v>
      </c>
    </row>
    <row r="685" spans="1:12" x14ac:dyDescent="0.3">
      <c r="A685" s="7" t="s">
        <v>3</v>
      </c>
      <c r="B685" s="17" t="s">
        <v>368</v>
      </c>
      <c r="C685" s="17" t="s">
        <v>115</v>
      </c>
      <c r="D685" s="17" t="s">
        <v>28</v>
      </c>
      <c r="E685" s="17" t="s">
        <v>543</v>
      </c>
      <c r="F685" s="3">
        <v>2901.3</v>
      </c>
      <c r="G685" s="3"/>
      <c r="H685" s="3">
        <f t="shared" si="117"/>
        <v>2901.3</v>
      </c>
      <c r="I685" s="3"/>
      <c r="J685" s="3">
        <f t="shared" si="118"/>
        <v>2901.3</v>
      </c>
      <c r="K685" s="3">
        <v>1634.5</v>
      </c>
      <c r="L685" s="3">
        <f t="shared" si="119"/>
        <v>4535.8</v>
      </c>
    </row>
    <row r="686" spans="1:12" ht="34.5" customHeight="1" x14ac:dyDescent="0.3">
      <c r="A686" s="7" t="s">
        <v>356</v>
      </c>
      <c r="B686" s="17" t="s">
        <v>357</v>
      </c>
      <c r="C686" s="27"/>
      <c r="D686" s="27"/>
      <c r="E686" s="39"/>
      <c r="F686" s="3">
        <f t="shared" ref="F686:K689" si="126">F687</f>
        <v>11765.7</v>
      </c>
      <c r="G686" s="3">
        <f t="shared" si="126"/>
        <v>0</v>
      </c>
      <c r="H686" s="3">
        <f t="shared" si="117"/>
        <v>11765.7</v>
      </c>
      <c r="I686" s="3">
        <f t="shared" si="126"/>
        <v>0</v>
      </c>
      <c r="J686" s="3">
        <f t="shared" si="118"/>
        <v>11765.7</v>
      </c>
      <c r="K686" s="3">
        <f t="shared" si="126"/>
        <v>0</v>
      </c>
      <c r="L686" s="3">
        <f t="shared" si="119"/>
        <v>11765.7</v>
      </c>
    </row>
    <row r="687" spans="1:12" ht="45" customHeight="1" x14ac:dyDescent="0.3">
      <c r="A687" s="7" t="s">
        <v>350</v>
      </c>
      <c r="B687" s="17" t="s">
        <v>357</v>
      </c>
      <c r="C687" s="17" t="s">
        <v>115</v>
      </c>
      <c r="D687" s="27"/>
      <c r="E687" s="39"/>
      <c r="F687" s="3">
        <f t="shared" si="126"/>
        <v>11765.7</v>
      </c>
      <c r="G687" s="3">
        <f t="shared" si="126"/>
        <v>0</v>
      </c>
      <c r="H687" s="3">
        <f t="shared" si="117"/>
        <v>11765.7</v>
      </c>
      <c r="I687" s="3">
        <f t="shared" si="126"/>
        <v>0</v>
      </c>
      <c r="J687" s="3">
        <f t="shared" si="118"/>
        <v>11765.7</v>
      </c>
      <c r="K687" s="3">
        <f t="shared" si="126"/>
        <v>0</v>
      </c>
      <c r="L687" s="3">
        <f t="shared" si="119"/>
        <v>11765.7</v>
      </c>
    </row>
    <row r="688" spans="1:12" ht="47.25" customHeight="1" x14ac:dyDescent="0.3">
      <c r="A688" s="7" t="s">
        <v>351</v>
      </c>
      <c r="B688" s="17" t="s">
        <v>357</v>
      </c>
      <c r="C688" s="17" t="s">
        <v>115</v>
      </c>
      <c r="D688" s="17" t="s">
        <v>11</v>
      </c>
      <c r="E688" s="39"/>
      <c r="F688" s="3">
        <f t="shared" si="126"/>
        <v>11765.7</v>
      </c>
      <c r="G688" s="3">
        <f t="shared" si="126"/>
        <v>0</v>
      </c>
      <c r="H688" s="3">
        <f t="shared" si="117"/>
        <v>11765.7</v>
      </c>
      <c r="I688" s="3">
        <f t="shared" si="126"/>
        <v>0</v>
      </c>
      <c r="J688" s="3">
        <f t="shared" si="118"/>
        <v>11765.7</v>
      </c>
      <c r="K688" s="3">
        <f t="shared" si="126"/>
        <v>0</v>
      </c>
      <c r="L688" s="3">
        <f t="shared" si="119"/>
        <v>11765.7</v>
      </c>
    </row>
    <row r="689" spans="1:12" x14ac:dyDescent="0.3">
      <c r="A689" s="7" t="s">
        <v>93</v>
      </c>
      <c r="B689" s="17" t="s">
        <v>357</v>
      </c>
      <c r="C689" s="17" t="s">
        <v>115</v>
      </c>
      <c r="D689" s="17" t="s">
        <v>11</v>
      </c>
      <c r="E689" s="17" t="s">
        <v>506</v>
      </c>
      <c r="F689" s="3">
        <f t="shared" si="126"/>
        <v>11765.7</v>
      </c>
      <c r="G689" s="3">
        <f t="shared" si="126"/>
        <v>0</v>
      </c>
      <c r="H689" s="3">
        <f t="shared" si="117"/>
        <v>11765.7</v>
      </c>
      <c r="I689" s="3">
        <f t="shared" si="126"/>
        <v>0</v>
      </c>
      <c r="J689" s="3">
        <f t="shared" si="118"/>
        <v>11765.7</v>
      </c>
      <c r="K689" s="3">
        <f t="shared" si="126"/>
        <v>0</v>
      </c>
      <c r="L689" s="3">
        <f t="shared" si="119"/>
        <v>11765.7</v>
      </c>
    </row>
    <row r="690" spans="1:12" x14ac:dyDescent="0.3">
      <c r="A690" s="7" t="s">
        <v>355</v>
      </c>
      <c r="B690" s="17" t="s">
        <v>357</v>
      </c>
      <c r="C690" s="17" t="s">
        <v>115</v>
      </c>
      <c r="D690" s="17" t="s">
        <v>11</v>
      </c>
      <c r="E690" s="17" t="s">
        <v>508</v>
      </c>
      <c r="F690" s="3">
        <v>11765.7</v>
      </c>
      <c r="G690" s="3"/>
      <c r="H690" s="3">
        <f t="shared" si="117"/>
        <v>11765.7</v>
      </c>
      <c r="I690" s="3"/>
      <c r="J690" s="3">
        <f t="shared" si="118"/>
        <v>11765.7</v>
      </c>
      <c r="K690" s="3"/>
      <c r="L690" s="3">
        <f t="shared" si="119"/>
        <v>11765.7</v>
      </c>
    </row>
    <row r="691" spans="1:12" ht="30" x14ac:dyDescent="0.3">
      <c r="A691" s="23" t="s">
        <v>664</v>
      </c>
      <c r="B691" s="17" t="s">
        <v>665</v>
      </c>
      <c r="C691" s="27"/>
      <c r="D691" s="27"/>
      <c r="E691" s="39"/>
      <c r="F691" s="3">
        <f t="shared" ref="F691:K694" si="127">F692</f>
        <v>3000</v>
      </c>
      <c r="G691" s="3">
        <f t="shared" si="127"/>
        <v>0</v>
      </c>
      <c r="H691" s="3">
        <f t="shared" si="117"/>
        <v>3000</v>
      </c>
      <c r="I691" s="3">
        <f t="shared" si="127"/>
        <v>0</v>
      </c>
      <c r="J691" s="3">
        <f t="shared" si="118"/>
        <v>3000</v>
      </c>
      <c r="K691" s="3">
        <f t="shared" si="127"/>
        <v>0</v>
      </c>
      <c r="L691" s="3">
        <f t="shared" si="119"/>
        <v>3000</v>
      </c>
    </row>
    <row r="692" spans="1:12" ht="55.9" customHeight="1" x14ac:dyDescent="0.3">
      <c r="A692" s="7" t="s">
        <v>350</v>
      </c>
      <c r="B692" s="17" t="s">
        <v>665</v>
      </c>
      <c r="C692" s="17" t="s">
        <v>115</v>
      </c>
      <c r="D692" s="27"/>
      <c r="E692" s="39"/>
      <c r="F692" s="3">
        <f t="shared" si="127"/>
        <v>3000</v>
      </c>
      <c r="G692" s="3">
        <f t="shared" si="127"/>
        <v>0</v>
      </c>
      <c r="H692" s="3">
        <f t="shared" si="117"/>
        <v>3000</v>
      </c>
      <c r="I692" s="3">
        <f t="shared" si="127"/>
        <v>0</v>
      </c>
      <c r="J692" s="3">
        <f t="shared" si="118"/>
        <v>3000</v>
      </c>
      <c r="K692" s="3">
        <f t="shared" si="127"/>
        <v>0</v>
      </c>
      <c r="L692" s="3">
        <f t="shared" si="119"/>
        <v>3000</v>
      </c>
    </row>
    <row r="693" spans="1:12" x14ac:dyDescent="0.3">
      <c r="A693" s="7" t="s">
        <v>542</v>
      </c>
      <c r="B693" s="17" t="s">
        <v>665</v>
      </c>
      <c r="C693" s="17" t="s">
        <v>115</v>
      </c>
      <c r="D693" s="17" t="s">
        <v>16</v>
      </c>
      <c r="E693" s="39"/>
      <c r="F693" s="3">
        <f t="shared" si="127"/>
        <v>3000</v>
      </c>
      <c r="G693" s="3">
        <f t="shared" si="127"/>
        <v>0</v>
      </c>
      <c r="H693" s="3">
        <f t="shared" si="117"/>
        <v>3000</v>
      </c>
      <c r="I693" s="3">
        <f t="shared" si="127"/>
        <v>0</v>
      </c>
      <c r="J693" s="3">
        <f t="shared" si="118"/>
        <v>3000</v>
      </c>
      <c r="K693" s="3">
        <f t="shared" si="127"/>
        <v>0</v>
      </c>
      <c r="L693" s="3">
        <f t="shared" si="119"/>
        <v>3000</v>
      </c>
    </row>
    <row r="694" spans="1:12" x14ac:dyDescent="0.3">
      <c r="A694" s="7" t="s">
        <v>93</v>
      </c>
      <c r="B694" s="17" t="s">
        <v>665</v>
      </c>
      <c r="C694" s="17" t="s">
        <v>115</v>
      </c>
      <c r="D694" s="17" t="s">
        <v>16</v>
      </c>
      <c r="E694" s="17" t="s">
        <v>506</v>
      </c>
      <c r="F694" s="3">
        <f t="shared" si="127"/>
        <v>3000</v>
      </c>
      <c r="G694" s="3">
        <f t="shared" si="127"/>
        <v>0</v>
      </c>
      <c r="H694" s="3">
        <f t="shared" si="117"/>
        <v>3000</v>
      </c>
      <c r="I694" s="3">
        <f t="shared" si="127"/>
        <v>0</v>
      </c>
      <c r="J694" s="3">
        <f t="shared" si="118"/>
        <v>3000</v>
      </c>
      <c r="K694" s="3">
        <f t="shared" si="127"/>
        <v>0</v>
      </c>
      <c r="L694" s="3">
        <f t="shared" si="119"/>
        <v>3000</v>
      </c>
    </row>
    <row r="695" spans="1:12" x14ac:dyDescent="0.3">
      <c r="A695" s="7" t="s">
        <v>355</v>
      </c>
      <c r="B695" s="17" t="s">
        <v>665</v>
      </c>
      <c r="C695" s="17" t="s">
        <v>115</v>
      </c>
      <c r="D695" s="17" t="s">
        <v>16</v>
      </c>
      <c r="E695" s="17" t="s">
        <v>508</v>
      </c>
      <c r="F695" s="3">
        <v>3000</v>
      </c>
      <c r="G695" s="3"/>
      <c r="H695" s="3">
        <f t="shared" si="117"/>
        <v>3000</v>
      </c>
      <c r="I695" s="3"/>
      <c r="J695" s="3">
        <f t="shared" si="118"/>
        <v>3000</v>
      </c>
      <c r="K695" s="3"/>
      <c r="L695" s="3">
        <f t="shared" si="119"/>
        <v>3000</v>
      </c>
    </row>
    <row r="696" spans="1:12" ht="47.25" customHeight="1" x14ac:dyDescent="0.3">
      <c r="A696" s="7" t="s">
        <v>181</v>
      </c>
      <c r="B696" s="21" t="s">
        <v>476</v>
      </c>
      <c r="C696" s="27"/>
      <c r="D696" s="27"/>
      <c r="E696" s="39"/>
      <c r="F696" s="3">
        <f t="shared" ref="F696:K699" si="128">F697</f>
        <v>1000</v>
      </c>
      <c r="G696" s="3">
        <f t="shared" si="128"/>
        <v>0</v>
      </c>
      <c r="H696" s="3">
        <f t="shared" si="117"/>
        <v>1000</v>
      </c>
      <c r="I696" s="3">
        <f t="shared" si="128"/>
        <v>0</v>
      </c>
      <c r="J696" s="3">
        <f t="shared" si="118"/>
        <v>1000</v>
      </c>
      <c r="K696" s="3">
        <f t="shared" si="128"/>
        <v>0</v>
      </c>
      <c r="L696" s="3">
        <f t="shared" si="119"/>
        <v>1000</v>
      </c>
    </row>
    <row r="697" spans="1:12" ht="19.5" customHeight="1" x14ac:dyDescent="0.3">
      <c r="A697" s="7" t="s">
        <v>167</v>
      </c>
      <c r="B697" s="21" t="s">
        <v>476</v>
      </c>
      <c r="C697" s="17" t="s">
        <v>168</v>
      </c>
      <c r="D697" s="27"/>
      <c r="E697" s="39"/>
      <c r="F697" s="3">
        <f t="shared" si="128"/>
        <v>1000</v>
      </c>
      <c r="G697" s="3">
        <f t="shared" si="128"/>
        <v>0</v>
      </c>
      <c r="H697" s="3">
        <f t="shared" si="117"/>
        <v>1000</v>
      </c>
      <c r="I697" s="3">
        <f t="shared" si="128"/>
        <v>0</v>
      </c>
      <c r="J697" s="3">
        <f t="shared" si="118"/>
        <v>1000</v>
      </c>
      <c r="K697" s="3">
        <f t="shared" si="128"/>
        <v>0</v>
      </c>
      <c r="L697" s="3">
        <f t="shared" si="119"/>
        <v>1000</v>
      </c>
    </row>
    <row r="698" spans="1:12" x14ac:dyDescent="0.3">
      <c r="A698" s="7" t="s">
        <v>170</v>
      </c>
      <c r="B698" s="21" t="s">
        <v>476</v>
      </c>
      <c r="C698" s="17" t="s">
        <v>168</v>
      </c>
      <c r="D698" s="17" t="s">
        <v>16</v>
      </c>
      <c r="E698" s="39"/>
      <c r="F698" s="3">
        <f t="shared" si="128"/>
        <v>1000</v>
      </c>
      <c r="G698" s="3">
        <f t="shared" si="128"/>
        <v>0</v>
      </c>
      <c r="H698" s="3">
        <f t="shared" si="117"/>
        <v>1000</v>
      </c>
      <c r="I698" s="3">
        <f t="shared" si="128"/>
        <v>0</v>
      </c>
      <c r="J698" s="3">
        <f t="shared" si="118"/>
        <v>1000</v>
      </c>
      <c r="K698" s="3">
        <f t="shared" si="128"/>
        <v>0</v>
      </c>
      <c r="L698" s="3">
        <f t="shared" si="119"/>
        <v>1000</v>
      </c>
    </row>
    <row r="699" spans="1:12" x14ac:dyDescent="0.3">
      <c r="A699" s="7" t="s">
        <v>37</v>
      </c>
      <c r="B699" s="21" t="s">
        <v>476</v>
      </c>
      <c r="C699" s="17" t="s">
        <v>168</v>
      </c>
      <c r="D699" s="17" t="s">
        <v>16</v>
      </c>
      <c r="E699" s="17" t="s">
        <v>472</v>
      </c>
      <c r="F699" s="3">
        <f t="shared" si="128"/>
        <v>1000</v>
      </c>
      <c r="G699" s="3">
        <f t="shared" si="128"/>
        <v>0</v>
      </c>
      <c r="H699" s="3">
        <f t="shared" si="117"/>
        <v>1000</v>
      </c>
      <c r="I699" s="3">
        <f t="shared" si="128"/>
        <v>0</v>
      </c>
      <c r="J699" s="3">
        <f t="shared" si="118"/>
        <v>1000</v>
      </c>
      <c r="K699" s="3">
        <f t="shared" si="128"/>
        <v>0</v>
      </c>
      <c r="L699" s="3">
        <f t="shared" si="119"/>
        <v>1000</v>
      </c>
    </row>
    <row r="700" spans="1:12" ht="61.5" customHeight="1" x14ac:dyDescent="0.3">
      <c r="A700" s="7" t="s">
        <v>142</v>
      </c>
      <c r="B700" s="21" t="s">
        <v>476</v>
      </c>
      <c r="C700" s="17" t="s">
        <v>168</v>
      </c>
      <c r="D700" s="17" t="s">
        <v>16</v>
      </c>
      <c r="E700" s="17" t="s">
        <v>473</v>
      </c>
      <c r="F700" s="3">
        <v>1000</v>
      </c>
      <c r="G700" s="3"/>
      <c r="H700" s="3">
        <f t="shared" si="117"/>
        <v>1000</v>
      </c>
      <c r="I700" s="3"/>
      <c r="J700" s="3">
        <f t="shared" si="118"/>
        <v>1000</v>
      </c>
      <c r="K700" s="3"/>
      <c r="L700" s="3">
        <f t="shared" si="119"/>
        <v>1000</v>
      </c>
    </row>
    <row r="701" spans="1:12" ht="60" x14ac:dyDescent="0.3">
      <c r="A701" s="7" t="s">
        <v>474</v>
      </c>
      <c r="B701" s="21" t="s">
        <v>509</v>
      </c>
      <c r="C701" s="27"/>
      <c r="D701" s="27"/>
      <c r="E701" s="39"/>
      <c r="F701" s="3">
        <f t="shared" ref="F701:K704" si="129">F702</f>
        <v>50</v>
      </c>
      <c r="G701" s="3">
        <f t="shared" si="129"/>
        <v>0</v>
      </c>
      <c r="H701" s="3">
        <f t="shared" si="117"/>
        <v>50</v>
      </c>
      <c r="I701" s="3">
        <f t="shared" si="129"/>
        <v>0</v>
      </c>
      <c r="J701" s="3">
        <f t="shared" si="118"/>
        <v>50</v>
      </c>
      <c r="K701" s="3">
        <f t="shared" si="129"/>
        <v>0</v>
      </c>
      <c r="L701" s="3">
        <f t="shared" si="119"/>
        <v>50</v>
      </c>
    </row>
    <row r="702" spans="1:12" ht="20.25" customHeight="1" x14ac:dyDescent="0.3">
      <c r="A702" s="7" t="s">
        <v>167</v>
      </c>
      <c r="B702" s="21" t="s">
        <v>509</v>
      </c>
      <c r="C702" s="17" t="s">
        <v>168</v>
      </c>
      <c r="D702" s="27"/>
      <c r="E702" s="39"/>
      <c r="F702" s="3">
        <f t="shared" si="129"/>
        <v>50</v>
      </c>
      <c r="G702" s="3">
        <f t="shared" si="129"/>
        <v>0</v>
      </c>
      <c r="H702" s="3">
        <f t="shared" si="117"/>
        <v>50</v>
      </c>
      <c r="I702" s="3">
        <f t="shared" si="129"/>
        <v>0</v>
      </c>
      <c r="J702" s="3">
        <f t="shared" si="118"/>
        <v>50</v>
      </c>
      <c r="K702" s="3">
        <f t="shared" si="129"/>
        <v>0</v>
      </c>
      <c r="L702" s="3">
        <f t="shared" si="119"/>
        <v>50</v>
      </c>
    </row>
    <row r="703" spans="1:12" x14ac:dyDescent="0.3">
      <c r="A703" s="7" t="s">
        <v>170</v>
      </c>
      <c r="B703" s="21" t="s">
        <v>509</v>
      </c>
      <c r="C703" s="17" t="s">
        <v>168</v>
      </c>
      <c r="D703" s="17" t="s">
        <v>16</v>
      </c>
      <c r="E703" s="39"/>
      <c r="F703" s="3">
        <f t="shared" si="129"/>
        <v>50</v>
      </c>
      <c r="G703" s="3">
        <f t="shared" si="129"/>
        <v>0</v>
      </c>
      <c r="H703" s="3">
        <f t="shared" si="117"/>
        <v>50</v>
      </c>
      <c r="I703" s="3">
        <f t="shared" si="129"/>
        <v>0</v>
      </c>
      <c r="J703" s="3">
        <f t="shared" si="118"/>
        <v>50</v>
      </c>
      <c r="K703" s="3">
        <f t="shared" si="129"/>
        <v>0</v>
      </c>
      <c r="L703" s="3">
        <f t="shared" si="119"/>
        <v>50</v>
      </c>
    </row>
    <row r="704" spans="1:12" ht="19.5" customHeight="1" x14ac:dyDescent="0.3">
      <c r="A704" s="7" t="s">
        <v>37</v>
      </c>
      <c r="B704" s="21" t="s">
        <v>509</v>
      </c>
      <c r="C704" s="17" t="s">
        <v>168</v>
      </c>
      <c r="D704" s="17" t="s">
        <v>16</v>
      </c>
      <c r="E704" s="17" t="s">
        <v>472</v>
      </c>
      <c r="F704" s="3">
        <f t="shared" si="129"/>
        <v>50</v>
      </c>
      <c r="G704" s="3">
        <f t="shared" si="129"/>
        <v>0</v>
      </c>
      <c r="H704" s="3">
        <f t="shared" si="117"/>
        <v>50</v>
      </c>
      <c r="I704" s="3">
        <f t="shared" si="129"/>
        <v>0</v>
      </c>
      <c r="J704" s="3">
        <f t="shared" si="118"/>
        <v>50</v>
      </c>
      <c r="K704" s="3">
        <f t="shared" si="129"/>
        <v>0</v>
      </c>
      <c r="L704" s="3">
        <f t="shared" si="119"/>
        <v>50</v>
      </c>
    </row>
    <row r="705" spans="1:12" ht="63" customHeight="1" x14ac:dyDescent="0.3">
      <c r="A705" s="7" t="s">
        <v>142</v>
      </c>
      <c r="B705" s="21" t="s">
        <v>509</v>
      </c>
      <c r="C705" s="17" t="s">
        <v>168</v>
      </c>
      <c r="D705" s="17" t="s">
        <v>16</v>
      </c>
      <c r="E705" s="17" t="s">
        <v>473</v>
      </c>
      <c r="F705" s="3">
        <v>50</v>
      </c>
      <c r="G705" s="3"/>
      <c r="H705" s="3">
        <f t="shared" si="117"/>
        <v>50</v>
      </c>
      <c r="I705" s="3"/>
      <c r="J705" s="3">
        <f t="shared" si="118"/>
        <v>50</v>
      </c>
      <c r="K705" s="3"/>
      <c r="L705" s="3">
        <f t="shared" si="119"/>
        <v>50</v>
      </c>
    </row>
    <row r="706" spans="1:12" ht="45" x14ac:dyDescent="0.3">
      <c r="A706" s="7" t="s">
        <v>787</v>
      </c>
      <c r="B706" s="17" t="s">
        <v>810</v>
      </c>
      <c r="C706" s="17"/>
      <c r="D706" s="17"/>
      <c r="E706" s="17"/>
      <c r="F706" s="3"/>
      <c r="G706" s="3">
        <f>G707</f>
        <v>2404.8000000000002</v>
      </c>
      <c r="H706" s="3">
        <f t="shared" si="117"/>
        <v>2404.8000000000002</v>
      </c>
      <c r="I706" s="3">
        <f>I707</f>
        <v>-1200</v>
      </c>
      <c r="J706" s="3">
        <f t="shared" si="118"/>
        <v>1204.8000000000002</v>
      </c>
      <c r="K706" s="3">
        <f>K707</f>
        <v>0</v>
      </c>
      <c r="L706" s="3">
        <f t="shared" si="119"/>
        <v>1204.8000000000002</v>
      </c>
    </row>
    <row r="707" spans="1:12" x14ac:dyDescent="0.3">
      <c r="A707" s="7" t="s">
        <v>254</v>
      </c>
      <c r="B707" s="17" t="s">
        <v>810</v>
      </c>
      <c r="C707" s="17" t="s">
        <v>141</v>
      </c>
      <c r="D707" s="17"/>
      <c r="E707" s="17"/>
      <c r="F707" s="3"/>
      <c r="G707" s="3">
        <f>G708</f>
        <v>2404.8000000000002</v>
      </c>
      <c r="H707" s="3">
        <f t="shared" si="117"/>
        <v>2404.8000000000002</v>
      </c>
      <c r="I707" s="3">
        <f>I708</f>
        <v>-1200</v>
      </c>
      <c r="J707" s="3">
        <f t="shared" si="118"/>
        <v>1204.8000000000002</v>
      </c>
      <c r="K707" s="3">
        <f>K708</f>
        <v>0</v>
      </c>
      <c r="L707" s="3">
        <f t="shared" si="119"/>
        <v>1204.8000000000002</v>
      </c>
    </row>
    <row r="708" spans="1:12" ht="30" x14ac:dyDescent="0.3">
      <c r="A708" s="7" t="s">
        <v>274</v>
      </c>
      <c r="B708" s="17" t="s">
        <v>810</v>
      </c>
      <c r="C708" s="17" t="s">
        <v>141</v>
      </c>
      <c r="D708" s="17" t="s">
        <v>40</v>
      </c>
      <c r="E708" s="17"/>
      <c r="F708" s="3"/>
      <c r="G708" s="3">
        <f>G709</f>
        <v>2404.8000000000002</v>
      </c>
      <c r="H708" s="3">
        <f t="shared" si="117"/>
        <v>2404.8000000000002</v>
      </c>
      <c r="I708" s="3">
        <f>I709</f>
        <v>-1200</v>
      </c>
      <c r="J708" s="3">
        <f t="shared" si="118"/>
        <v>1204.8000000000002</v>
      </c>
      <c r="K708" s="3">
        <f>K709</f>
        <v>0</v>
      </c>
      <c r="L708" s="3">
        <f t="shared" si="119"/>
        <v>1204.8000000000002</v>
      </c>
    </row>
    <row r="709" spans="1:12" x14ac:dyDescent="0.3">
      <c r="A709" s="8" t="s">
        <v>93</v>
      </c>
      <c r="B709" s="17" t="s">
        <v>810</v>
      </c>
      <c r="C709" s="17" t="s">
        <v>141</v>
      </c>
      <c r="D709" s="17" t="s">
        <v>40</v>
      </c>
      <c r="E709" s="17" t="s">
        <v>506</v>
      </c>
      <c r="F709" s="3"/>
      <c r="G709" s="3">
        <f>G710</f>
        <v>2404.8000000000002</v>
      </c>
      <c r="H709" s="3">
        <f t="shared" si="117"/>
        <v>2404.8000000000002</v>
      </c>
      <c r="I709" s="3">
        <f>I710</f>
        <v>-1200</v>
      </c>
      <c r="J709" s="3">
        <f t="shared" si="118"/>
        <v>1204.8000000000002</v>
      </c>
      <c r="K709" s="3">
        <f>K710</f>
        <v>0</v>
      </c>
      <c r="L709" s="3">
        <f t="shared" si="119"/>
        <v>1204.8000000000002</v>
      </c>
    </row>
    <row r="710" spans="1:12" x14ac:dyDescent="0.3">
      <c r="A710" s="7" t="s">
        <v>3</v>
      </c>
      <c r="B710" s="17" t="s">
        <v>810</v>
      </c>
      <c r="C710" s="17" t="s">
        <v>141</v>
      </c>
      <c r="D710" s="17" t="s">
        <v>40</v>
      </c>
      <c r="E710" s="17" t="s">
        <v>543</v>
      </c>
      <c r="F710" s="3"/>
      <c r="G710" s="3">
        <v>2404.8000000000002</v>
      </c>
      <c r="H710" s="3">
        <f t="shared" si="117"/>
        <v>2404.8000000000002</v>
      </c>
      <c r="I710" s="3">
        <v>-1200</v>
      </c>
      <c r="J710" s="3">
        <f t="shared" si="118"/>
        <v>1204.8000000000002</v>
      </c>
      <c r="K710" s="3"/>
      <c r="L710" s="3">
        <f t="shared" si="119"/>
        <v>1204.8000000000002</v>
      </c>
    </row>
    <row r="711" spans="1:12" ht="45" x14ac:dyDescent="0.3">
      <c r="A711" s="7" t="s">
        <v>788</v>
      </c>
      <c r="B711" s="17" t="s">
        <v>811</v>
      </c>
      <c r="C711" s="17"/>
      <c r="D711" s="17"/>
      <c r="E711" s="17"/>
      <c r="F711" s="3"/>
      <c r="G711" s="3">
        <f>G712</f>
        <v>1</v>
      </c>
      <c r="H711" s="3">
        <f t="shared" si="117"/>
        <v>1</v>
      </c>
      <c r="I711" s="3">
        <f>I712</f>
        <v>-0.3</v>
      </c>
      <c r="J711" s="3">
        <f t="shared" si="118"/>
        <v>0.7</v>
      </c>
      <c r="K711" s="3">
        <f>K712</f>
        <v>0</v>
      </c>
      <c r="L711" s="3">
        <f t="shared" si="119"/>
        <v>0.7</v>
      </c>
    </row>
    <row r="712" spans="1:12" x14ac:dyDescent="0.3">
      <c r="A712" s="7" t="s">
        <v>254</v>
      </c>
      <c r="B712" s="17" t="s">
        <v>811</v>
      </c>
      <c r="C712" s="17" t="s">
        <v>141</v>
      </c>
      <c r="D712" s="17"/>
      <c r="E712" s="17"/>
      <c r="F712" s="3"/>
      <c r="G712" s="3">
        <f>G713</f>
        <v>1</v>
      </c>
      <c r="H712" s="3">
        <f t="shared" si="117"/>
        <v>1</v>
      </c>
      <c r="I712" s="3">
        <f>I713</f>
        <v>-0.3</v>
      </c>
      <c r="J712" s="3">
        <f t="shared" si="118"/>
        <v>0.7</v>
      </c>
      <c r="K712" s="3">
        <f>K713</f>
        <v>0</v>
      </c>
      <c r="L712" s="3">
        <f t="shared" si="119"/>
        <v>0.7</v>
      </c>
    </row>
    <row r="713" spans="1:12" ht="30" x14ac:dyDescent="0.3">
      <c r="A713" s="7" t="s">
        <v>274</v>
      </c>
      <c r="B713" s="17" t="s">
        <v>811</v>
      </c>
      <c r="C713" s="17" t="s">
        <v>141</v>
      </c>
      <c r="D713" s="17" t="s">
        <v>40</v>
      </c>
      <c r="E713" s="17"/>
      <c r="F713" s="3"/>
      <c r="G713" s="3">
        <f>G714</f>
        <v>1</v>
      </c>
      <c r="H713" s="3">
        <f t="shared" si="117"/>
        <v>1</v>
      </c>
      <c r="I713" s="3">
        <f>I714</f>
        <v>-0.3</v>
      </c>
      <c r="J713" s="3">
        <f t="shared" si="118"/>
        <v>0.7</v>
      </c>
      <c r="K713" s="3">
        <f>K714</f>
        <v>0</v>
      </c>
      <c r="L713" s="3">
        <f t="shared" si="119"/>
        <v>0.7</v>
      </c>
    </row>
    <row r="714" spans="1:12" x14ac:dyDescent="0.3">
      <c r="A714" s="8" t="s">
        <v>93</v>
      </c>
      <c r="B714" s="17" t="s">
        <v>811</v>
      </c>
      <c r="C714" s="17" t="s">
        <v>141</v>
      </c>
      <c r="D714" s="17" t="s">
        <v>40</v>
      </c>
      <c r="E714" s="17" t="s">
        <v>506</v>
      </c>
      <c r="F714" s="3"/>
      <c r="G714" s="3">
        <f>G715</f>
        <v>1</v>
      </c>
      <c r="H714" s="3">
        <f t="shared" si="117"/>
        <v>1</v>
      </c>
      <c r="I714" s="3">
        <f>I715</f>
        <v>-0.3</v>
      </c>
      <c r="J714" s="3">
        <f t="shared" si="118"/>
        <v>0.7</v>
      </c>
      <c r="K714" s="3">
        <f>K715</f>
        <v>0</v>
      </c>
      <c r="L714" s="3">
        <f t="shared" si="119"/>
        <v>0.7</v>
      </c>
    </row>
    <row r="715" spans="1:12" x14ac:dyDescent="0.3">
      <c r="A715" s="7" t="s">
        <v>3</v>
      </c>
      <c r="B715" s="17" t="s">
        <v>811</v>
      </c>
      <c r="C715" s="17" t="s">
        <v>141</v>
      </c>
      <c r="D715" s="17" t="s">
        <v>40</v>
      </c>
      <c r="E715" s="17" t="s">
        <v>543</v>
      </c>
      <c r="F715" s="3"/>
      <c r="G715" s="3">
        <v>1</v>
      </c>
      <c r="H715" s="3">
        <f t="shared" ref="H715:H755" si="130">F715+G715</f>
        <v>1</v>
      </c>
      <c r="I715" s="3">
        <v>-0.3</v>
      </c>
      <c r="J715" s="3">
        <f t="shared" ref="J715:J755" si="131">H715+I715</f>
        <v>0.7</v>
      </c>
      <c r="K715" s="3"/>
      <c r="L715" s="3">
        <f t="shared" ref="L715:L755" si="132">J715+K715</f>
        <v>0.7</v>
      </c>
    </row>
    <row r="716" spans="1:12" ht="25.5" x14ac:dyDescent="0.3">
      <c r="A716" s="6" t="s">
        <v>65</v>
      </c>
      <c r="B716" s="15" t="s">
        <v>510</v>
      </c>
      <c r="C716" s="27"/>
      <c r="D716" s="27"/>
      <c r="E716" s="39"/>
      <c r="F716" s="46">
        <f t="shared" ref="F716:K720" si="133">F717</f>
        <v>1000</v>
      </c>
      <c r="G716" s="46">
        <f t="shared" si="133"/>
        <v>0</v>
      </c>
      <c r="H716" s="3">
        <f t="shared" si="130"/>
        <v>1000</v>
      </c>
      <c r="I716" s="46">
        <f t="shared" si="133"/>
        <v>0</v>
      </c>
      <c r="J716" s="3">
        <f t="shared" si="131"/>
        <v>1000</v>
      </c>
      <c r="K716" s="46">
        <f t="shared" si="133"/>
        <v>0</v>
      </c>
      <c r="L716" s="3">
        <f t="shared" si="132"/>
        <v>1000</v>
      </c>
    </row>
    <row r="717" spans="1:12" ht="29.25" customHeight="1" x14ac:dyDescent="0.3">
      <c r="A717" s="7" t="s">
        <v>65</v>
      </c>
      <c r="B717" s="21" t="s">
        <v>66</v>
      </c>
      <c r="C717" s="27"/>
      <c r="D717" s="27"/>
      <c r="E717" s="39"/>
      <c r="F717" s="42">
        <f t="shared" si="133"/>
        <v>1000</v>
      </c>
      <c r="G717" s="42">
        <f t="shared" si="133"/>
        <v>0</v>
      </c>
      <c r="H717" s="3">
        <f t="shared" si="130"/>
        <v>1000</v>
      </c>
      <c r="I717" s="42">
        <f t="shared" si="133"/>
        <v>0</v>
      </c>
      <c r="J717" s="3">
        <f t="shared" si="131"/>
        <v>1000</v>
      </c>
      <c r="K717" s="42">
        <f t="shared" si="133"/>
        <v>0</v>
      </c>
      <c r="L717" s="3">
        <f t="shared" si="132"/>
        <v>1000</v>
      </c>
    </row>
    <row r="718" spans="1:12" x14ac:dyDescent="0.3">
      <c r="A718" s="7" t="s">
        <v>10</v>
      </c>
      <c r="B718" s="21" t="s">
        <v>66</v>
      </c>
      <c r="C718" s="17" t="s">
        <v>11</v>
      </c>
      <c r="D718" s="27"/>
      <c r="E718" s="39"/>
      <c r="F718" s="42">
        <f t="shared" si="133"/>
        <v>1000</v>
      </c>
      <c r="G718" s="42">
        <f t="shared" si="133"/>
        <v>0</v>
      </c>
      <c r="H718" s="3">
        <f t="shared" si="130"/>
        <v>1000</v>
      </c>
      <c r="I718" s="42">
        <f t="shared" si="133"/>
        <v>0</v>
      </c>
      <c r="J718" s="3">
        <f t="shared" si="131"/>
        <v>1000</v>
      </c>
      <c r="K718" s="42">
        <f t="shared" si="133"/>
        <v>0</v>
      </c>
      <c r="L718" s="3">
        <f t="shared" si="132"/>
        <v>1000</v>
      </c>
    </row>
    <row r="719" spans="1:12" x14ac:dyDescent="0.3">
      <c r="A719" s="7" t="s">
        <v>64</v>
      </c>
      <c r="B719" s="21" t="s">
        <v>66</v>
      </c>
      <c r="C719" s="17" t="s">
        <v>11</v>
      </c>
      <c r="D719" s="17" t="s">
        <v>317</v>
      </c>
      <c r="E719" s="39"/>
      <c r="F719" s="42">
        <f t="shared" si="133"/>
        <v>1000</v>
      </c>
      <c r="G719" s="42">
        <f t="shared" si="133"/>
        <v>0</v>
      </c>
      <c r="H719" s="3">
        <f t="shared" si="130"/>
        <v>1000</v>
      </c>
      <c r="I719" s="42">
        <f t="shared" si="133"/>
        <v>0</v>
      </c>
      <c r="J719" s="3">
        <f t="shared" si="131"/>
        <v>1000</v>
      </c>
      <c r="K719" s="42">
        <f t="shared" si="133"/>
        <v>0</v>
      </c>
      <c r="L719" s="3">
        <f t="shared" si="132"/>
        <v>1000</v>
      </c>
    </row>
    <row r="720" spans="1:12" x14ac:dyDescent="0.3">
      <c r="A720" s="7" t="s">
        <v>37</v>
      </c>
      <c r="B720" s="21" t="s">
        <v>66</v>
      </c>
      <c r="C720" s="17" t="s">
        <v>11</v>
      </c>
      <c r="D720" s="17" t="s">
        <v>317</v>
      </c>
      <c r="E720" s="17" t="s">
        <v>472</v>
      </c>
      <c r="F720" s="42">
        <f t="shared" si="133"/>
        <v>1000</v>
      </c>
      <c r="G720" s="42">
        <f t="shared" si="133"/>
        <v>0</v>
      </c>
      <c r="H720" s="3">
        <f t="shared" si="130"/>
        <v>1000</v>
      </c>
      <c r="I720" s="42">
        <f t="shared" si="133"/>
        <v>0</v>
      </c>
      <c r="J720" s="3">
        <f t="shared" si="131"/>
        <v>1000</v>
      </c>
      <c r="K720" s="42">
        <f t="shared" si="133"/>
        <v>0</v>
      </c>
      <c r="L720" s="3">
        <f t="shared" si="132"/>
        <v>1000</v>
      </c>
    </row>
    <row r="721" spans="1:12" ht="18" customHeight="1" x14ac:dyDescent="0.3">
      <c r="A721" s="7" t="s">
        <v>67</v>
      </c>
      <c r="B721" s="21" t="s">
        <v>66</v>
      </c>
      <c r="C721" s="17" t="s">
        <v>11</v>
      </c>
      <c r="D721" s="17" t="s">
        <v>317</v>
      </c>
      <c r="E721" s="17" t="s">
        <v>511</v>
      </c>
      <c r="F721" s="42">
        <v>1000</v>
      </c>
      <c r="G721" s="42"/>
      <c r="H721" s="3">
        <f t="shared" si="130"/>
        <v>1000</v>
      </c>
      <c r="I721" s="42"/>
      <c r="J721" s="3">
        <f t="shared" si="131"/>
        <v>1000</v>
      </c>
      <c r="K721" s="42"/>
      <c r="L721" s="3">
        <f t="shared" si="132"/>
        <v>1000</v>
      </c>
    </row>
    <row r="722" spans="1:12" x14ac:dyDescent="0.3">
      <c r="A722" s="6" t="s">
        <v>61</v>
      </c>
      <c r="B722" s="15" t="s">
        <v>62</v>
      </c>
      <c r="C722" s="27"/>
      <c r="D722" s="27"/>
      <c r="E722" s="39"/>
      <c r="F722" s="46">
        <f>F723+F730+F735+F740+F746+F751</f>
        <v>5365.2</v>
      </c>
      <c r="G722" s="46">
        <f>G723+G730+G735+G740+G746+G751</f>
        <v>0</v>
      </c>
      <c r="H722" s="3">
        <f t="shared" si="130"/>
        <v>5365.2</v>
      </c>
      <c r="I722" s="46">
        <f>I723+I730+I735+I740+I746+I751</f>
        <v>0</v>
      </c>
      <c r="J722" s="3">
        <f t="shared" si="131"/>
        <v>5365.2</v>
      </c>
      <c r="K722" s="46">
        <f>K723+K730+K735+K740+K746+K751</f>
        <v>100.8</v>
      </c>
      <c r="L722" s="3">
        <f t="shared" si="132"/>
        <v>5466</v>
      </c>
    </row>
    <row r="723" spans="1:12" ht="91.5" customHeight="1" x14ac:dyDescent="0.3">
      <c r="A723" s="7" t="s">
        <v>765</v>
      </c>
      <c r="B723" s="21" t="s">
        <v>84</v>
      </c>
      <c r="C723" s="27"/>
      <c r="D723" s="27"/>
      <c r="E723" s="39"/>
      <c r="F723" s="42">
        <f t="shared" ref="F723:K724" si="134">F724</f>
        <v>3694.1</v>
      </c>
      <c r="G723" s="42">
        <f t="shared" si="134"/>
        <v>0</v>
      </c>
      <c r="H723" s="3">
        <f t="shared" si="130"/>
        <v>3694.1</v>
      </c>
      <c r="I723" s="42">
        <f t="shared" si="134"/>
        <v>0</v>
      </c>
      <c r="J723" s="3">
        <f t="shared" si="131"/>
        <v>3694.1</v>
      </c>
      <c r="K723" s="42">
        <f t="shared" si="134"/>
        <v>0</v>
      </c>
      <c r="L723" s="3">
        <f t="shared" si="132"/>
        <v>3694.1</v>
      </c>
    </row>
    <row r="724" spans="1:12" ht="18.75" customHeight="1" x14ac:dyDescent="0.3">
      <c r="A724" s="7" t="s">
        <v>10</v>
      </c>
      <c r="B724" s="21" t="s">
        <v>84</v>
      </c>
      <c r="C724" s="17" t="s">
        <v>11</v>
      </c>
      <c r="D724" s="27"/>
      <c r="E724" s="39"/>
      <c r="F724" s="42">
        <f t="shared" si="134"/>
        <v>3694.1</v>
      </c>
      <c r="G724" s="42">
        <f t="shared" si="134"/>
        <v>0</v>
      </c>
      <c r="H724" s="3">
        <f t="shared" si="130"/>
        <v>3694.1</v>
      </c>
      <c r="I724" s="42">
        <f t="shared" si="134"/>
        <v>0</v>
      </c>
      <c r="J724" s="3">
        <f t="shared" si="131"/>
        <v>3694.1</v>
      </c>
      <c r="K724" s="42">
        <f t="shared" si="134"/>
        <v>0</v>
      </c>
      <c r="L724" s="3">
        <f t="shared" si="132"/>
        <v>3694.1</v>
      </c>
    </row>
    <row r="725" spans="1:12" ht="17.25" customHeight="1" x14ac:dyDescent="0.3">
      <c r="A725" s="7" t="s">
        <v>68</v>
      </c>
      <c r="B725" s="21" t="s">
        <v>84</v>
      </c>
      <c r="C725" s="17" t="s">
        <v>11</v>
      </c>
      <c r="D725" s="17" t="s">
        <v>88</v>
      </c>
      <c r="E725" s="39"/>
      <c r="F725" s="42">
        <f>F726+F728</f>
        <v>3694.1</v>
      </c>
      <c r="G725" s="42">
        <f>G726+G728</f>
        <v>0</v>
      </c>
      <c r="H725" s="3">
        <f t="shared" si="130"/>
        <v>3694.1</v>
      </c>
      <c r="I725" s="42">
        <f>I726+I728</f>
        <v>0</v>
      </c>
      <c r="J725" s="3">
        <f t="shared" si="131"/>
        <v>3694.1</v>
      </c>
      <c r="K725" s="42">
        <f>K726+K728</f>
        <v>0</v>
      </c>
      <c r="L725" s="3">
        <f t="shared" si="132"/>
        <v>3694.1</v>
      </c>
    </row>
    <row r="726" spans="1:12" ht="90" x14ac:dyDescent="0.3">
      <c r="A726" s="7" t="s">
        <v>23</v>
      </c>
      <c r="B726" s="21" t="s">
        <v>84</v>
      </c>
      <c r="C726" s="17" t="s">
        <v>11</v>
      </c>
      <c r="D726" s="17" t="s">
        <v>88</v>
      </c>
      <c r="E726" s="17" t="s">
        <v>461</v>
      </c>
      <c r="F726" s="42">
        <f>F727</f>
        <v>3225.4</v>
      </c>
      <c r="G726" s="42">
        <f>G727</f>
        <v>0</v>
      </c>
      <c r="H726" s="3">
        <f t="shared" si="130"/>
        <v>3225.4</v>
      </c>
      <c r="I726" s="42">
        <f>I727</f>
        <v>0</v>
      </c>
      <c r="J726" s="3">
        <f t="shared" si="131"/>
        <v>3225.4</v>
      </c>
      <c r="K726" s="42">
        <f>K727</f>
        <v>0</v>
      </c>
      <c r="L726" s="3">
        <f t="shared" si="132"/>
        <v>3225.4</v>
      </c>
    </row>
    <row r="727" spans="1:12" ht="30" x14ac:dyDescent="0.3">
      <c r="A727" s="7" t="s">
        <v>85</v>
      </c>
      <c r="B727" s="21" t="s">
        <v>84</v>
      </c>
      <c r="C727" s="17" t="s">
        <v>11</v>
      </c>
      <c r="D727" s="17" t="s">
        <v>88</v>
      </c>
      <c r="E727" s="17" t="s">
        <v>512</v>
      </c>
      <c r="F727" s="42">
        <v>3225.4</v>
      </c>
      <c r="G727" s="42"/>
      <c r="H727" s="3">
        <f t="shared" si="130"/>
        <v>3225.4</v>
      </c>
      <c r="I727" s="42"/>
      <c r="J727" s="3">
        <f t="shared" si="131"/>
        <v>3225.4</v>
      </c>
      <c r="K727" s="42"/>
      <c r="L727" s="3">
        <f t="shared" si="132"/>
        <v>3225.4</v>
      </c>
    </row>
    <row r="728" spans="1:12" ht="46.9" hidden="1" customHeight="1" x14ac:dyDescent="0.25">
      <c r="A728" s="7" t="s">
        <v>35</v>
      </c>
      <c r="B728" s="21" t="s">
        <v>84</v>
      </c>
      <c r="C728" s="17" t="s">
        <v>11</v>
      </c>
      <c r="D728" s="17" t="s">
        <v>88</v>
      </c>
      <c r="E728" s="39" t="s">
        <v>467</v>
      </c>
      <c r="F728" s="42">
        <f>F729</f>
        <v>468.7</v>
      </c>
      <c r="G728" s="42">
        <f>G729</f>
        <v>0</v>
      </c>
      <c r="H728" s="3">
        <f t="shared" si="130"/>
        <v>468.7</v>
      </c>
      <c r="I728" s="42">
        <f>I729</f>
        <v>0</v>
      </c>
      <c r="J728" s="3">
        <f t="shared" si="131"/>
        <v>468.7</v>
      </c>
      <c r="K728" s="42">
        <f>K729</f>
        <v>0</v>
      </c>
      <c r="L728" s="3">
        <f t="shared" si="132"/>
        <v>468.7</v>
      </c>
    </row>
    <row r="729" spans="1:12" ht="48" customHeight="1" x14ac:dyDescent="0.3">
      <c r="A729" s="7" t="s">
        <v>36</v>
      </c>
      <c r="B729" s="21" t="s">
        <v>84</v>
      </c>
      <c r="C729" s="17" t="s">
        <v>11</v>
      </c>
      <c r="D729" s="17" t="s">
        <v>88</v>
      </c>
      <c r="E729" s="39" t="s">
        <v>463</v>
      </c>
      <c r="F729" s="42">
        <v>468.7</v>
      </c>
      <c r="G729" s="42"/>
      <c r="H729" s="3">
        <f t="shared" si="130"/>
        <v>468.7</v>
      </c>
      <c r="I729" s="42"/>
      <c r="J729" s="3">
        <f t="shared" si="131"/>
        <v>468.7</v>
      </c>
      <c r="K729" s="42"/>
      <c r="L729" s="3">
        <f t="shared" si="132"/>
        <v>468.7</v>
      </c>
    </row>
    <row r="730" spans="1:12" ht="51" customHeight="1" x14ac:dyDescent="0.3">
      <c r="A730" s="7" t="s">
        <v>555</v>
      </c>
      <c r="B730" s="21" t="s">
        <v>63</v>
      </c>
      <c r="C730" s="27"/>
      <c r="D730" s="27"/>
      <c r="E730" s="39"/>
      <c r="F730" s="42">
        <f t="shared" ref="F730:K733" si="135">F731</f>
        <v>185</v>
      </c>
      <c r="G730" s="42">
        <f t="shared" si="135"/>
        <v>0</v>
      </c>
      <c r="H730" s="3">
        <f t="shared" si="130"/>
        <v>185</v>
      </c>
      <c r="I730" s="42">
        <f t="shared" si="135"/>
        <v>0</v>
      </c>
      <c r="J730" s="3">
        <f t="shared" si="131"/>
        <v>185</v>
      </c>
      <c r="K730" s="42">
        <f t="shared" si="135"/>
        <v>100.8</v>
      </c>
      <c r="L730" s="3">
        <f t="shared" si="132"/>
        <v>285.8</v>
      </c>
    </row>
    <row r="731" spans="1:12" x14ac:dyDescent="0.3">
      <c r="A731" s="7" t="s">
        <v>10</v>
      </c>
      <c r="B731" s="21" t="s">
        <v>63</v>
      </c>
      <c r="C731" s="17" t="s">
        <v>11</v>
      </c>
      <c r="D731" s="27"/>
      <c r="E731" s="39"/>
      <c r="F731" s="42">
        <f t="shared" si="135"/>
        <v>185</v>
      </c>
      <c r="G731" s="42">
        <f t="shared" si="135"/>
        <v>0</v>
      </c>
      <c r="H731" s="3">
        <f t="shared" si="130"/>
        <v>185</v>
      </c>
      <c r="I731" s="42">
        <f t="shared" si="135"/>
        <v>0</v>
      </c>
      <c r="J731" s="3">
        <f t="shared" si="131"/>
        <v>185</v>
      </c>
      <c r="K731" s="42">
        <f t="shared" si="135"/>
        <v>100.8</v>
      </c>
      <c r="L731" s="3">
        <f t="shared" si="132"/>
        <v>285.8</v>
      </c>
    </row>
    <row r="732" spans="1:12" ht="30" x14ac:dyDescent="0.3">
      <c r="A732" s="7" t="s">
        <v>57</v>
      </c>
      <c r="B732" s="21" t="s">
        <v>63</v>
      </c>
      <c r="C732" s="17" t="s">
        <v>11</v>
      </c>
      <c r="D732" s="17" t="s">
        <v>58</v>
      </c>
      <c r="E732" s="39"/>
      <c r="F732" s="42">
        <f t="shared" si="135"/>
        <v>185</v>
      </c>
      <c r="G732" s="42">
        <f t="shared" si="135"/>
        <v>0</v>
      </c>
      <c r="H732" s="3">
        <f t="shared" si="130"/>
        <v>185</v>
      </c>
      <c r="I732" s="42">
        <f t="shared" si="135"/>
        <v>0</v>
      </c>
      <c r="J732" s="3">
        <f t="shared" si="131"/>
        <v>185</v>
      </c>
      <c r="K732" s="42">
        <f t="shared" si="135"/>
        <v>100.8</v>
      </c>
      <c r="L732" s="3">
        <f t="shared" si="132"/>
        <v>285.8</v>
      </c>
    </row>
    <row r="733" spans="1:12" ht="30" x14ac:dyDescent="0.3">
      <c r="A733" s="7" t="s">
        <v>35</v>
      </c>
      <c r="B733" s="21" t="s">
        <v>63</v>
      </c>
      <c r="C733" s="17" t="s">
        <v>11</v>
      </c>
      <c r="D733" s="17" t="s">
        <v>58</v>
      </c>
      <c r="E733" s="39" t="s">
        <v>467</v>
      </c>
      <c r="F733" s="42">
        <f t="shared" si="135"/>
        <v>185</v>
      </c>
      <c r="G733" s="42">
        <f t="shared" si="135"/>
        <v>0</v>
      </c>
      <c r="H733" s="3">
        <f t="shared" si="130"/>
        <v>185</v>
      </c>
      <c r="I733" s="42">
        <f t="shared" si="135"/>
        <v>0</v>
      </c>
      <c r="J733" s="3">
        <f t="shared" si="131"/>
        <v>185</v>
      </c>
      <c r="K733" s="42">
        <f t="shared" si="135"/>
        <v>100.8</v>
      </c>
      <c r="L733" s="3">
        <f t="shared" si="132"/>
        <v>285.8</v>
      </c>
    </row>
    <row r="734" spans="1:12" ht="48.6" customHeight="1" x14ac:dyDescent="0.3">
      <c r="A734" s="7" t="s">
        <v>36</v>
      </c>
      <c r="B734" s="21" t="s">
        <v>63</v>
      </c>
      <c r="C734" s="17" t="s">
        <v>11</v>
      </c>
      <c r="D734" s="17" t="s">
        <v>58</v>
      </c>
      <c r="E734" s="39" t="s">
        <v>463</v>
      </c>
      <c r="F734" s="42">
        <v>185</v>
      </c>
      <c r="G734" s="42"/>
      <c r="H734" s="3">
        <f t="shared" si="130"/>
        <v>185</v>
      </c>
      <c r="I734" s="42"/>
      <c r="J734" s="3">
        <f t="shared" si="131"/>
        <v>185</v>
      </c>
      <c r="K734" s="42">
        <v>100.8</v>
      </c>
      <c r="L734" s="3">
        <f t="shared" si="132"/>
        <v>285.8</v>
      </c>
    </row>
    <row r="735" spans="1:12" ht="45" x14ac:dyDescent="0.3">
      <c r="A735" s="7" t="s">
        <v>346</v>
      </c>
      <c r="B735" s="21" t="s">
        <v>347</v>
      </c>
      <c r="C735" s="27"/>
      <c r="D735" s="27"/>
      <c r="E735" s="39"/>
      <c r="F735" s="42">
        <f t="shared" ref="F735:K738" si="136">F736</f>
        <v>131.5</v>
      </c>
      <c r="G735" s="42">
        <f t="shared" si="136"/>
        <v>0</v>
      </c>
      <c r="H735" s="3">
        <f t="shared" si="130"/>
        <v>131.5</v>
      </c>
      <c r="I735" s="42">
        <f t="shared" si="136"/>
        <v>0</v>
      </c>
      <c r="J735" s="3">
        <f t="shared" si="131"/>
        <v>131.5</v>
      </c>
      <c r="K735" s="42">
        <f t="shared" si="136"/>
        <v>0</v>
      </c>
      <c r="L735" s="3">
        <f t="shared" si="132"/>
        <v>131.5</v>
      </c>
    </row>
    <row r="736" spans="1:12" ht="30" x14ac:dyDescent="0.3">
      <c r="A736" s="7" t="s">
        <v>343</v>
      </c>
      <c r="B736" s="21" t="s">
        <v>347</v>
      </c>
      <c r="C736" s="17" t="s">
        <v>88</v>
      </c>
      <c r="D736" s="27"/>
      <c r="E736" s="39"/>
      <c r="F736" s="42">
        <f t="shared" si="136"/>
        <v>131.5</v>
      </c>
      <c r="G736" s="42">
        <f t="shared" si="136"/>
        <v>0</v>
      </c>
      <c r="H736" s="3">
        <f t="shared" si="130"/>
        <v>131.5</v>
      </c>
      <c r="I736" s="42">
        <f t="shared" si="136"/>
        <v>0</v>
      </c>
      <c r="J736" s="3">
        <f t="shared" si="131"/>
        <v>131.5</v>
      </c>
      <c r="K736" s="42">
        <f t="shared" si="136"/>
        <v>0</v>
      </c>
      <c r="L736" s="3">
        <f t="shared" si="132"/>
        <v>131.5</v>
      </c>
    </row>
    <row r="737" spans="1:12" ht="30" x14ac:dyDescent="0.3">
      <c r="A737" s="7" t="s">
        <v>344</v>
      </c>
      <c r="B737" s="21" t="s">
        <v>347</v>
      </c>
      <c r="C737" s="17" t="s">
        <v>88</v>
      </c>
      <c r="D737" s="17" t="s">
        <v>11</v>
      </c>
      <c r="E737" s="39"/>
      <c r="F737" s="42">
        <f t="shared" si="136"/>
        <v>131.5</v>
      </c>
      <c r="G737" s="42">
        <f t="shared" si="136"/>
        <v>0</v>
      </c>
      <c r="H737" s="3">
        <f t="shared" si="130"/>
        <v>131.5</v>
      </c>
      <c r="I737" s="42">
        <f t="shared" si="136"/>
        <v>0</v>
      </c>
      <c r="J737" s="3">
        <f t="shared" si="131"/>
        <v>131.5</v>
      </c>
      <c r="K737" s="42">
        <f t="shared" si="136"/>
        <v>0</v>
      </c>
      <c r="L737" s="3">
        <f t="shared" si="132"/>
        <v>131.5</v>
      </c>
    </row>
    <row r="738" spans="1:12" ht="30" x14ac:dyDescent="0.3">
      <c r="A738" s="7" t="s">
        <v>348</v>
      </c>
      <c r="B738" s="21" t="s">
        <v>347</v>
      </c>
      <c r="C738" s="17" t="s">
        <v>88</v>
      </c>
      <c r="D738" s="17" t="s">
        <v>11</v>
      </c>
      <c r="E738" s="39" t="s">
        <v>513</v>
      </c>
      <c r="F738" s="42">
        <f t="shared" si="136"/>
        <v>131.5</v>
      </c>
      <c r="G738" s="42">
        <f t="shared" si="136"/>
        <v>0</v>
      </c>
      <c r="H738" s="3">
        <f t="shared" si="130"/>
        <v>131.5</v>
      </c>
      <c r="I738" s="42">
        <f t="shared" si="136"/>
        <v>0</v>
      </c>
      <c r="J738" s="3">
        <f t="shared" si="131"/>
        <v>131.5</v>
      </c>
      <c r="K738" s="42">
        <f t="shared" si="136"/>
        <v>0</v>
      </c>
      <c r="L738" s="3">
        <f t="shared" si="132"/>
        <v>131.5</v>
      </c>
    </row>
    <row r="739" spans="1:12" ht="18.75" customHeight="1" x14ac:dyDescent="0.3">
      <c r="A739" s="7" t="s">
        <v>349</v>
      </c>
      <c r="B739" s="21" t="s">
        <v>347</v>
      </c>
      <c r="C739" s="17" t="s">
        <v>88</v>
      </c>
      <c r="D739" s="17" t="s">
        <v>11</v>
      </c>
      <c r="E739" s="39" t="s">
        <v>514</v>
      </c>
      <c r="F739" s="42">
        <v>131.5</v>
      </c>
      <c r="G739" s="42"/>
      <c r="H739" s="3">
        <f t="shared" si="130"/>
        <v>131.5</v>
      </c>
      <c r="I739" s="42"/>
      <c r="J739" s="3">
        <f t="shared" si="131"/>
        <v>131.5</v>
      </c>
      <c r="K739" s="42"/>
      <c r="L739" s="3">
        <f t="shared" si="132"/>
        <v>131.5</v>
      </c>
    </row>
    <row r="740" spans="1:12" ht="102.6" customHeight="1" x14ac:dyDescent="0.3">
      <c r="A740" s="7" t="s">
        <v>610</v>
      </c>
      <c r="B740" s="21" t="s">
        <v>182</v>
      </c>
      <c r="C740" s="27"/>
      <c r="D740" s="27"/>
      <c r="E740" s="39"/>
      <c r="F740" s="42">
        <f t="shared" ref="F740:K744" si="137">F741</f>
        <v>185.6</v>
      </c>
      <c r="G740" s="42">
        <f t="shared" si="137"/>
        <v>0</v>
      </c>
      <c r="H740" s="3">
        <f t="shared" si="130"/>
        <v>185.6</v>
      </c>
      <c r="I740" s="42">
        <f t="shared" si="137"/>
        <v>0</v>
      </c>
      <c r="J740" s="3">
        <f t="shared" si="131"/>
        <v>185.6</v>
      </c>
      <c r="K740" s="42">
        <f t="shared" si="137"/>
        <v>0</v>
      </c>
      <c r="L740" s="3">
        <f t="shared" si="132"/>
        <v>185.6</v>
      </c>
    </row>
    <row r="741" spans="1:12" ht="90" x14ac:dyDescent="0.3">
      <c r="A741" s="7" t="s">
        <v>610</v>
      </c>
      <c r="B741" s="21" t="s">
        <v>182</v>
      </c>
      <c r="C741" s="27"/>
      <c r="D741" s="27"/>
      <c r="E741" s="39"/>
      <c r="F741" s="42">
        <f t="shared" si="137"/>
        <v>185.6</v>
      </c>
      <c r="G741" s="42">
        <f t="shared" si="137"/>
        <v>0</v>
      </c>
      <c r="H741" s="3">
        <f t="shared" si="130"/>
        <v>185.6</v>
      </c>
      <c r="I741" s="42">
        <f t="shared" si="137"/>
        <v>0</v>
      </c>
      <c r="J741" s="3">
        <f t="shared" si="131"/>
        <v>185.6</v>
      </c>
      <c r="K741" s="42">
        <f t="shared" si="137"/>
        <v>0</v>
      </c>
      <c r="L741" s="3">
        <f t="shared" si="132"/>
        <v>185.6</v>
      </c>
    </row>
    <row r="742" spans="1:12" ht="26.45" customHeight="1" x14ac:dyDescent="0.3">
      <c r="A742" s="7" t="s">
        <v>167</v>
      </c>
      <c r="B742" s="21" t="s">
        <v>182</v>
      </c>
      <c r="C742" s="17" t="s">
        <v>168</v>
      </c>
      <c r="D742" s="27"/>
      <c r="E742" s="39"/>
      <c r="F742" s="42">
        <f t="shared" si="137"/>
        <v>185.6</v>
      </c>
      <c r="G742" s="42">
        <f t="shared" si="137"/>
        <v>0</v>
      </c>
      <c r="H742" s="3">
        <f t="shared" si="130"/>
        <v>185.6</v>
      </c>
      <c r="I742" s="42">
        <f t="shared" si="137"/>
        <v>0</v>
      </c>
      <c r="J742" s="3">
        <f t="shared" si="131"/>
        <v>185.6</v>
      </c>
      <c r="K742" s="42">
        <f t="shared" si="137"/>
        <v>0</v>
      </c>
      <c r="L742" s="3">
        <f t="shared" si="132"/>
        <v>185.6</v>
      </c>
    </row>
    <row r="743" spans="1:12" x14ac:dyDescent="0.3">
      <c r="A743" s="7" t="s">
        <v>170</v>
      </c>
      <c r="B743" s="21" t="s">
        <v>182</v>
      </c>
      <c r="C743" s="17" t="s">
        <v>168</v>
      </c>
      <c r="D743" s="17" t="s">
        <v>16</v>
      </c>
      <c r="E743" s="39"/>
      <c r="F743" s="42">
        <f t="shared" si="137"/>
        <v>185.6</v>
      </c>
      <c r="G743" s="42">
        <f t="shared" si="137"/>
        <v>0</v>
      </c>
      <c r="H743" s="3">
        <f t="shared" si="130"/>
        <v>185.6</v>
      </c>
      <c r="I743" s="42">
        <f t="shared" si="137"/>
        <v>0</v>
      </c>
      <c r="J743" s="3">
        <f t="shared" si="131"/>
        <v>185.6</v>
      </c>
      <c r="K743" s="42">
        <f t="shared" si="137"/>
        <v>0</v>
      </c>
      <c r="L743" s="3">
        <f t="shared" si="132"/>
        <v>185.6</v>
      </c>
    </row>
    <row r="744" spans="1:12" ht="30" x14ac:dyDescent="0.3">
      <c r="A744" s="7" t="s">
        <v>35</v>
      </c>
      <c r="B744" s="21" t="s">
        <v>182</v>
      </c>
      <c r="C744" s="17" t="s">
        <v>168</v>
      </c>
      <c r="D744" s="17" t="s">
        <v>16</v>
      </c>
      <c r="E744" s="39" t="s">
        <v>467</v>
      </c>
      <c r="F744" s="42">
        <f t="shared" si="137"/>
        <v>185.6</v>
      </c>
      <c r="G744" s="42">
        <f t="shared" si="137"/>
        <v>0</v>
      </c>
      <c r="H744" s="3">
        <f t="shared" si="130"/>
        <v>185.6</v>
      </c>
      <c r="I744" s="42">
        <f t="shared" si="137"/>
        <v>0</v>
      </c>
      <c r="J744" s="3">
        <f t="shared" si="131"/>
        <v>185.6</v>
      </c>
      <c r="K744" s="42">
        <f t="shared" si="137"/>
        <v>0</v>
      </c>
      <c r="L744" s="3">
        <f t="shared" si="132"/>
        <v>185.6</v>
      </c>
    </row>
    <row r="745" spans="1:12" ht="45" x14ac:dyDescent="0.3">
      <c r="A745" s="7" t="s">
        <v>36</v>
      </c>
      <c r="B745" s="21" t="s">
        <v>182</v>
      </c>
      <c r="C745" s="17" t="s">
        <v>168</v>
      </c>
      <c r="D745" s="17" t="s">
        <v>16</v>
      </c>
      <c r="E745" s="39" t="s">
        <v>463</v>
      </c>
      <c r="F745" s="42">
        <v>185.6</v>
      </c>
      <c r="G745" s="42"/>
      <c r="H745" s="3">
        <f t="shared" si="130"/>
        <v>185.6</v>
      </c>
      <c r="I745" s="42"/>
      <c r="J745" s="3">
        <f t="shared" si="131"/>
        <v>185.6</v>
      </c>
      <c r="K745" s="42"/>
      <c r="L745" s="3">
        <f t="shared" si="132"/>
        <v>185.6</v>
      </c>
    </row>
    <row r="746" spans="1:12" ht="45" x14ac:dyDescent="0.3">
      <c r="A746" s="19" t="s">
        <v>648</v>
      </c>
      <c r="B746" s="22" t="s">
        <v>649</v>
      </c>
      <c r="C746" s="17"/>
      <c r="D746" s="17"/>
      <c r="E746" s="39"/>
      <c r="F746" s="42">
        <f t="shared" ref="F746:K749" si="138">F747</f>
        <v>648</v>
      </c>
      <c r="G746" s="42">
        <f t="shared" si="138"/>
        <v>0</v>
      </c>
      <c r="H746" s="3">
        <f t="shared" si="130"/>
        <v>648</v>
      </c>
      <c r="I746" s="42">
        <f t="shared" si="138"/>
        <v>0</v>
      </c>
      <c r="J746" s="3">
        <f t="shared" si="131"/>
        <v>648</v>
      </c>
      <c r="K746" s="42">
        <f t="shared" si="138"/>
        <v>0</v>
      </c>
      <c r="L746" s="3">
        <f t="shared" si="132"/>
        <v>648</v>
      </c>
    </row>
    <row r="747" spans="1:12" ht="30" x14ac:dyDescent="0.3">
      <c r="A747" s="7" t="s">
        <v>95</v>
      </c>
      <c r="B747" s="22" t="s">
        <v>649</v>
      </c>
      <c r="C747" s="17" t="s">
        <v>28</v>
      </c>
      <c r="D747" s="17"/>
      <c r="E747" s="39"/>
      <c r="F747" s="42">
        <f t="shared" si="138"/>
        <v>648</v>
      </c>
      <c r="G747" s="42">
        <f t="shared" si="138"/>
        <v>0</v>
      </c>
      <c r="H747" s="3">
        <f t="shared" si="130"/>
        <v>648</v>
      </c>
      <c r="I747" s="42">
        <f t="shared" si="138"/>
        <v>0</v>
      </c>
      <c r="J747" s="3">
        <f t="shared" si="131"/>
        <v>648</v>
      </c>
      <c r="K747" s="42">
        <f t="shared" si="138"/>
        <v>0</v>
      </c>
      <c r="L747" s="3">
        <f t="shared" si="132"/>
        <v>648</v>
      </c>
    </row>
    <row r="748" spans="1:12" ht="45" x14ac:dyDescent="0.3">
      <c r="A748" s="7" t="s">
        <v>114</v>
      </c>
      <c r="B748" s="22" t="s">
        <v>649</v>
      </c>
      <c r="C748" s="17" t="s">
        <v>28</v>
      </c>
      <c r="D748" s="17" t="s">
        <v>115</v>
      </c>
      <c r="E748" s="39"/>
      <c r="F748" s="42">
        <f t="shared" si="138"/>
        <v>648</v>
      </c>
      <c r="G748" s="42">
        <f t="shared" si="138"/>
        <v>0</v>
      </c>
      <c r="H748" s="3">
        <f t="shared" si="130"/>
        <v>648</v>
      </c>
      <c r="I748" s="42">
        <f t="shared" si="138"/>
        <v>0</v>
      </c>
      <c r="J748" s="3">
        <f t="shared" si="131"/>
        <v>648</v>
      </c>
      <c r="K748" s="42">
        <f t="shared" si="138"/>
        <v>0</v>
      </c>
      <c r="L748" s="3">
        <f t="shared" si="132"/>
        <v>648</v>
      </c>
    </row>
    <row r="749" spans="1:12" ht="45" x14ac:dyDescent="0.3">
      <c r="A749" s="7" t="s">
        <v>123</v>
      </c>
      <c r="B749" s="22" t="s">
        <v>649</v>
      </c>
      <c r="C749" s="17" t="s">
        <v>28</v>
      </c>
      <c r="D749" s="17" t="s">
        <v>115</v>
      </c>
      <c r="E749" s="39" t="s">
        <v>483</v>
      </c>
      <c r="F749" s="42">
        <f t="shared" si="138"/>
        <v>648</v>
      </c>
      <c r="G749" s="42">
        <f t="shared" si="138"/>
        <v>0</v>
      </c>
      <c r="H749" s="3">
        <f t="shared" si="130"/>
        <v>648</v>
      </c>
      <c r="I749" s="42">
        <f t="shared" si="138"/>
        <v>0</v>
      </c>
      <c r="J749" s="3">
        <f t="shared" si="131"/>
        <v>648</v>
      </c>
      <c r="K749" s="42">
        <f t="shared" si="138"/>
        <v>0</v>
      </c>
      <c r="L749" s="3">
        <f t="shared" si="132"/>
        <v>648</v>
      </c>
    </row>
    <row r="750" spans="1:12" x14ac:dyDescent="0.3">
      <c r="A750" s="7" t="s">
        <v>132</v>
      </c>
      <c r="B750" s="22" t="s">
        <v>649</v>
      </c>
      <c r="C750" s="17" t="s">
        <v>28</v>
      </c>
      <c r="D750" s="17" t="s">
        <v>115</v>
      </c>
      <c r="E750" s="39" t="s">
        <v>484</v>
      </c>
      <c r="F750" s="42">
        <v>648</v>
      </c>
      <c r="G750" s="42"/>
      <c r="H750" s="3">
        <f t="shared" si="130"/>
        <v>648</v>
      </c>
      <c r="I750" s="42"/>
      <c r="J750" s="3">
        <f t="shared" si="131"/>
        <v>648</v>
      </c>
      <c r="K750" s="42"/>
      <c r="L750" s="3">
        <f t="shared" si="132"/>
        <v>648</v>
      </c>
    </row>
    <row r="751" spans="1:12" ht="33" customHeight="1" x14ac:dyDescent="0.3">
      <c r="A751" s="7" t="s">
        <v>526</v>
      </c>
      <c r="B751" s="21" t="s">
        <v>527</v>
      </c>
      <c r="C751" s="27"/>
      <c r="D751" s="27"/>
      <c r="E751" s="39"/>
      <c r="F751" s="42">
        <f t="shared" ref="F751:K754" si="139">F752</f>
        <v>521</v>
      </c>
      <c r="G751" s="42">
        <f t="shared" si="139"/>
        <v>0</v>
      </c>
      <c r="H751" s="3">
        <f t="shared" si="130"/>
        <v>521</v>
      </c>
      <c r="I751" s="42">
        <f t="shared" si="139"/>
        <v>0</v>
      </c>
      <c r="J751" s="3">
        <f t="shared" si="131"/>
        <v>521</v>
      </c>
      <c r="K751" s="42">
        <f t="shared" si="139"/>
        <v>0</v>
      </c>
      <c r="L751" s="3">
        <f t="shared" si="132"/>
        <v>521</v>
      </c>
    </row>
    <row r="752" spans="1:12" x14ac:dyDescent="0.3">
      <c r="A752" s="7" t="s">
        <v>10</v>
      </c>
      <c r="B752" s="21" t="s">
        <v>527</v>
      </c>
      <c r="C752" s="17" t="s">
        <v>11</v>
      </c>
      <c r="D752" s="27"/>
      <c r="E752" s="39"/>
      <c r="F752" s="42">
        <f t="shared" si="139"/>
        <v>521</v>
      </c>
      <c r="G752" s="42">
        <f t="shared" si="139"/>
        <v>0</v>
      </c>
      <c r="H752" s="3">
        <f t="shared" si="130"/>
        <v>521</v>
      </c>
      <c r="I752" s="42">
        <f t="shared" si="139"/>
        <v>0</v>
      </c>
      <c r="J752" s="3">
        <f t="shared" si="131"/>
        <v>521</v>
      </c>
      <c r="K752" s="42">
        <f t="shared" si="139"/>
        <v>0</v>
      </c>
      <c r="L752" s="3">
        <f t="shared" si="132"/>
        <v>521</v>
      </c>
    </row>
    <row r="753" spans="1:12" x14ac:dyDescent="0.3">
      <c r="A753" s="7" t="s">
        <v>68</v>
      </c>
      <c r="B753" s="21" t="s">
        <v>527</v>
      </c>
      <c r="C753" s="17" t="s">
        <v>11</v>
      </c>
      <c r="D753" s="17" t="s">
        <v>88</v>
      </c>
      <c r="E753" s="39"/>
      <c r="F753" s="42">
        <f t="shared" si="139"/>
        <v>521</v>
      </c>
      <c r="G753" s="42">
        <f t="shared" si="139"/>
        <v>0</v>
      </c>
      <c r="H753" s="3">
        <f t="shared" si="130"/>
        <v>521</v>
      </c>
      <c r="I753" s="42">
        <f t="shared" si="139"/>
        <v>0</v>
      </c>
      <c r="J753" s="3">
        <f t="shared" si="131"/>
        <v>521</v>
      </c>
      <c r="K753" s="42">
        <f t="shared" si="139"/>
        <v>0</v>
      </c>
      <c r="L753" s="3">
        <f t="shared" si="132"/>
        <v>521</v>
      </c>
    </row>
    <row r="754" spans="1:12" ht="30" x14ac:dyDescent="0.3">
      <c r="A754" s="7" t="s">
        <v>35</v>
      </c>
      <c r="B754" s="21" t="s">
        <v>527</v>
      </c>
      <c r="C754" s="17" t="s">
        <v>11</v>
      </c>
      <c r="D754" s="17" t="s">
        <v>88</v>
      </c>
      <c r="E754" s="39" t="s">
        <v>467</v>
      </c>
      <c r="F754" s="42">
        <f t="shared" si="139"/>
        <v>521</v>
      </c>
      <c r="G754" s="42">
        <f t="shared" si="139"/>
        <v>0</v>
      </c>
      <c r="H754" s="3">
        <f t="shared" si="130"/>
        <v>521</v>
      </c>
      <c r="I754" s="42">
        <f t="shared" si="139"/>
        <v>0</v>
      </c>
      <c r="J754" s="3">
        <f t="shared" si="131"/>
        <v>521</v>
      </c>
      <c r="K754" s="42">
        <f t="shared" si="139"/>
        <v>0</v>
      </c>
      <c r="L754" s="3">
        <f t="shared" si="132"/>
        <v>521</v>
      </c>
    </row>
    <row r="755" spans="1:12" ht="42.75" customHeight="1" x14ac:dyDescent="0.3">
      <c r="A755" s="7" t="s">
        <v>36</v>
      </c>
      <c r="B755" s="21" t="s">
        <v>527</v>
      </c>
      <c r="C755" s="17" t="s">
        <v>11</v>
      </c>
      <c r="D755" s="17" t="s">
        <v>88</v>
      </c>
      <c r="E755" s="39" t="s">
        <v>463</v>
      </c>
      <c r="F755" s="42">
        <v>521</v>
      </c>
      <c r="G755" s="42"/>
      <c r="H755" s="3">
        <f t="shared" si="130"/>
        <v>521</v>
      </c>
      <c r="I755" s="42"/>
      <c r="J755" s="3">
        <f t="shared" si="131"/>
        <v>521</v>
      </c>
      <c r="K755" s="42"/>
      <c r="L755" s="3">
        <f t="shared" si="132"/>
        <v>521</v>
      </c>
    </row>
  </sheetData>
  <mergeCells count="22">
    <mergeCell ref="E6:E7"/>
    <mergeCell ref="B6:B7"/>
    <mergeCell ref="A158:A159"/>
    <mergeCell ref="B158:B159"/>
    <mergeCell ref="C158:C159"/>
    <mergeCell ref="D158:D159"/>
    <mergeCell ref="F6:F7"/>
    <mergeCell ref="E158:E159"/>
    <mergeCell ref="K6:K7"/>
    <mergeCell ref="L6:L7"/>
    <mergeCell ref="A1:L1"/>
    <mergeCell ref="A2:L2"/>
    <mergeCell ref="A3:L3"/>
    <mergeCell ref="A4:L4"/>
    <mergeCell ref="I6:I7"/>
    <mergeCell ref="J6:J7"/>
    <mergeCell ref="G6:G7"/>
    <mergeCell ref="H6:H7"/>
    <mergeCell ref="A5:F5"/>
    <mergeCell ref="A6:A7"/>
    <mergeCell ref="C6:C7"/>
    <mergeCell ref="D6:D7"/>
  </mergeCells>
  <pageMargins left="1.1811023622047245" right="0.39370078740157483" top="0.78740157480314965" bottom="0.78740157480314965" header="0" footer="0"/>
  <pageSetup paperSize="9" scale="86"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27"/>
  <sheetViews>
    <sheetView workbookViewId="0">
      <selection activeCell="A4" sqref="A1:E1048576"/>
    </sheetView>
  </sheetViews>
  <sheetFormatPr defaultColWidth="36" defaultRowHeight="15" outlineLevelCol="1" x14ac:dyDescent="0.3"/>
  <cols>
    <col min="1" max="1" width="7.7109375" style="1" customWidth="1"/>
    <col min="2" max="2" width="53.28515625" style="1" customWidth="1"/>
    <col min="3" max="4" width="19.28515625" style="1" hidden="1" customWidth="1" outlineLevel="1"/>
    <col min="5" max="5" width="19.28515625" style="1" customWidth="1" collapsed="1"/>
    <col min="6" max="16384" width="36" style="1"/>
  </cols>
  <sheetData>
    <row r="1" spans="1:12" x14ac:dyDescent="0.3">
      <c r="A1" s="129" t="s">
        <v>1178</v>
      </c>
      <c r="B1" s="129"/>
      <c r="C1" s="129"/>
      <c r="D1" s="129"/>
      <c r="E1" s="129"/>
      <c r="F1" s="111"/>
      <c r="G1" s="111"/>
      <c r="H1" s="111"/>
      <c r="I1" s="111"/>
      <c r="J1" s="111"/>
      <c r="K1" s="111"/>
      <c r="L1" s="111"/>
    </row>
    <row r="2" spans="1:12" ht="66.599999999999994" customHeight="1" x14ac:dyDescent="0.3">
      <c r="A2" s="131" t="s">
        <v>1172</v>
      </c>
      <c r="B2" s="131"/>
      <c r="C2" s="131"/>
      <c r="D2" s="131"/>
      <c r="E2" s="131"/>
      <c r="F2" s="32"/>
      <c r="G2" s="32"/>
      <c r="H2" s="32"/>
      <c r="I2" s="32"/>
      <c r="J2" s="32"/>
      <c r="K2" s="32"/>
      <c r="L2" s="32"/>
    </row>
    <row r="3" spans="1:12" ht="46.9" customHeight="1" x14ac:dyDescent="0.3">
      <c r="A3" s="131" t="s">
        <v>1163</v>
      </c>
      <c r="B3" s="131"/>
      <c r="C3" s="131"/>
      <c r="D3" s="131"/>
      <c r="E3" s="131"/>
      <c r="F3" s="112"/>
      <c r="G3" s="112"/>
      <c r="H3" s="112"/>
      <c r="I3" s="112"/>
      <c r="J3" s="112"/>
      <c r="K3" s="112"/>
      <c r="L3" s="112"/>
    </row>
    <row r="5" spans="1:12" ht="14.45" customHeight="1" x14ac:dyDescent="0.3">
      <c r="A5" s="130" t="s">
        <v>1141</v>
      </c>
      <c r="B5" s="130"/>
      <c r="C5" s="130"/>
      <c r="D5" s="130"/>
      <c r="E5" s="130"/>
    </row>
    <row r="6" spans="1:12" ht="13.15" x14ac:dyDescent="0.25">
      <c r="A6" s="109"/>
    </row>
    <row r="7" spans="1:12" ht="85.15" customHeight="1" x14ac:dyDescent="0.3">
      <c r="A7" s="150" t="s">
        <v>1142</v>
      </c>
      <c r="B7" s="150"/>
      <c r="C7" s="150"/>
      <c r="D7" s="150"/>
      <c r="E7" s="150"/>
    </row>
    <row r="8" spans="1:12" x14ac:dyDescent="0.3">
      <c r="A8" s="110"/>
      <c r="B8" s="110"/>
      <c r="C8" s="151" t="s">
        <v>1143</v>
      </c>
      <c r="D8" s="151"/>
      <c r="E8" s="151"/>
    </row>
    <row r="9" spans="1:12" x14ac:dyDescent="0.3">
      <c r="A9" s="136" t="s">
        <v>1144</v>
      </c>
      <c r="B9" s="136" t="s">
        <v>1145</v>
      </c>
      <c r="C9" s="137" t="s">
        <v>2</v>
      </c>
      <c r="D9" s="137" t="s">
        <v>772</v>
      </c>
      <c r="E9" s="137" t="s">
        <v>2</v>
      </c>
    </row>
    <row r="10" spans="1:12" x14ac:dyDescent="0.3">
      <c r="A10" s="136"/>
      <c r="B10" s="136"/>
      <c r="C10" s="137"/>
      <c r="D10" s="137"/>
      <c r="E10" s="137"/>
    </row>
    <row r="11" spans="1:12" x14ac:dyDescent="0.3">
      <c r="A11" s="102">
        <v>1</v>
      </c>
      <c r="B11" s="78" t="s">
        <v>1146</v>
      </c>
      <c r="C11" s="92">
        <v>109.6</v>
      </c>
      <c r="D11" s="114">
        <v>150</v>
      </c>
      <c r="E11" s="33">
        <f>C11+D11</f>
        <v>259.60000000000002</v>
      </c>
    </row>
    <row r="12" spans="1:12" x14ac:dyDescent="0.3">
      <c r="A12" s="102">
        <v>2</v>
      </c>
      <c r="B12" s="78" t="s">
        <v>1147</v>
      </c>
      <c r="C12" s="92">
        <v>165.2</v>
      </c>
      <c r="D12" s="114">
        <v>100</v>
      </c>
      <c r="E12" s="33">
        <f t="shared" ref="E12:E26" si="0">C12+D12</f>
        <v>265.2</v>
      </c>
    </row>
    <row r="13" spans="1:12" x14ac:dyDescent="0.3">
      <c r="A13" s="102">
        <v>3</v>
      </c>
      <c r="B13" s="78" t="s">
        <v>1148</v>
      </c>
      <c r="C13" s="92">
        <v>156.30000000000001</v>
      </c>
      <c r="D13" s="114">
        <v>100</v>
      </c>
      <c r="E13" s="33">
        <f t="shared" si="0"/>
        <v>256.3</v>
      </c>
    </row>
    <row r="14" spans="1:12" x14ac:dyDescent="0.3">
      <c r="A14" s="102">
        <v>4</v>
      </c>
      <c r="B14" s="78" t="s">
        <v>1149</v>
      </c>
      <c r="C14" s="92">
        <v>60.4</v>
      </c>
      <c r="D14" s="114"/>
      <c r="E14" s="33">
        <f t="shared" si="0"/>
        <v>60.4</v>
      </c>
    </row>
    <row r="15" spans="1:12" x14ac:dyDescent="0.3">
      <c r="A15" s="102">
        <v>5</v>
      </c>
      <c r="B15" s="78" t="s">
        <v>1150</v>
      </c>
      <c r="C15" s="92">
        <v>658.7</v>
      </c>
      <c r="D15" s="114">
        <v>70</v>
      </c>
      <c r="E15" s="33">
        <f t="shared" si="0"/>
        <v>728.7</v>
      </c>
    </row>
    <row r="16" spans="1:12" x14ac:dyDescent="0.3">
      <c r="A16" s="102">
        <v>6</v>
      </c>
      <c r="B16" s="78" t="s">
        <v>1151</v>
      </c>
      <c r="C16" s="92">
        <v>86.6</v>
      </c>
      <c r="D16" s="114"/>
      <c r="E16" s="33">
        <f t="shared" si="0"/>
        <v>86.6</v>
      </c>
    </row>
    <row r="17" spans="1:5" x14ac:dyDescent="0.3">
      <c r="A17" s="102">
        <v>7</v>
      </c>
      <c r="B17" s="78" t="s">
        <v>1152</v>
      </c>
      <c r="C17" s="92">
        <v>128.19999999999999</v>
      </c>
      <c r="D17" s="114">
        <v>107</v>
      </c>
      <c r="E17" s="33">
        <f t="shared" si="0"/>
        <v>235.2</v>
      </c>
    </row>
    <row r="18" spans="1:5" x14ac:dyDescent="0.3">
      <c r="A18" s="102">
        <v>8</v>
      </c>
      <c r="B18" s="78" t="s">
        <v>1153</v>
      </c>
      <c r="C18" s="92">
        <v>154.30000000000001</v>
      </c>
      <c r="D18" s="114">
        <v>100</v>
      </c>
      <c r="E18" s="33">
        <f t="shared" si="0"/>
        <v>254.3</v>
      </c>
    </row>
    <row r="19" spans="1:5" x14ac:dyDescent="0.3">
      <c r="A19" s="102">
        <v>9</v>
      </c>
      <c r="B19" s="78" t="s">
        <v>1154</v>
      </c>
      <c r="C19" s="92">
        <v>394.9</v>
      </c>
      <c r="D19" s="114">
        <v>60</v>
      </c>
      <c r="E19" s="33">
        <f t="shared" si="0"/>
        <v>454.9</v>
      </c>
    </row>
    <row r="20" spans="1:5" x14ac:dyDescent="0.3">
      <c r="A20" s="102">
        <v>10</v>
      </c>
      <c r="B20" s="78" t="s">
        <v>1155</v>
      </c>
      <c r="C20" s="92">
        <v>34.200000000000003</v>
      </c>
      <c r="D20" s="114"/>
      <c r="E20" s="33">
        <f t="shared" si="0"/>
        <v>34.200000000000003</v>
      </c>
    </row>
    <row r="21" spans="1:5" x14ac:dyDescent="0.3">
      <c r="A21" s="102">
        <v>11</v>
      </c>
      <c r="B21" s="78" t="s">
        <v>1156</v>
      </c>
      <c r="C21" s="92">
        <v>233.5</v>
      </c>
      <c r="D21" s="114">
        <v>60</v>
      </c>
      <c r="E21" s="33">
        <f t="shared" si="0"/>
        <v>293.5</v>
      </c>
    </row>
    <row r="22" spans="1:5" x14ac:dyDescent="0.3">
      <c r="A22" s="102">
        <v>12</v>
      </c>
      <c r="B22" s="78" t="s">
        <v>1157</v>
      </c>
      <c r="C22" s="92">
        <v>121.9</v>
      </c>
      <c r="D22" s="114">
        <v>40</v>
      </c>
      <c r="E22" s="33">
        <f t="shared" si="0"/>
        <v>161.9</v>
      </c>
    </row>
    <row r="23" spans="1:5" x14ac:dyDescent="0.3">
      <c r="A23" s="102">
        <v>13</v>
      </c>
      <c r="B23" s="78" t="s">
        <v>1158</v>
      </c>
      <c r="C23" s="92">
        <v>108.2</v>
      </c>
      <c r="D23" s="114">
        <v>40</v>
      </c>
      <c r="E23" s="33">
        <f t="shared" si="0"/>
        <v>148.19999999999999</v>
      </c>
    </row>
    <row r="24" spans="1:5" x14ac:dyDescent="0.3">
      <c r="A24" s="102">
        <v>14</v>
      </c>
      <c r="B24" s="78" t="s">
        <v>1159</v>
      </c>
      <c r="C24" s="92">
        <v>184.5</v>
      </c>
      <c r="D24" s="114">
        <v>207</v>
      </c>
      <c r="E24" s="33">
        <f t="shared" si="0"/>
        <v>391.5</v>
      </c>
    </row>
    <row r="25" spans="1:5" x14ac:dyDescent="0.3">
      <c r="A25" s="102">
        <v>15</v>
      </c>
      <c r="B25" s="78" t="s">
        <v>1160</v>
      </c>
      <c r="C25" s="92">
        <v>254.3</v>
      </c>
      <c r="D25" s="114">
        <v>500.5</v>
      </c>
      <c r="E25" s="33">
        <f t="shared" si="0"/>
        <v>754.8</v>
      </c>
    </row>
    <row r="26" spans="1:5" x14ac:dyDescent="0.3">
      <c r="A26" s="102">
        <v>16</v>
      </c>
      <c r="B26" s="78" t="s">
        <v>1161</v>
      </c>
      <c r="C26" s="92">
        <v>50.5</v>
      </c>
      <c r="D26" s="114">
        <v>100</v>
      </c>
      <c r="E26" s="33">
        <f t="shared" si="0"/>
        <v>150.5</v>
      </c>
    </row>
    <row r="27" spans="1:5" x14ac:dyDescent="0.3">
      <c r="A27" s="71"/>
      <c r="B27" s="81" t="s">
        <v>1162</v>
      </c>
      <c r="C27" s="94">
        <f>SUM(C11:C26)</f>
        <v>2901.2999999999997</v>
      </c>
      <c r="D27" s="115">
        <f t="shared" ref="D27:E27" si="1">SUM(D11:D26)</f>
        <v>1634.5</v>
      </c>
      <c r="E27" s="94">
        <f t="shared" si="1"/>
        <v>4535.7999999999993</v>
      </c>
    </row>
  </sheetData>
  <mergeCells count="11">
    <mergeCell ref="D9:D10"/>
    <mergeCell ref="E9:E10"/>
    <mergeCell ref="A2:E2"/>
    <mergeCell ref="A1:E1"/>
    <mergeCell ref="A3:E3"/>
    <mergeCell ref="A5:E5"/>
    <mergeCell ref="A7:E7"/>
    <mergeCell ref="C8:E8"/>
    <mergeCell ref="A9:A10"/>
    <mergeCell ref="B9:B10"/>
    <mergeCell ref="C9:C10"/>
  </mergeCells>
  <pageMargins left="1.1811023622047245" right="0.39370078740157483" top="0.78740157480314965" bottom="0.78740157480314965" header="0" footer="0"/>
  <pageSetup paperSize="9"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20"/>
  <sheetViews>
    <sheetView workbookViewId="0">
      <selection activeCell="A4" sqref="A1:C1048576"/>
    </sheetView>
  </sheetViews>
  <sheetFormatPr defaultColWidth="36" defaultRowHeight="15" x14ac:dyDescent="0.3"/>
  <cols>
    <col min="1" max="1" width="7.7109375" style="1" customWidth="1"/>
    <col min="2" max="2" width="53.28515625" style="1" customWidth="1"/>
    <col min="3" max="5" width="19.28515625" style="1" customWidth="1"/>
    <col min="6" max="16384" width="36" style="1"/>
  </cols>
  <sheetData>
    <row r="1" spans="1:12" x14ac:dyDescent="0.3">
      <c r="A1" s="129" t="s">
        <v>1179</v>
      </c>
      <c r="B1" s="129"/>
      <c r="C1" s="129"/>
      <c r="D1" s="111"/>
      <c r="E1" s="111"/>
      <c r="F1" s="111"/>
      <c r="G1" s="111"/>
      <c r="H1" s="111"/>
      <c r="I1" s="111"/>
      <c r="J1" s="111"/>
      <c r="K1" s="111"/>
      <c r="L1" s="111"/>
    </row>
    <row r="2" spans="1:12" ht="66.599999999999994" customHeight="1" x14ac:dyDescent="0.3">
      <c r="A2" s="131" t="s">
        <v>1172</v>
      </c>
      <c r="B2" s="131"/>
      <c r="C2" s="131"/>
      <c r="D2" s="32"/>
      <c r="E2" s="32"/>
      <c r="F2" s="32"/>
      <c r="G2" s="32"/>
      <c r="H2" s="32"/>
      <c r="I2" s="32"/>
      <c r="J2" s="32"/>
      <c r="K2" s="32"/>
      <c r="L2" s="32"/>
    </row>
    <row r="3" spans="1:12" ht="46.9" customHeight="1" x14ac:dyDescent="0.3">
      <c r="A3" s="131" t="s">
        <v>1163</v>
      </c>
      <c r="B3" s="131"/>
      <c r="C3" s="131"/>
      <c r="D3" s="112"/>
      <c r="E3" s="112"/>
      <c r="F3" s="112"/>
      <c r="G3" s="112"/>
      <c r="H3" s="112"/>
      <c r="I3" s="112"/>
      <c r="J3" s="112"/>
      <c r="K3" s="112"/>
      <c r="L3" s="112"/>
    </row>
    <row r="5" spans="1:12" ht="14.45" customHeight="1" x14ac:dyDescent="0.3">
      <c r="A5" s="130" t="s">
        <v>1164</v>
      </c>
      <c r="B5" s="130"/>
      <c r="C5" s="130"/>
      <c r="D5" s="32"/>
      <c r="E5" s="32"/>
    </row>
    <row r="6" spans="1:12" ht="13.15" x14ac:dyDescent="0.25">
      <c r="A6" s="109"/>
    </row>
    <row r="7" spans="1:12" ht="52.15" customHeight="1" x14ac:dyDescent="0.3">
      <c r="A7" s="150" t="s">
        <v>1165</v>
      </c>
      <c r="B7" s="150"/>
      <c r="C7" s="150"/>
      <c r="D7" s="113"/>
      <c r="E7" s="113"/>
    </row>
    <row r="8" spans="1:12" x14ac:dyDescent="0.3">
      <c r="A8" s="110"/>
      <c r="B8" s="110"/>
      <c r="C8" s="116" t="s">
        <v>1143</v>
      </c>
      <c r="D8" s="116"/>
      <c r="E8" s="116"/>
    </row>
    <row r="9" spans="1:12" x14ac:dyDescent="0.3">
      <c r="A9" s="136" t="s">
        <v>1144</v>
      </c>
      <c r="B9" s="152" t="s">
        <v>1145</v>
      </c>
      <c r="C9" s="137" t="s">
        <v>2</v>
      </c>
      <c r="D9" s="117"/>
      <c r="E9" s="117"/>
    </row>
    <row r="10" spans="1:12" x14ac:dyDescent="0.3">
      <c r="A10" s="136"/>
      <c r="B10" s="152"/>
      <c r="C10" s="137"/>
    </row>
    <row r="11" spans="1:12" x14ac:dyDescent="0.3">
      <c r="A11" s="102">
        <v>1</v>
      </c>
      <c r="B11" s="78" t="s">
        <v>1146</v>
      </c>
      <c r="C11" s="127">
        <v>200</v>
      </c>
    </row>
    <row r="12" spans="1:12" x14ac:dyDescent="0.3">
      <c r="A12" s="102">
        <v>2</v>
      </c>
      <c r="B12" s="78" t="s">
        <v>1148</v>
      </c>
      <c r="C12" s="92">
        <v>154.1</v>
      </c>
    </row>
    <row r="13" spans="1:12" x14ac:dyDescent="0.3">
      <c r="A13" s="102">
        <v>3</v>
      </c>
      <c r="B13" s="78" t="s">
        <v>1154</v>
      </c>
      <c r="C13" s="92">
        <v>300</v>
      </c>
    </row>
    <row r="14" spans="1:12" x14ac:dyDescent="0.3">
      <c r="A14" s="102">
        <v>4</v>
      </c>
      <c r="B14" s="78" t="s">
        <v>1166</v>
      </c>
      <c r="C14" s="92">
        <v>461.6</v>
      </c>
    </row>
    <row r="15" spans="1:12" x14ac:dyDescent="0.3">
      <c r="A15" s="102">
        <v>5</v>
      </c>
      <c r="B15" s="78" t="s">
        <v>1155</v>
      </c>
      <c r="C15" s="92">
        <v>428.6</v>
      </c>
    </row>
    <row r="16" spans="1:12" x14ac:dyDescent="0.3">
      <c r="A16" s="102">
        <v>6</v>
      </c>
      <c r="B16" s="78" t="s">
        <v>1156</v>
      </c>
      <c r="C16" s="92">
        <v>449.3</v>
      </c>
    </row>
    <row r="17" spans="1:3" x14ac:dyDescent="0.3">
      <c r="A17" s="102">
        <v>7</v>
      </c>
      <c r="B17" s="78" t="s">
        <v>1158</v>
      </c>
      <c r="C17" s="92">
        <v>205</v>
      </c>
    </row>
    <row r="18" spans="1:3" x14ac:dyDescent="0.3">
      <c r="A18" s="102">
        <v>8</v>
      </c>
      <c r="B18" s="78" t="s">
        <v>1159</v>
      </c>
      <c r="C18" s="92">
        <v>682.8</v>
      </c>
    </row>
    <row r="19" spans="1:3" x14ac:dyDescent="0.3">
      <c r="A19" s="102">
        <v>9</v>
      </c>
      <c r="B19" s="78" t="s">
        <v>1161</v>
      </c>
      <c r="C19" s="92">
        <v>118.6</v>
      </c>
    </row>
    <row r="20" spans="1:3" x14ac:dyDescent="0.3">
      <c r="A20" s="71"/>
      <c r="B20" s="81" t="s">
        <v>1162</v>
      </c>
      <c r="C20" s="94">
        <f>SUM(C11:C19)</f>
        <v>3000.0000000000005</v>
      </c>
    </row>
  </sheetData>
  <mergeCells count="8">
    <mergeCell ref="A3:C3"/>
    <mergeCell ref="A2:C2"/>
    <mergeCell ref="A1:C1"/>
    <mergeCell ref="A9:A10"/>
    <mergeCell ref="B9:B10"/>
    <mergeCell ref="C9:C10"/>
    <mergeCell ref="A7:C7"/>
    <mergeCell ref="A5:C5"/>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2"/>
  <sheetViews>
    <sheetView workbookViewId="0">
      <selection activeCell="A4" sqref="A1:C1048576"/>
    </sheetView>
  </sheetViews>
  <sheetFormatPr defaultColWidth="36" defaultRowHeight="15" x14ac:dyDescent="0.3"/>
  <cols>
    <col min="1" max="1" width="7.7109375" style="1" customWidth="1"/>
    <col min="2" max="2" width="53.28515625" style="1" customWidth="1"/>
    <col min="3" max="5" width="19.28515625" style="1" customWidth="1"/>
    <col min="6" max="16384" width="36" style="1"/>
  </cols>
  <sheetData>
    <row r="1" spans="1:12" x14ac:dyDescent="0.3">
      <c r="A1" s="129" t="s">
        <v>1181</v>
      </c>
      <c r="B1" s="129"/>
      <c r="C1" s="129"/>
      <c r="D1" s="111"/>
      <c r="E1" s="111"/>
      <c r="F1" s="111"/>
      <c r="G1" s="111"/>
      <c r="H1" s="111"/>
      <c r="I1" s="111"/>
      <c r="J1" s="111"/>
      <c r="K1" s="111"/>
      <c r="L1" s="111"/>
    </row>
    <row r="2" spans="1:12" ht="66.599999999999994" customHeight="1" x14ac:dyDescent="0.3">
      <c r="A2" s="131" t="s">
        <v>1180</v>
      </c>
      <c r="B2" s="131"/>
      <c r="C2" s="131"/>
      <c r="D2" s="32"/>
      <c r="E2" s="32"/>
      <c r="F2" s="32"/>
      <c r="G2" s="32"/>
      <c r="H2" s="32"/>
      <c r="I2" s="32"/>
      <c r="J2" s="32"/>
      <c r="K2" s="32"/>
      <c r="L2" s="32"/>
    </row>
    <row r="3" spans="1:12" ht="46.9" customHeight="1" x14ac:dyDescent="0.3">
      <c r="A3" s="131" t="s">
        <v>1163</v>
      </c>
      <c r="B3" s="131"/>
      <c r="C3" s="131"/>
      <c r="D3" s="112"/>
      <c r="E3" s="112"/>
      <c r="F3" s="112"/>
      <c r="G3" s="112"/>
      <c r="H3" s="112"/>
      <c r="I3" s="112"/>
      <c r="J3" s="112"/>
      <c r="K3" s="112"/>
      <c r="L3" s="112"/>
    </row>
    <row r="5" spans="1:12" ht="14.45" customHeight="1" x14ac:dyDescent="0.3">
      <c r="A5" s="130" t="s">
        <v>1167</v>
      </c>
      <c r="B5" s="130"/>
      <c r="C5" s="130"/>
      <c r="D5" s="32"/>
      <c r="E5" s="32"/>
    </row>
    <row r="6" spans="1:12" ht="13.15" x14ac:dyDescent="0.25">
      <c r="A6" s="118"/>
      <c r="B6" s="119"/>
      <c r="C6" s="117"/>
    </row>
    <row r="7" spans="1:12" ht="40.9" customHeight="1" x14ac:dyDescent="0.3">
      <c r="A7" s="150" t="s">
        <v>1169</v>
      </c>
      <c r="B7" s="150"/>
      <c r="C7" s="150"/>
      <c r="D7" s="113"/>
      <c r="E7" s="113"/>
    </row>
    <row r="8" spans="1:12" x14ac:dyDescent="0.3">
      <c r="A8" s="110"/>
      <c r="B8" s="110"/>
      <c r="C8" s="116" t="s">
        <v>1143</v>
      </c>
      <c r="D8" s="116"/>
      <c r="E8" s="116"/>
    </row>
    <row r="9" spans="1:12" x14ac:dyDescent="0.3">
      <c r="A9" s="136" t="s">
        <v>1144</v>
      </c>
      <c r="B9" s="152" t="s">
        <v>1145</v>
      </c>
      <c r="C9" s="137" t="s">
        <v>2</v>
      </c>
      <c r="D9" s="117"/>
      <c r="E9" s="117"/>
    </row>
    <row r="10" spans="1:12" x14ac:dyDescent="0.3">
      <c r="A10" s="136"/>
      <c r="B10" s="152"/>
      <c r="C10" s="137"/>
    </row>
    <row r="11" spans="1:12" x14ac:dyDescent="0.3">
      <c r="A11" s="102">
        <v>1</v>
      </c>
      <c r="B11" s="78" t="s">
        <v>1146</v>
      </c>
      <c r="C11" s="127">
        <v>107.5</v>
      </c>
    </row>
    <row r="12" spans="1:12" x14ac:dyDescent="0.3">
      <c r="A12" s="71"/>
      <c r="B12" s="81" t="s">
        <v>1162</v>
      </c>
      <c r="C12" s="94">
        <f>SUM(C11:C11)</f>
        <v>107.5</v>
      </c>
    </row>
  </sheetData>
  <mergeCells count="8">
    <mergeCell ref="A9:A10"/>
    <mergeCell ref="B9:B10"/>
    <mergeCell ref="C9:C10"/>
    <mergeCell ref="A1:C1"/>
    <mergeCell ref="A2:C2"/>
    <mergeCell ref="A3:C3"/>
    <mergeCell ref="A5:C5"/>
    <mergeCell ref="A7:C7"/>
  </mergeCells>
  <pageMargins left="1.1811023622047245" right="0.39370078740157483" top="0.78740157480314965" bottom="0.78740157480314965"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12"/>
  <sheetViews>
    <sheetView workbookViewId="0">
      <selection activeCell="A4" sqref="A1:C1048576"/>
    </sheetView>
  </sheetViews>
  <sheetFormatPr defaultColWidth="36" defaultRowHeight="15" x14ac:dyDescent="0.3"/>
  <cols>
    <col min="1" max="1" width="7.7109375" style="1" customWidth="1"/>
    <col min="2" max="2" width="53.28515625" style="1" customWidth="1"/>
    <col min="3" max="5" width="19.28515625" style="1" customWidth="1"/>
    <col min="6" max="16384" width="36" style="1"/>
  </cols>
  <sheetData>
    <row r="1" spans="1:12" x14ac:dyDescent="0.3">
      <c r="A1" s="129" t="s">
        <v>1182</v>
      </c>
      <c r="B1" s="129"/>
      <c r="C1" s="129"/>
      <c r="D1" s="111"/>
      <c r="E1" s="111"/>
      <c r="F1" s="111"/>
      <c r="G1" s="111"/>
      <c r="H1" s="111"/>
      <c r="I1" s="111"/>
      <c r="J1" s="111"/>
      <c r="K1" s="111"/>
      <c r="L1" s="111"/>
    </row>
    <row r="2" spans="1:12" ht="81" customHeight="1" x14ac:dyDescent="0.3">
      <c r="A2" s="131" t="s">
        <v>1172</v>
      </c>
      <c r="B2" s="131"/>
      <c r="C2" s="131"/>
      <c r="D2" s="32"/>
      <c r="E2" s="32"/>
      <c r="F2" s="32"/>
      <c r="G2" s="32"/>
      <c r="H2" s="32"/>
      <c r="I2" s="32"/>
      <c r="J2" s="32"/>
      <c r="K2" s="32"/>
      <c r="L2" s="32"/>
    </row>
    <row r="3" spans="1:12" ht="46.9" customHeight="1" x14ac:dyDescent="0.3">
      <c r="A3" s="131" t="s">
        <v>1163</v>
      </c>
      <c r="B3" s="131"/>
      <c r="C3" s="131"/>
      <c r="D3" s="112"/>
      <c r="E3" s="112"/>
      <c r="F3" s="112"/>
      <c r="G3" s="112"/>
      <c r="H3" s="112"/>
      <c r="I3" s="112"/>
      <c r="J3" s="112"/>
      <c r="K3" s="112"/>
      <c r="L3" s="112"/>
    </row>
    <row r="5" spans="1:12" ht="14.45" customHeight="1" x14ac:dyDescent="0.3">
      <c r="A5" s="130" t="s">
        <v>1168</v>
      </c>
      <c r="B5" s="130"/>
      <c r="C5" s="130"/>
      <c r="D5" s="32"/>
      <c r="E5" s="32"/>
    </row>
    <row r="6" spans="1:12" ht="13.15" x14ac:dyDescent="0.25">
      <c r="A6" s="118"/>
      <c r="B6" s="119"/>
      <c r="C6" s="117"/>
    </row>
    <row r="7" spans="1:12" ht="40.9" customHeight="1" x14ac:dyDescent="0.3">
      <c r="A7" s="150" t="s">
        <v>1170</v>
      </c>
      <c r="B7" s="150"/>
      <c r="C7" s="150"/>
      <c r="D7" s="113"/>
      <c r="E7" s="113"/>
    </row>
    <row r="8" spans="1:12" x14ac:dyDescent="0.3">
      <c r="A8" s="110"/>
      <c r="B8" s="110"/>
      <c r="C8" s="116" t="s">
        <v>1143</v>
      </c>
      <c r="D8" s="116"/>
      <c r="E8" s="116"/>
    </row>
    <row r="9" spans="1:12" x14ac:dyDescent="0.3">
      <c r="A9" s="136" t="s">
        <v>1144</v>
      </c>
      <c r="B9" s="152" t="s">
        <v>1145</v>
      </c>
      <c r="C9" s="137" t="s">
        <v>2</v>
      </c>
      <c r="D9" s="117"/>
      <c r="E9" s="117"/>
    </row>
    <row r="10" spans="1:12" x14ac:dyDescent="0.3">
      <c r="A10" s="136"/>
      <c r="B10" s="152"/>
      <c r="C10" s="137"/>
    </row>
    <row r="11" spans="1:12" x14ac:dyDescent="0.3">
      <c r="A11" s="102">
        <v>1</v>
      </c>
      <c r="B11" s="78" t="s">
        <v>1146</v>
      </c>
      <c r="C11" s="127">
        <v>1</v>
      </c>
    </row>
    <row r="12" spans="1:12" x14ac:dyDescent="0.3">
      <c r="A12" s="71"/>
      <c r="B12" s="81" t="s">
        <v>1162</v>
      </c>
      <c r="C12" s="94">
        <f>SUM(C11:C11)</f>
        <v>1</v>
      </c>
    </row>
  </sheetData>
  <mergeCells count="8">
    <mergeCell ref="A9:A10"/>
    <mergeCell ref="B9:B10"/>
    <mergeCell ref="C9:C10"/>
    <mergeCell ref="A1:C1"/>
    <mergeCell ref="A2:C2"/>
    <mergeCell ref="A3:C3"/>
    <mergeCell ref="A5:C5"/>
    <mergeCell ref="A7:C7"/>
  </mergeCells>
  <pageMargins left="1.1811023622047245" right="0.39370078740157483" top="0.78740157480314965" bottom="0.78740157480314965" header="0" footer="0"/>
  <pageSetup paperSize="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прил 1</vt:lpstr>
      <vt:lpstr>прил 2. </vt:lpstr>
      <vt:lpstr>прил 3.</vt:lpstr>
      <vt:lpstr>прил 4.</vt:lpstr>
      <vt:lpstr>прил 5.</vt:lpstr>
      <vt:lpstr>прил 6.</vt:lpstr>
      <vt:lpstr>прил 7</vt:lpstr>
      <vt:lpstr>прил 8</vt:lpstr>
      <vt:lpstr>прил 9</vt:lpstr>
      <vt:lpstr>прил 10</vt:lpstr>
      <vt:lpstr>'прил 4.'!Область_печати</vt:lpstr>
      <vt:lpstr>'прил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2020-03-25T14:46:18Z</dcterms:modified>
</cp:coreProperties>
</file>