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8_{4C0E3701-6BEE-4AA0-8E24-9C6E2FE5D10C}" xr6:coauthVersionLast="40" xr6:coauthVersionMax="40" xr10:uidLastSave="{00000000-0000-0000-0000-000000000000}"/>
  <bookViews>
    <workbookView xWindow="0" yWindow="0" windowWidth="28800" windowHeight="12225" tabRatio="804" activeTab="5" xr2:uid="{00000000-000D-0000-FFFF-FFFF00000000}"/>
  </bookViews>
  <sheets>
    <sheet name="прил 1." sheetId="4" r:id="rId1"/>
    <sheet name="прил.2" sheetId="13" r:id="rId2"/>
    <sheet name="прил 3." sheetId="10" r:id="rId3"/>
    <sheet name="прил 4." sheetId="8" r:id="rId4"/>
    <sheet name="прил 5" sheetId="12" r:id="rId5"/>
    <sheet name="прил 6" sheetId="14" r:id="rId6"/>
  </sheets>
  <definedNames>
    <definedName name="_xlnm.Print_Area" localSheetId="3">'прил 4.'!$A$2:$F$639</definedName>
    <definedName name="_xlnm.Print_Area" localSheetId="4">'прил 5'!$A$2:$F$794</definedName>
  </definedNames>
  <calcPr calcId="191029" refMode="R1C1"/>
</workbook>
</file>

<file path=xl/calcChain.xml><?xml version="1.0" encoding="utf-8"?>
<calcChain xmlns="http://schemas.openxmlformats.org/spreadsheetml/2006/main">
  <c r="D11" i="14" l="1"/>
  <c r="C11" i="14"/>
  <c r="E10" i="14"/>
  <c r="M161" i="12" l="1"/>
  <c r="M374" i="8"/>
  <c r="N370" i="10"/>
  <c r="M27" i="12"/>
  <c r="M474" i="8"/>
  <c r="N270" i="10"/>
  <c r="E7" i="14"/>
  <c r="E8" i="14"/>
  <c r="E9" i="14"/>
  <c r="E11" i="14" l="1"/>
  <c r="M339" i="12"/>
  <c r="M338" i="12" s="1"/>
  <c r="N339" i="12"/>
  <c r="N340" i="12"/>
  <c r="M175" i="12"/>
  <c r="M174" i="12" s="1"/>
  <c r="N176" i="12"/>
  <c r="M410" i="8"/>
  <c r="N410" i="8" s="1"/>
  <c r="N411" i="8"/>
  <c r="M296" i="8"/>
  <c r="N296" i="8" s="1"/>
  <c r="N297" i="8"/>
  <c r="N406" i="10"/>
  <c r="N405" i="10" s="1"/>
  <c r="O405" i="10" s="1"/>
  <c r="O406" i="10"/>
  <c r="O407" i="10"/>
  <c r="N180" i="10"/>
  <c r="O180" i="10" s="1"/>
  <c r="N181" i="10"/>
  <c r="O181" i="10"/>
  <c r="O182" i="10"/>
  <c r="J55" i="4"/>
  <c r="J46" i="4"/>
  <c r="K60" i="4"/>
  <c r="N338" i="12" l="1"/>
  <c r="M337" i="12"/>
  <c r="M409" i="8"/>
  <c r="N409" i="8" s="1"/>
  <c r="N175" i="12"/>
  <c r="M173" i="12"/>
  <c r="N174" i="12"/>
  <c r="M295" i="8"/>
  <c r="N295" i="8" s="1"/>
  <c r="M793" i="12"/>
  <c r="M792" i="12" s="1"/>
  <c r="M791" i="12" s="1"/>
  <c r="M788" i="12"/>
  <c r="M783" i="12"/>
  <c r="M782" i="12" s="1"/>
  <c r="M778" i="12"/>
  <c r="M777" i="12" s="1"/>
  <c r="M774" i="12"/>
  <c r="M773" i="12" s="1"/>
  <c r="M769" i="12"/>
  <c r="M768" i="12"/>
  <c r="M764" i="12"/>
  <c r="M763" i="12"/>
  <c r="M762" i="12" s="1"/>
  <c r="M759" i="12"/>
  <c r="M754" i="12"/>
  <c r="M752" i="12"/>
  <c r="M750" i="12"/>
  <c r="M744" i="12"/>
  <c r="M738" i="12"/>
  <c r="M737" i="12" s="1"/>
  <c r="M733" i="12"/>
  <c r="M732" i="12" s="1"/>
  <c r="M728" i="12"/>
  <c r="M727" i="12" s="1"/>
  <c r="M723" i="12"/>
  <c r="M722" i="12"/>
  <c r="M721" i="12" s="1"/>
  <c r="M718" i="12"/>
  <c r="M717" i="12" s="1"/>
  <c r="M713" i="12"/>
  <c r="M708" i="12"/>
  <c r="M707" i="12"/>
  <c r="M706" i="12" s="1"/>
  <c r="M703" i="12"/>
  <c r="M702" i="12"/>
  <c r="M698" i="12"/>
  <c r="M697" i="12" s="1"/>
  <c r="M696" i="12" s="1"/>
  <c r="M695" i="12" s="1"/>
  <c r="M693" i="12"/>
  <c r="M692" i="12" s="1"/>
  <c r="M688" i="12"/>
  <c r="M683" i="12"/>
  <c r="M678" i="12"/>
  <c r="M677" i="12" s="1"/>
  <c r="M676" i="12" s="1"/>
  <c r="M673" i="12"/>
  <c r="M671" i="12"/>
  <c r="M666" i="12"/>
  <c r="M661" i="12"/>
  <c r="M660" i="12" s="1"/>
  <c r="M659" i="12" s="1"/>
  <c r="M658" i="12" s="1"/>
  <c r="M654" i="12"/>
  <c r="M652" i="12"/>
  <c r="M650" i="12"/>
  <c r="M645" i="12"/>
  <c r="M644" i="12" s="1"/>
  <c r="M640" i="12"/>
  <c r="M638" i="12"/>
  <c r="M636" i="12"/>
  <c r="M635" i="12" s="1"/>
  <c r="M631" i="12"/>
  <c r="M630" i="12" s="1"/>
  <c r="M625" i="12"/>
  <c r="M623" i="12"/>
  <c r="M621" i="12"/>
  <c r="M616" i="12"/>
  <c r="M610" i="12"/>
  <c r="M608" i="12"/>
  <c r="M606" i="12"/>
  <c r="M601" i="12"/>
  <c r="M600" i="12"/>
  <c r="M599" i="12" s="1"/>
  <c r="M598" i="12" s="1"/>
  <c r="M595" i="12"/>
  <c r="M594" i="12" s="1"/>
  <c r="M590" i="12"/>
  <c r="M589" i="12" s="1"/>
  <c r="M588" i="12" s="1"/>
  <c r="M587" i="12" s="1"/>
  <c r="M583" i="12"/>
  <c r="M576" i="12"/>
  <c r="M575" i="12" s="1"/>
  <c r="M574" i="12" s="1"/>
  <c r="M573" i="12" s="1"/>
  <c r="M571" i="12"/>
  <c r="M570" i="12"/>
  <c r="M564" i="12"/>
  <c r="M563" i="12" s="1"/>
  <c r="M562" i="12" s="1"/>
  <c r="M561" i="12" s="1"/>
  <c r="M557" i="12"/>
  <c r="M552" i="12"/>
  <c r="M551" i="12" s="1"/>
  <c r="M550" i="12"/>
  <c r="M546" i="12"/>
  <c r="M541" i="12"/>
  <c r="M540" i="12" s="1"/>
  <c r="M534" i="12"/>
  <c r="M533" i="12" s="1"/>
  <c r="M527" i="12"/>
  <c r="M526" i="12" s="1"/>
  <c r="M525" i="12" s="1"/>
  <c r="M520" i="12"/>
  <c r="M513" i="12"/>
  <c r="M512" i="12" s="1"/>
  <c r="M511" i="12" s="1"/>
  <c r="M510" i="12" s="1"/>
  <c r="M506" i="12"/>
  <c r="M505" i="12" s="1"/>
  <c r="M499" i="12"/>
  <c r="M492" i="12"/>
  <c r="M490" i="12"/>
  <c r="M487" i="12"/>
  <c r="M486" i="12" s="1"/>
  <c r="M485" i="12" s="1"/>
  <c r="M480" i="12"/>
  <c r="M479" i="12" s="1"/>
  <c r="M475" i="12"/>
  <c r="M474" i="12" s="1"/>
  <c r="M473" i="12" s="1"/>
  <c r="M470" i="12"/>
  <c r="M462" i="12"/>
  <c r="M460" i="12"/>
  <c r="M454" i="12"/>
  <c r="M453" i="12" s="1"/>
  <c r="M447" i="12"/>
  <c r="M440" i="12"/>
  <c r="M439" i="12" s="1"/>
  <c r="M438" i="12" s="1"/>
  <c r="M437" i="12" s="1"/>
  <c r="M436" i="12" s="1"/>
  <c r="M435" i="12" s="1"/>
  <c r="M433" i="12"/>
  <c r="M431" i="12" s="1"/>
  <c r="M425" i="12"/>
  <c r="M424" i="12" s="1"/>
  <c r="M423" i="12" s="1"/>
  <c r="M422" i="12" s="1"/>
  <c r="M418" i="12"/>
  <c r="M416" i="12"/>
  <c r="M411" i="12"/>
  <c r="M409" i="12"/>
  <c r="M404" i="12"/>
  <c r="M403" i="12" s="1"/>
  <c r="M399" i="12"/>
  <c r="M398" i="12" s="1"/>
  <c r="M397" i="12" s="1"/>
  <c r="M394" i="12"/>
  <c r="M388" i="12"/>
  <c r="M387" i="12" s="1"/>
  <c r="M385" i="12"/>
  <c r="M384" i="12" s="1"/>
  <c r="M383" i="12" s="1"/>
  <c r="M379" i="12"/>
  <c r="M378" i="12" s="1"/>
  <c r="M375" i="12"/>
  <c r="M368" i="12"/>
  <c r="M366" i="12"/>
  <c r="M359" i="12"/>
  <c r="M358" i="12" s="1"/>
  <c r="M357" i="12" s="1"/>
  <c r="M356" i="12" s="1"/>
  <c r="M352" i="12"/>
  <c r="M347" i="12"/>
  <c r="M346" i="12" s="1"/>
  <c r="M345" i="12" s="1"/>
  <c r="M344" i="12" s="1"/>
  <c r="M334" i="12"/>
  <c r="M333" i="12" s="1"/>
  <c r="M329" i="12"/>
  <c r="M324" i="12"/>
  <c r="M317" i="12"/>
  <c r="M316" i="12" s="1"/>
  <c r="M315" i="12" s="1"/>
  <c r="M314" i="12" s="1"/>
  <c r="M310" i="12"/>
  <c r="M309" i="12" s="1"/>
  <c r="M304" i="12"/>
  <c r="M302" i="12"/>
  <c r="M294" i="12"/>
  <c r="M293" i="12" s="1"/>
  <c r="M292" i="12" s="1"/>
  <c r="M289" i="12"/>
  <c r="M284" i="12"/>
  <c r="M283" i="12" s="1"/>
  <c r="M282" i="12" s="1"/>
  <c r="M281" i="12" s="1"/>
  <c r="M277" i="12"/>
  <c r="M276" i="12" s="1"/>
  <c r="M272" i="12"/>
  <c r="M265" i="12"/>
  <c r="M263" i="12"/>
  <c r="M261" i="12"/>
  <c r="M254" i="12"/>
  <c r="M253" i="12" s="1"/>
  <c r="M252" i="12" s="1"/>
  <c r="M249" i="12"/>
  <c r="M244" i="12"/>
  <c r="M243" i="12" s="1"/>
  <c r="M242" i="12" s="1"/>
  <c r="M241" i="12" s="1"/>
  <c r="M236" i="12"/>
  <c r="M229" i="12"/>
  <c r="M227" i="12"/>
  <c r="M225" i="12"/>
  <c r="M220" i="12"/>
  <c r="M218" i="12"/>
  <c r="M213" i="12"/>
  <c r="M206" i="12"/>
  <c r="M205" i="12" s="1"/>
  <c r="M201" i="12"/>
  <c r="M200" i="12" s="1"/>
  <c r="M199" i="12" s="1"/>
  <c r="M196" i="12"/>
  <c r="M195" i="12" s="1"/>
  <c r="M189" i="12"/>
  <c r="M188" i="12" s="1"/>
  <c r="M182" i="12"/>
  <c r="M170" i="12"/>
  <c r="M169" i="12" s="1"/>
  <c r="M168" i="12" s="1"/>
  <c r="M165" i="12"/>
  <c r="M164" i="12" s="1"/>
  <c r="M163" i="12" s="1"/>
  <c r="M160" i="12"/>
  <c r="M159" i="12" s="1"/>
  <c r="M155" i="12"/>
  <c r="M154" i="12" s="1"/>
  <c r="M148" i="12"/>
  <c r="M147" i="12" s="1"/>
  <c r="M146" i="12" s="1"/>
  <c r="M143" i="12"/>
  <c r="M142" i="12"/>
  <c r="M141" i="12" s="1"/>
  <c r="M137" i="12"/>
  <c r="M136" i="12" s="1"/>
  <c r="M135" i="12" s="1"/>
  <c r="M132" i="12"/>
  <c r="M130" i="12"/>
  <c r="M123" i="12"/>
  <c r="M118" i="12"/>
  <c r="M117" i="12" s="1"/>
  <c r="M113" i="12"/>
  <c r="M108" i="12"/>
  <c r="M107" i="12" s="1"/>
  <c r="M106" i="12" s="1"/>
  <c r="M101" i="12"/>
  <c r="M96" i="12"/>
  <c r="M95" i="12" s="1"/>
  <c r="M88" i="12"/>
  <c r="M87" i="12" s="1"/>
  <c r="M86" i="12" s="1"/>
  <c r="M81" i="12"/>
  <c r="M80" i="12" s="1"/>
  <c r="M73" i="12"/>
  <c r="M71" i="12"/>
  <c r="M66" i="12"/>
  <c r="M64" i="12"/>
  <c r="M62" i="12"/>
  <c r="M57" i="12"/>
  <c r="M56" i="12" s="1"/>
  <c r="M54" i="12"/>
  <c r="M53" i="12" s="1"/>
  <c r="M52" i="12" s="1"/>
  <c r="M47" i="12"/>
  <c r="M46" i="12" s="1"/>
  <c r="M42" i="12"/>
  <c r="M36" i="12"/>
  <c r="M35" i="12" s="1"/>
  <c r="M31" i="12"/>
  <c r="M30" i="12" s="1"/>
  <c r="M26" i="12"/>
  <c r="M25" i="12" s="1"/>
  <c r="M24" i="12" s="1"/>
  <c r="M21" i="12"/>
  <c r="M14" i="12"/>
  <c r="M13" i="12" s="1"/>
  <c r="M641" i="8"/>
  <c r="M638" i="8"/>
  <c r="M637" i="8" s="1"/>
  <c r="M633" i="8"/>
  <c r="M632" i="8" s="1"/>
  <c r="M630" i="8"/>
  <c r="M629" i="8" s="1"/>
  <c r="M622" i="8"/>
  <c r="M615" i="8"/>
  <c r="M612" i="8"/>
  <c r="M611" i="8" s="1"/>
  <c r="M605" i="8"/>
  <c r="M604" i="8" s="1"/>
  <c r="M598" i="8"/>
  <c r="M597" i="8" s="1"/>
  <c r="M596" i="8" s="1"/>
  <c r="M591" i="8"/>
  <c r="M586" i="8"/>
  <c r="M584" i="8"/>
  <c r="M576" i="8"/>
  <c r="M575" i="8" s="1"/>
  <c r="M574" i="8" s="1"/>
  <c r="M569" i="8"/>
  <c r="M563" i="8"/>
  <c r="M562" i="8" s="1"/>
  <c r="M561" i="8" s="1"/>
  <c r="M557" i="8"/>
  <c r="M556" i="8" s="1"/>
  <c r="M554" i="8"/>
  <c r="M553" i="8" s="1"/>
  <c r="M548" i="8"/>
  <c r="M547" i="8" s="1"/>
  <c r="M541" i="8"/>
  <c r="M540" i="8" s="1"/>
  <c r="M533" i="8"/>
  <c r="M532" i="8" s="1"/>
  <c r="M530" i="8"/>
  <c r="M529" i="8" s="1"/>
  <c r="M527" i="8"/>
  <c r="M525" i="8"/>
  <c r="M523" i="8"/>
  <c r="M520" i="8"/>
  <c r="M519" i="8"/>
  <c r="M517" i="8"/>
  <c r="M516" i="8" s="1"/>
  <c r="M510" i="8"/>
  <c r="M507" i="8"/>
  <c r="M506" i="8" s="1"/>
  <c r="M504" i="8"/>
  <c r="M503" i="8" s="1"/>
  <c r="M501" i="8"/>
  <c r="M500" i="8" s="1"/>
  <c r="M498" i="8"/>
  <c r="M493" i="8"/>
  <c r="M491" i="8"/>
  <c r="M486" i="8"/>
  <c r="M485" i="8" s="1"/>
  <c r="M483" i="8"/>
  <c r="M482" i="8" s="1"/>
  <c r="M479" i="8"/>
  <c r="M478" i="8" s="1"/>
  <c r="M476" i="8"/>
  <c r="M475" i="8"/>
  <c r="M473" i="8"/>
  <c r="M470" i="8"/>
  <c r="M462" i="8"/>
  <c r="M460" i="8"/>
  <c r="M458" i="8"/>
  <c r="M455" i="8"/>
  <c r="M453" i="8"/>
  <c r="M450" i="8"/>
  <c r="M449" i="8" s="1"/>
  <c r="M443" i="8"/>
  <c r="M442" i="8" s="1"/>
  <c r="M441" i="8" s="1"/>
  <c r="M438" i="8"/>
  <c r="M433" i="8"/>
  <c r="M432" i="8" s="1"/>
  <c r="M427" i="8"/>
  <c r="M420" i="8"/>
  <c r="M419" i="8" s="1"/>
  <c r="M415" i="8"/>
  <c r="M414" i="8" s="1"/>
  <c r="M407" i="8"/>
  <c r="M406" i="8" s="1"/>
  <c r="M404" i="8"/>
  <c r="M399" i="8"/>
  <c r="M398" i="8" s="1"/>
  <c r="M394" i="8"/>
  <c r="M393" i="8" s="1"/>
  <c r="M391" i="8"/>
  <c r="M390" i="8" s="1"/>
  <c r="M388" i="8"/>
  <c r="M385" i="8"/>
  <c r="M384" i="8" s="1"/>
  <c r="M378" i="8"/>
  <c r="M373" i="8"/>
  <c r="M372" i="8" s="1"/>
  <c r="M371" i="8" s="1"/>
  <c r="M370" i="8" s="1"/>
  <c r="M368" i="8"/>
  <c r="M363" i="8"/>
  <c r="M362" i="8" s="1"/>
  <c r="M360" i="8"/>
  <c r="M352" i="8"/>
  <c r="M351" i="8" s="1"/>
  <c r="M349" i="8"/>
  <c r="M343" i="8"/>
  <c r="M342" i="8" s="1"/>
  <c r="M340" i="8"/>
  <c r="M335" i="8"/>
  <c r="M334" i="8" s="1"/>
  <c r="M332" i="8"/>
  <c r="M331" i="8" s="1"/>
  <c r="M326" i="8"/>
  <c r="M325" i="8" s="1"/>
  <c r="M324" i="8" s="1"/>
  <c r="M322" i="8"/>
  <c r="M319" i="8"/>
  <c r="M318" i="8" s="1"/>
  <c r="M314" i="8"/>
  <c r="M313" i="8" s="1"/>
  <c r="M309" i="8"/>
  <c r="M308" i="8" s="1"/>
  <c r="M307" i="8" s="1"/>
  <c r="M302" i="8"/>
  <c r="M293" i="8"/>
  <c r="M292" i="8" s="1"/>
  <c r="M290" i="8"/>
  <c r="M287" i="8"/>
  <c r="M286" i="8" s="1"/>
  <c r="M280" i="8"/>
  <c r="M279" i="8" s="1"/>
  <c r="M277" i="8"/>
  <c r="M276" i="8"/>
  <c r="M274" i="8"/>
  <c r="M269" i="8"/>
  <c r="M268" i="8" s="1"/>
  <c r="M267" i="8" s="1"/>
  <c r="M266" i="8" s="1"/>
  <c r="M264" i="8"/>
  <c r="M263" i="8" s="1"/>
  <c r="M259" i="8"/>
  <c r="M258" i="8" s="1"/>
  <c r="M257" i="8" s="1"/>
  <c r="M254" i="8"/>
  <c r="M249" i="8"/>
  <c r="M248" i="8" s="1"/>
  <c r="M247" i="8" s="1"/>
  <c r="M246" i="8" s="1"/>
  <c r="M243" i="8"/>
  <c r="M241" i="8"/>
  <c r="M238" i="8"/>
  <c r="M236" i="8"/>
  <c r="M233" i="8"/>
  <c r="M230" i="8"/>
  <c r="M229" i="8" s="1"/>
  <c r="M227" i="8"/>
  <c r="M226" i="8" s="1"/>
  <c r="M224" i="8"/>
  <c r="M223" i="8" s="1"/>
  <c r="M218" i="8"/>
  <c r="M217" i="8" s="1"/>
  <c r="M212" i="8"/>
  <c r="M210" i="8"/>
  <c r="M203" i="8"/>
  <c r="M202" i="8"/>
  <c r="M200" i="8"/>
  <c r="M199" i="8" s="1"/>
  <c r="M195" i="8"/>
  <c r="M194" i="8" s="1"/>
  <c r="M193" i="8" s="1"/>
  <c r="M190" i="8"/>
  <c r="M185" i="8"/>
  <c r="M184" i="8" s="1"/>
  <c r="M183" i="8" s="1"/>
  <c r="M182" i="8" s="1"/>
  <c r="M178" i="8"/>
  <c r="M176" i="8"/>
  <c r="M174" i="8"/>
  <c r="M169" i="8"/>
  <c r="M168" i="8" s="1"/>
  <c r="M166" i="8"/>
  <c r="M165" i="8" s="1"/>
  <c r="M158" i="8"/>
  <c r="M157" i="8" s="1"/>
  <c r="M151" i="8"/>
  <c r="M150" i="8" s="1"/>
  <c r="M148" i="8"/>
  <c r="M147" i="8" s="1"/>
  <c r="M145" i="8"/>
  <c r="M143" i="8"/>
  <c r="M142" i="8" s="1"/>
  <c r="M140" i="8"/>
  <c r="M138" i="8"/>
  <c r="M134" i="8"/>
  <c r="M132" i="8"/>
  <c r="M127" i="8"/>
  <c r="M126" i="8" s="1"/>
  <c r="M125" i="8" s="1"/>
  <c r="M122" i="8"/>
  <c r="M121" i="8" s="1"/>
  <c r="M120" i="8" s="1"/>
  <c r="M117" i="8"/>
  <c r="M115" i="8"/>
  <c r="M113" i="8"/>
  <c r="M110" i="8"/>
  <c r="M109" i="8"/>
  <c r="M104" i="8"/>
  <c r="M100" i="8"/>
  <c r="M98" i="8"/>
  <c r="M93" i="8"/>
  <c r="M92" i="8" s="1"/>
  <c r="M90" i="8"/>
  <c r="M89" i="8"/>
  <c r="M83" i="8"/>
  <c r="M78" i="8"/>
  <c r="M77" i="8" s="1"/>
  <c r="M72" i="8"/>
  <c r="M70" i="8"/>
  <c r="M68" i="8"/>
  <c r="M65" i="8"/>
  <c r="M64" i="8" s="1"/>
  <c r="M61" i="8"/>
  <c r="M59" i="8"/>
  <c r="M57" i="8"/>
  <c r="M54" i="8"/>
  <c r="M53" i="8" s="1"/>
  <c r="M48" i="8"/>
  <c r="M47" i="8" s="1"/>
  <c r="M46" i="8" s="1"/>
  <c r="M42" i="8"/>
  <c r="M40" i="8"/>
  <c r="M38" i="8"/>
  <c r="M35" i="8"/>
  <c r="M34" i="8" s="1"/>
  <c r="M29" i="8"/>
  <c r="M27" i="8"/>
  <c r="M25" i="8"/>
  <c r="M24" i="8" s="1"/>
  <c r="M22" i="8"/>
  <c r="M16" i="8"/>
  <c r="M15" i="8" s="1"/>
  <c r="M13" i="8"/>
  <c r="M12" i="8" s="1"/>
  <c r="M628" i="8" l="1"/>
  <c r="M336" i="12"/>
  <c r="N336" i="12" s="1"/>
  <c r="N337" i="12"/>
  <c r="M112" i="8"/>
  <c r="M108" i="8" s="1"/>
  <c r="M107" i="8" s="1"/>
  <c r="M131" i="8"/>
  <c r="M452" i="8"/>
  <c r="M415" i="12"/>
  <c r="M414" i="12" s="1"/>
  <c r="M413" i="12" s="1"/>
  <c r="M459" i="12"/>
  <c r="M408" i="12"/>
  <c r="M407" i="12" s="1"/>
  <c r="M406" i="12" s="1"/>
  <c r="M649" i="12"/>
  <c r="M648" i="12" s="1"/>
  <c r="M172" i="12"/>
  <c r="N172" i="12" s="1"/>
  <c r="N173" i="12"/>
  <c r="M260" i="12"/>
  <c r="M259" i="12" s="1"/>
  <c r="M328" i="12"/>
  <c r="M327" i="12" s="1"/>
  <c r="M326" i="12" s="1"/>
  <c r="M593" i="12"/>
  <c r="M592" i="12" s="1"/>
  <c r="M271" i="12"/>
  <c r="M270" i="12" s="1"/>
  <c r="M269" i="12" s="1"/>
  <c r="M446" i="12"/>
  <c r="M569" i="12"/>
  <c r="M670" i="12"/>
  <c r="M669" i="12" s="1"/>
  <c r="M691" i="12"/>
  <c r="M705" i="12"/>
  <c r="M20" i="12"/>
  <c r="M19" i="12" s="1"/>
  <c r="M122" i="12"/>
  <c r="M121" i="12" s="1"/>
  <c r="M56" i="8"/>
  <c r="M52" i="8" s="1"/>
  <c r="M11" i="8"/>
  <c r="M21" i="8"/>
  <c r="M20" i="8" s="1"/>
  <c r="M19" i="8" s="1"/>
  <c r="M472" i="8"/>
  <c r="M522" i="8"/>
  <c r="M515" i="8" s="1"/>
  <c r="M67" i="8"/>
  <c r="M63" i="8" s="1"/>
  <c r="M97" i="8"/>
  <c r="M367" i="8"/>
  <c r="M366" i="8" s="1"/>
  <c r="M82" i="8"/>
  <c r="M81" i="8" s="1"/>
  <c r="M88" i="8"/>
  <c r="M87" i="8" s="1"/>
  <c r="M743" i="12"/>
  <c r="M716" i="12"/>
  <c r="M715" i="12" s="1"/>
  <c r="M687" i="12"/>
  <c r="M686" i="12" s="1"/>
  <c r="M498" i="12"/>
  <c r="M351" i="12"/>
  <c r="M350" i="12" s="1"/>
  <c r="M129" i="12"/>
  <c r="M128" i="12" s="1"/>
  <c r="M127" i="12" s="1"/>
  <c r="M100" i="12"/>
  <c r="M99" i="12" s="1"/>
  <c r="M98" i="12" s="1"/>
  <c r="M70" i="12"/>
  <c r="M69" i="12" s="1"/>
  <c r="M68" i="12" s="1"/>
  <c r="M12" i="12"/>
  <c r="M79" i="12"/>
  <c r="M116" i="12"/>
  <c r="M134" i="12"/>
  <c r="M140" i="12"/>
  <c r="M153" i="12"/>
  <c r="M162" i="12"/>
  <c r="M167" i="12"/>
  <c r="M198" i="12"/>
  <c r="M204" i="12"/>
  <c r="M23" i="12"/>
  <c r="M29" i="12"/>
  <c r="M51" i="12"/>
  <c r="M94" i="12"/>
  <c r="M34" i="12"/>
  <c r="M145" i="12"/>
  <c r="M85" i="12"/>
  <c r="M105" i="12"/>
  <c r="M158" i="12"/>
  <c r="M187" i="12"/>
  <c r="M45" i="12"/>
  <c r="M248" i="12"/>
  <c r="M355" i="12"/>
  <c r="M382" i="12"/>
  <c r="M41" i="12"/>
  <c r="M61" i="12"/>
  <c r="M112" i="12"/>
  <c r="M181" i="12"/>
  <c r="M194" i="12"/>
  <c r="M217" i="12"/>
  <c r="M224" i="12"/>
  <c r="M308" i="12"/>
  <c r="M374" i="12"/>
  <c r="M251" i="12"/>
  <c r="M323" i="12"/>
  <c r="M332" i="12"/>
  <c r="M532" i="12"/>
  <c r="M212" i="12"/>
  <c r="M235" i="12"/>
  <c r="M288" i="12"/>
  <c r="M291" i="12"/>
  <c r="M313" i="12"/>
  <c r="M365" i="12"/>
  <c r="M377" i="12"/>
  <c r="M402" i="12"/>
  <c r="M421" i="12"/>
  <c r="M549" i="12"/>
  <c r="M758" i="12"/>
  <c r="M275" i="12"/>
  <c r="M301" i="12"/>
  <c r="M393" i="12"/>
  <c r="M396" i="12"/>
  <c r="M445" i="12"/>
  <c r="M605" i="12"/>
  <c r="M665" i="12"/>
  <c r="M452" i="12"/>
  <c r="M458" i="12"/>
  <c r="M478" i="12"/>
  <c r="M504" i="12"/>
  <c r="M519" i="12"/>
  <c r="M524" i="12"/>
  <c r="M712" i="12"/>
  <c r="M787" i="12"/>
  <c r="M430" i="12"/>
  <c r="M469" i="12"/>
  <c r="M472" i="12"/>
  <c r="M489" i="12"/>
  <c r="M539" i="12"/>
  <c r="M586" i="12"/>
  <c r="M620" i="12"/>
  <c r="M629" i="12"/>
  <c r="M634" i="12"/>
  <c r="M668" i="12"/>
  <c r="M675" i="12"/>
  <c r="M690" i="12"/>
  <c r="M781" i="12"/>
  <c r="M432" i="12"/>
  <c r="M491" i="12"/>
  <c r="M509" i="12"/>
  <c r="M560" i="12"/>
  <c r="M568" i="12"/>
  <c r="M615" i="12"/>
  <c r="M643" i="12"/>
  <c r="M701" i="12"/>
  <c r="M720" i="12"/>
  <c r="M726" i="12"/>
  <c r="M776" i="12"/>
  <c r="M545" i="12"/>
  <c r="M556" i="12"/>
  <c r="M767" i="12"/>
  <c r="M772" i="12"/>
  <c r="M731" i="12"/>
  <c r="M736" i="12"/>
  <c r="M742" i="12"/>
  <c r="M749" i="12"/>
  <c r="M582" i="12"/>
  <c r="M682" i="12"/>
  <c r="M761" i="12"/>
  <c r="M790" i="12"/>
  <c r="M37" i="8"/>
  <c r="M457" i="8"/>
  <c r="M119" i="8"/>
  <c r="M124" i="8"/>
  <c r="M80" i="8"/>
  <c r="M10" i="8"/>
  <c r="M96" i="8"/>
  <c r="M103" i="8"/>
  <c r="M45" i="8"/>
  <c r="M130" i="8"/>
  <c r="M76" i="8"/>
  <c r="M156" i="8"/>
  <c r="M216" i="8"/>
  <c r="M437" i="8"/>
  <c r="M164" i="8"/>
  <c r="M189" i="8"/>
  <c r="M192" i="8"/>
  <c r="M232" i="8"/>
  <c r="M240" i="8"/>
  <c r="M262" i="8"/>
  <c r="M289" i="8"/>
  <c r="M285" i="8" s="1"/>
  <c r="M301" i="8"/>
  <c r="M312" i="8"/>
  <c r="M377" i="8"/>
  <c r="M431" i="8"/>
  <c r="M621" i="8"/>
  <c r="M198" i="8"/>
  <c r="M137" i="8"/>
  <c r="M173" i="8"/>
  <c r="M209" i="8"/>
  <c r="M253" i="8"/>
  <c r="M256" i="8"/>
  <c r="M273" i="8"/>
  <c r="M306" i="8"/>
  <c r="M321" i="8"/>
  <c r="M317" i="8" s="1"/>
  <c r="M330" i="8"/>
  <c r="M348" i="8"/>
  <c r="M359" i="8"/>
  <c r="M546" i="8"/>
  <c r="M235" i="8"/>
  <c r="M339" i="8"/>
  <c r="M426" i="8"/>
  <c r="M497" i="8"/>
  <c r="M552" i="8"/>
  <c r="M568" i="8"/>
  <c r="M573" i="8"/>
  <c r="M583" i="8"/>
  <c r="M627" i="8"/>
  <c r="M387" i="8"/>
  <c r="M397" i="8"/>
  <c r="M403" i="8"/>
  <c r="M402" i="8" s="1"/>
  <c r="M413" i="8"/>
  <c r="M469" i="8"/>
  <c r="M539" i="8"/>
  <c r="M560" i="8"/>
  <c r="M603" i="8"/>
  <c r="M640" i="8"/>
  <c r="M418" i="8"/>
  <c r="M440" i="8"/>
  <c r="M481" i="8"/>
  <c r="M490" i="8"/>
  <c r="M509" i="8"/>
  <c r="M590" i="8"/>
  <c r="M595" i="8"/>
  <c r="M614" i="8"/>
  <c r="M636" i="8"/>
  <c r="N699" i="10"/>
  <c r="N698" i="10" s="1"/>
  <c r="N692" i="10"/>
  <c r="N684" i="10"/>
  <c r="N682" i="10"/>
  <c r="N680" i="10"/>
  <c r="N677" i="10"/>
  <c r="N671" i="10"/>
  <c r="N670" i="10" s="1"/>
  <c r="N668" i="10"/>
  <c r="N660" i="10"/>
  <c r="N659" i="10" s="1"/>
  <c r="N658" i="10" s="1"/>
  <c r="N657" i="10" s="1"/>
  <c r="N656" i="10" s="1"/>
  <c r="N655" i="10" s="1"/>
  <c r="N654" i="10" s="1"/>
  <c r="N652" i="10"/>
  <c r="N650" i="10"/>
  <c r="N648" i="10"/>
  <c r="N645" i="10"/>
  <c r="N637" i="10"/>
  <c r="N634" i="10"/>
  <c r="N633" i="10" s="1"/>
  <c r="N632" i="10" s="1"/>
  <c r="N629" i="10"/>
  <c r="N628" i="10"/>
  <c r="N626" i="10"/>
  <c r="N625" i="10" s="1"/>
  <c r="N619" i="10"/>
  <c r="N618" i="10"/>
  <c r="N612" i="10"/>
  <c r="N611" i="10"/>
  <c r="N609" i="10"/>
  <c r="N608" i="10"/>
  <c r="N607" i="10"/>
  <c r="N602" i="10"/>
  <c r="N595" i="10"/>
  <c r="N592" i="10"/>
  <c r="N591" i="10" s="1"/>
  <c r="N586" i="10"/>
  <c r="N585" i="10" s="1"/>
  <c r="N578" i="10"/>
  <c r="N577" i="10" s="1"/>
  <c r="N575" i="10"/>
  <c r="N574" i="10" s="1"/>
  <c r="N571" i="10"/>
  <c r="N570" i="10" s="1"/>
  <c r="N568" i="10"/>
  <c r="N567" i="10" s="1"/>
  <c r="N565" i="10"/>
  <c r="N564" i="10"/>
  <c r="N562" i="10"/>
  <c r="N561" i="10"/>
  <c r="N559" i="10"/>
  <c r="N558" i="10" s="1"/>
  <c r="N557" i="10" s="1"/>
  <c r="N556" i="10" s="1"/>
  <c r="N552" i="10"/>
  <c r="N549" i="10"/>
  <c r="N548" i="10" s="1"/>
  <c r="N543" i="10"/>
  <c r="N542" i="10" s="1"/>
  <c r="N540" i="10"/>
  <c r="N539" i="10" s="1"/>
  <c r="N534" i="10"/>
  <c r="N531" i="10"/>
  <c r="N530" i="10"/>
  <c r="N524" i="10"/>
  <c r="N518" i="10"/>
  <c r="N517" i="10"/>
  <c r="N515" i="10"/>
  <c r="N514" i="10"/>
  <c r="N513" i="10"/>
  <c r="N508" i="10"/>
  <c r="N501" i="10"/>
  <c r="N499" i="10"/>
  <c r="N497" i="10"/>
  <c r="N494" i="10"/>
  <c r="N486" i="10"/>
  <c r="N484" i="10"/>
  <c r="N482" i="10"/>
  <c r="N474" i="10"/>
  <c r="N473" i="10" s="1"/>
  <c r="N472" i="10"/>
  <c r="N467" i="10"/>
  <c r="N466" i="10" s="1"/>
  <c r="N460" i="10"/>
  <c r="N459" i="10"/>
  <c r="N458" i="10" s="1"/>
  <c r="N457" i="10"/>
  <c r="N452" i="10"/>
  <c r="N450" i="10"/>
  <c r="N448" i="10"/>
  <c r="N445" i="10"/>
  <c r="N443" i="10"/>
  <c r="N442" i="10"/>
  <c r="N440" i="10"/>
  <c r="N439" i="10"/>
  <c r="N433" i="10"/>
  <c r="N432" i="10"/>
  <c r="N428" i="10"/>
  <c r="N427" i="10"/>
  <c r="N426" i="10" s="1"/>
  <c r="N425" i="10" s="1"/>
  <c r="N423" i="10"/>
  <c r="N416" i="10"/>
  <c r="N415" i="10" s="1"/>
  <c r="N414" i="10" s="1"/>
  <c r="N413" i="10" s="1"/>
  <c r="N411" i="10"/>
  <c r="N403" i="10"/>
  <c r="N402" i="10" s="1"/>
  <c r="N400" i="10"/>
  <c r="N395" i="10"/>
  <c r="N394" i="10" s="1"/>
  <c r="N393" i="10" s="1"/>
  <c r="N392" i="10" s="1"/>
  <c r="N390" i="10"/>
  <c r="N387" i="10"/>
  <c r="N386" i="10" s="1"/>
  <c r="N384" i="10"/>
  <c r="N381" i="10"/>
  <c r="N380" i="10" s="1"/>
  <c r="N374" i="10"/>
  <c r="N369" i="10"/>
  <c r="N368" i="10" s="1"/>
  <c r="N367" i="10" s="1"/>
  <c r="N366" i="10" s="1"/>
  <c r="N364" i="10"/>
  <c r="N359" i="10"/>
  <c r="N358" i="10" s="1"/>
  <c r="N356" i="10"/>
  <c r="N348" i="10"/>
  <c r="N347" i="10" s="1"/>
  <c r="N346" i="10" s="1"/>
  <c r="N345" i="10" s="1"/>
  <c r="N344" i="10" s="1"/>
  <c r="N343" i="10" s="1"/>
  <c r="N342" i="10" s="1"/>
  <c r="N340" i="10"/>
  <c r="N339" i="10" s="1"/>
  <c r="N334" i="10"/>
  <c r="N333" i="10" s="1"/>
  <c r="N328" i="10"/>
  <c r="N327" i="10" s="1"/>
  <c r="N321" i="10"/>
  <c r="N320" i="10"/>
  <c r="N318" i="10"/>
  <c r="N317" i="10" s="1"/>
  <c r="N316" i="10" s="1"/>
  <c r="N309" i="10"/>
  <c r="N301" i="10"/>
  <c r="N299" i="10"/>
  <c r="N297" i="10"/>
  <c r="N294" i="10"/>
  <c r="N293" i="10" s="1"/>
  <c r="N287" i="10"/>
  <c r="N286" i="10" s="1"/>
  <c r="N285" i="10" s="1"/>
  <c r="N282" i="10"/>
  <c r="N279" i="10"/>
  <c r="N278" i="10" s="1"/>
  <c r="N275" i="10"/>
  <c r="N272" i="10"/>
  <c r="N271" i="10" s="1"/>
  <c r="N269" i="10"/>
  <c r="N266" i="10"/>
  <c r="N265" i="10" s="1"/>
  <c r="N258" i="10"/>
  <c r="N257" i="10" s="1"/>
  <c r="N250" i="10"/>
  <c r="N249" i="10" s="1"/>
  <c r="N243" i="10"/>
  <c r="N242" i="10" s="1"/>
  <c r="N236" i="10"/>
  <c r="N235" i="10" s="1"/>
  <c r="N234" i="10" s="1"/>
  <c r="N231" i="10"/>
  <c r="N229" i="10"/>
  <c r="N221" i="10"/>
  <c r="N220" i="10" s="1"/>
  <c r="N215" i="10"/>
  <c r="N214" i="10" s="1"/>
  <c r="N208" i="10"/>
  <c r="N207" i="10" s="1"/>
  <c r="N200" i="10"/>
  <c r="N199" i="10" s="1"/>
  <c r="N197" i="10"/>
  <c r="N196" i="10" s="1"/>
  <c r="N193" i="10"/>
  <c r="N192" i="10" s="1"/>
  <c r="N187" i="10"/>
  <c r="N178" i="10"/>
  <c r="N177" i="10" s="1"/>
  <c r="N175" i="10"/>
  <c r="N172" i="10"/>
  <c r="N171" i="10" s="1"/>
  <c r="N165" i="10"/>
  <c r="N164" i="10" s="1"/>
  <c r="N162" i="10"/>
  <c r="N161" i="10" s="1"/>
  <c r="N158" i="10"/>
  <c r="N157" i="10" s="1"/>
  <c r="N153" i="10"/>
  <c r="N152" i="10" s="1"/>
  <c r="N151" i="10" s="1"/>
  <c r="N148" i="10"/>
  <c r="N142" i="10"/>
  <c r="N141" i="10" s="1"/>
  <c r="N139" i="10"/>
  <c r="N136" i="10"/>
  <c r="N135" i="10" s="1"/>
  <c r="N133" i="10"/>
  <c r="N132" i="10" s="1"/>
  <c r="N130" i="10"/>
  <c r="N129" i="10" s="1"/>
  <c r="N127" i="10"/>
  <c r="N121" i="10"/>
  <c r="N120" i="10" s="1"/>
  <c r="N119" i="10" s="1"/>
  <c r="N114" i="10"/>
  <c r="N113" i="10" s="1"/>
  <c r="N112" i="10" s="1"/>
  <c r="N109" i="10"/>
  <c r="N108" i="10" s="1"/>
  <c r="N107" i="10" s="1"/>
  <c r="N104" i="10"/>
  <c r="N103" i="10" s="1"/>
  <c r="N97" i="10"/>
  <c r="N95" i="10"/>
  <c r="N93" i="10"/>
  <c r="N88" i="10"/>
  <c r="N87" i="10" s="1"/>
  <c r="N85" i="10"/>
  <c r="N84" i="10" s="1"/>
  <c r="N77" i="10"/>
  <c r="N76" i="10" s="1"/>
  <c r="N74" i="10"/>
  <c r="N73" i="10" s="1"/>
  <c r="N70" i="10"/>
  <c r="N68" i="10"/>
  <c r="N63" i="10"/>
  <c r="N62" i="10" s="1"/>
  <c r="N58" i="10"/>
  <c r="N57" i="10" s="1"/>
  <c r="N53" i="10"/>
  <c r="N52" i="10" s="1"/>
  <c r="N51" i="10" s="1"/>
  <c r="N48" i="10"/>
  <c r="N46" i="10"/>
  <c r="N41" i="10"/>
  <c r="N40" i="10" s="1"/>
  <c r="N38" i="10"/>
  <c r="N37" i="10" s="1"/>
  <c r="N31" i="10"/>
  <c r="N30" i="10" s="1"/>
  <c r="N29" i="10" s="1"/>
  <c r="N26" i="10"/>
  <c r="N20" i="10"/>
  <c r="N18" i="10"/>
  <c r="N16" i="10"/>
  <c r="N13" i="10"/>
  <c r="N12" i="10" s="1"/>
  <c r="J37" i="4"/>
  <c r="J34" i="4"/>
  <c r="J27" i="4"/>
  <c r="J25" i="4"/>
  <c r="J20" i="4"/>
  <c r="J17" i="4"/>
  <c r="J12" i="4"/>
  <c r="J9" i="4"/>
  <c r="N667" i="10" l="1"/>
  <c r="N691" i="10"/>
  <c r="M33" i="8"/>
  <c r="M32" i="8" s="1"/>
  <c r="N636" i="10"/>
  <c r="N624" i="10"/>
  <c r="N268" i="10"/>
  <c r="N296" i="10"/>
  <c r="N102" i="10"/>
  <c r="N101" i="10" s="1"/>
  <c r="N56" i="10"/>
  <c r="M685" i="12"/>
  <c r="M497" i="12"/>
  <c r="M581" i="12"/>
  <c r="M766" i="12"/>
  <c r="M771" i="12"/>
  <c r="M700" i="12"/>
  <c r="M508" i="12"/>
  <c r="M780" i="12"/>
  <c r="M604" i="12"/>
  <c r="M364" i="12"/>
  <c r="M216" i="12"/>
  <c r="M180" i="12"/>
  <c r="M111" i="12"/>
  <c r="M44" i="12"/>
  <c r="M157" i="12"/>
  <c r="M126" i="12"/>
  <c r="M78" i="12"/>
  <c r="M741" i="12"/>
  <c r="M730" i="12"/>
  <c r="M555" i="12"/>
  <c r="M647" i="12"/>
  <c r="M484" i="12"/>
  <c r="M468" i="12"/>
  <c r="M786" i="12"/>
  <c r="M518" i="12"/>
  <c r="M477" i="12"/>
  <c r="M451" i="12"/>
  <c r="M274" i="12"/>
  <c r="M757" i="12"/>
  <c r="M420" i="12"/>
  <c r="M211" i="12"/>
  <c r="M531" i="12"/>
  <c r="M322" i="12"/>
  <c r="M60" i="12"/>
  <c r="M258" i="12"/>
  <c r="M84" i="12"/>
  <c r="M28" i="12"/>
  <c r="M203" i="12"/>
  <c r="M152" i="12"/>
  <c r="M18" i="12"/>
  <c r="M186" i="12"/>
  <c r="M33" i="12"/>
  <c r="M93" i="12"/>
  <c r="M115" i="12"/>
  <c r="M11" i="12"/>
  <c r="M544" i="12"/>
  <c r="M725" i="12"/>
  <c r="M614" i="12"/>
  <c r="M559" i="12"/>
  <c r="M538" i="12"/>
  <c r="M312" i="12"/>
  <c r="M287" i="12"/>
  <c r="M307" i="12"/>
  <c r="M223" i="12"/>
  <c r="M193" i="12"/>
  <c r="M120" i="12"/>
  <c r="M681" i="12"/>
  <c r="M748" i="12"/>
  <c r="M735" i="12"/>
  <c r="M633" i="12"/>
  <c r="M619" i="12"/>
  <c r="M567" i="12"/>
  <c r="M429" i="12"/>
  <c r="M711" i="12"/>
  <c r="M523" i="12"/>
  <c r="M503" i="12"/>
  <c r="M457" i="12"/>
  <c r="M664" i="12"/>
  <c r="M444" i="12"/>
  <c r="M392" i="12"/>
  <c r="M349" i="12"/>
  <c r="M300" i="12"/>
  <c r="M401" i="12"/>
  <c r="M234" i="12"/>
  <c r="M331" i="12"/>
  <c r="M320" i="12" s="1"/>
  <c r="M373" i="12"/>
  <c r="M40" i="12"/>
  <c r="M354" i="12"/>
  <c r="M247" i="12"/>
  <c r="M139" i="12"/>
  <c r="M448" i="8"/>
  <c r="M447" i="8" s="1"/>
  <c r="M417" i="8"/>
  <c r="M338" i="8"/>
  <c r="M316" i="8"/>
  <c r="M252" i="8"/>
  <c r="M620" i="8"/>
  <c r="M300" i="8"/>
  <c r="M188" i="8"/>
  <c r="M215" i="8"/>
  <c r="M75" i="8"/>
  <c r="M602" i="8"/>
  <c r="M538" i="8"/>
  <c r="M412" i="8"/>
  <c r="M425" i="8"/>
  <c r="M365" i="8"/>
  <c r="M358" i="8"/>
  <c r="M329" i="8"/>
  <c r="M430" i="8"/>
  <c r="M51" i="8"/>
  <c r="M18" i="8"/>
  <c r="M626" i="8"/>
  <c r="M572" i="8"/>
  <c r="M550" i="8"/>
  <c r="M272" i="8"/>
  <c r="M376" i="8"/>
  <c r="M589" i="8"/>
  <c r="M610" i="8"/>
  <c r="M545" i="8"/>
  <c r="M305" i="8"/>
  <c r="M208" i="8"/>
  <c r="M136" i="8"/>
  <c r="M311" i="8"/>
  <c r="M163" i="8"/>
  <c r="M436" i="8"/>
  <c r="M155" i="8"/>
  <c r="M102" i="8"/>
  <c r="M396" i="8"/>
  <c r="M172" i="8"/>
  <c r="M197" i="8"/>
  <c r="M261" i="8"/>
  <c r="M95" i="8"/>
  <c r="M635" i="8"/>
  <c r="M594" i="8"/>
  <c r="M514" i="8"/>
  <c r="M489" i="8"/>
  <c r="M468" i="8"/>
  <c r="M383" i="8"/>
  <c r="M582" i="8"/>
  <c r="M567" i="8"/>
  <c r="M496" i="8"/>
  <c r="M347" i="8"/>
  <c r="M222" i="8"/>
  <c r="M44" i="8"/>
  <c r="M9" i="8"/>
  <c r="N555" i="10"/>
  <c r="N481" i="10"/>
  <c r="N422" i="10"/>
  <c r="N25" i="10"/>
  <c r="N15" i="10"/>
  <c r="N111" i="10"/>
  <c r="N36" i="10"/>
  <c r="N50" i="10"/>
  <c r="N72" i="10"/>
  <c r="N100" i="10"/>
  <c r="N61" i="10"/>
  <c r="N106" i="10"/>
  <c r="N248" i="10"/>
  <c r="N363" i="10"/>
  <c r="N138" i="10"/>
  <c r="N256" i="10"/>
  <c r="N281" i="10"/>
  <c r="N431" i="10"/>
  <c r="N45" i="10"/>
  <c r="N83" i="10"/>
  <c r="N126" i="10"/>
  <c r="N150" i="10"/>
  <c r="N213" i="10"/>
  <c r="N219" i="10"/>
  <c r="N241" i="10"/>
  <c r="N277" i="10"/>
  <c r="N410" i="10"/>
  <c r="N147" i="10"/>
  <c r="N174" i="10"/>
  <c r="N170" i="10" s="1"/>
  <c r="N206" i="10"/>
  <c r="N228" i="10"/>
  <c r="N28" i="10"/>
  <c r="N195" i="10"/>
  <c r="N67" i="10"/>
  <c r="N92" i="10"/>
  <c r="N118" i="10"/>
  <c r="N156" i="10"/>
  <c r="N160" i="10"/>
  <c r="N186" i="10"/>
  <c r="N191" i="10"/>
  <c r="N233" i="10"/>
  <c r="N274" i="10"/>
  <c r="N308" i="10"/>
  <c r="N326" i="10"/>
  <c r="N332" i="10"/>
  <c r="N338" i="10"/>
  <c r="N456" i="10"/>
  <c r="N471" i="10"/>
  <c r="N284" i="10"/>
  <c r="N315" i="10"/>
  <c r="N355" i="10"/>
  <c r="N389" i="10"/>
  <c r="N399" i="10"/>
  <c r="N398" i="10" s="1"/>
  <c r="N465" i="10"/>
  <c r="N573" i="10"/>
  <c r="N617" i="10"/>
  <c r="N666" i="10"/>
  <c r="N690" i="10"/>
  <c r="N697" i="10"/>
  <c r="N373" i="10"/>
  <c r="N383" i="10"/>
  <c r="N447" i="10"/>
  <c r="N493" i="10"/>
  <c r="N496" i="10"/>
  <c r="N512" i="10"/>
  <c r="N523" i="10"/>
  <c r="N551" i="10"/>
  <c r="N606" i="10"/>
  <c r="N676" i="10"/>
  <c r="N507" i="10"/>
  <c r="N584" i="10"/>
  <c r="N601" i="10"/>
  <c r="N533" i="10"/>
  <c r="N538" i="10"/>
  <c r="N594" i="10"/>
  <c r="N647" i="10"/>
  <c r="N547" i="10"/>
  <c r="N644" i="10"/>
  <c r="N679" i="10"/>
  <c r="J8" i="4"/>
  <c r="J33" i="4"/>
  <c r="L755" i="12"/>
  <c r="N755" i="12" s="1"/>
  <c r="K754" i="12"/>
  <c r="L754" i="12" s="1"/>
  <c r="N754" i="12" s="1"/>
  <c r="L719" i="12"/>
  <c r="N719" i="12" s="1"/>
  <c r="K718" i="12"/>
  <c r="K717" i="12" s="1"/>
  <c r="K716" i="12" s="1"/>
  <c r="K713" i="12"/>
  <c r="L713" i="12" s="1"/>
  <c r="N713" i="12" s="1"/>
  <c r="L714" i="12"/>
  <c r="N714" i="12" s="1"/>
  <c r="L325" i="12"/>
  <c r="N325" i="12" s="1"/>
  <c r="L330" i="12"/>
  <c r="N330" i="12" s="1"/>
  <c r="K329" i="12"/>
  <c r="K328" i="12" s="1"/>
  <c r="K327" i="12" s="1"/>
  <c r="K326" i="12" s="1"/>
  <c r="L326" i="12" s="1"/>
  <c r="N326" i="12" s="1"/>
  <c r="K324" i="12"/>
  <c r="K323" i="12" s="1"/>
  <c r="K322" i="12" s="1"/>
  <c r="K321" i="12" s="1"/>
  <c r="L321" i="12" s="1"/>
  <c r="L718" i="12" l="1"/>
  <c r="N718" i="12" s="1"/>
  <c r="K712" i="12"/>
  <c r="L712" i="12" s="1"/>
  <c r="N712" i="12" s="1"/>
  <c r="M151" i="12"/>
  <c r="N631" i="10"/>
  <c r="N623" i="10"/>
  <c r="N421" i="10"/>
  <c r="N292" i="10"/>
  <c r="N55" i="10"/>
  <c r="N11" i="10"/>
  <c r="M496" i="12"/>
  <c r="M299" i="12"/>
  <c r="M663" i="12"/>
  <c r="M502" i="12"/>
  <c r="M710" i="12"/>
  <c r="M566" i="12"/>
  <c r="M747" i="12"/>
  <c r="M222" i="12"/>
  <c r="M10" i="12"/>
  <c r="M92" i="12"/>
  <c r="M59" i="12"/>
  <c r="M603" i="12"/>
  <c r="M39" i="12"/>
  <c r="M618" i="12"/>
  <c r="M613" i="12" s="1"/>
  <c r="M306" i="12"/>
  <c r="M543" i="12"/>
  <c r="M257" i="12"/>
  <c r="M321" i="12"/>
  <c r="N321" i="12" s="1"/>
  <c r="M210" i="12"/>
  <c r="M756" i="12"/>
  <c r="M517" i="12"/>
  <c r="M467" i="12"/>
  <c r="M77" i="12"/>
  <c r="M110" i="12"/>
  <c r="M215" i="12"/>
  <c r="M246" i="12"/>
  <c r="M391" i="12"/>
  <c r="M372" i="12"/>
  <c r="M233" i="12"/>
  <c r="M343" i="12"/>
  <c r="M443" i="12"/>
  <c r="M456" i="12"/>
  <c r="M428" i="12"/>
  <c r="M680" i="12"/>
  <c r="M192" i="12"/>
  <c r="M185" i="12"/>
  <c r="M450" i="12"/>
  <c r="M554" i="12"/>
  <c r="M740" i="12"/>
  <c r="M363" i="12"/>
  <c r="M642" i="12"/>
  <c r="M522" i="12"/>
  <c r="M286" i="12"/>
  <c r="M628" i="12"/>
  <c r="M17" i="12"/>
  <c r="M83" i="12"/>
  <c r="M530" i="12"/>
  <c r="M268" i="12"/>
  <c r="M785" i="12"/>
  <c r="M483" i="12"/>
  <c r="M125" i="12"/>
  <c r="M179" i="12"/>
  <c r="M580" i="12"/>
  <c r="M154" i="8"/>
  <c r="M588" i="8"/>
  <c r="M357" i="8"/>
  <c r="M601" i="8"/>
  <c r="M214" i="8"/>
  <c r="M299" i="8"/>
  <c r="M346" i="8"/>
  <c r="M566" i="8"/>
  <c r="M382" i="8"/>
  <c r="M467" i="8"/>
  <c r="M513" i="8"/>
  <c r="M171" i="8"/>
  <c r="M162" i="8" s="1"/>
  <c r="M435" i="8"/>
  <c r="M284" i="8"/>
  <c r="M609" i="8"/>
  <c r="M571" i="8"/>
  <c r="M129" i="8"/>
  <c r="M544" i="8"/>
  <c r="M271" i="8"/>
  <c r="M424" i="8"/>
  <c r="M251" i="8"/>
  <c r="M304" i="8"/>
  <c r="M375" i="8"/>
  <c r="M446" i="8"/>
  <c r="M537" i="8"/>
  <c r="M187" i="8"/>
  <c r="M618" i="8"/>
  <c r="M221" i="8"/>
  <c r="M593" i="8"/>
  <c r="M337" i="8"/>
  <c r="M328" i="8" s="1"/>
  <c r="M31" i="8"/>
  <c r="M495" i="8"/>
  <c r="M581" i="8"/>
  <c r="M401" i="8"/>
  <c r="M488" i="8"/>
  <c r="M207" i="8"/>
  <c r="M86" i="8"/>
  <c r="M50" i="8"/>
  <c r="M74" i="8"/>
  <c r="N480" i="10"/>
  <c r="N24" i="10"/>
  <c r="N643" i="10"/>
  <c r="N492" i="10"/>
  <c r="N590" i="10"/>
  <c r="N696" i="10"/>
  <c r="N354" i="10"/>
  <c r="N470" i="10"/>
  <c r="N331" i="10"/>
  <c r="N205" i="10"/>
  <c r="N44" i="10"/>
  <c r="N362" i="10"/>
  <c r="N99" i="10"/>
  <c r="N600" i="10"/>
  <c r="N506" i="10"/>
  <c r="N605" i="10"/>
  <c r="N522" i="10"/>
  <c r="N379" i="10"/>
  <c r="N689" i="10"/>
  <c r="N616" i="10"/>
  <c r="N337" i="10"/>
  <c r="N264" i="10"/>
  <c r="N155" i="10"/>
  <c r="N409" i="10"/>
  <c r="N125" i="10"/>
  <c r="N511" i="10"/>
  <c r="N665" i="10"/>
  <c r="N529" i="10"/>
  <c r="N546" i="10"/>
  <c r="N464" i="10"/>
  <c r="N314" i="10"/>
  <c r="N307" i="10"/>
  <c r="N190" i="10"/>
  <c r="N91" i="10"/>
  <c r="N146" i="10"/>
  <c r="N218" i="10"/>
  <c r="N583" i="10"/>
  <c r="N675" i="10"/>
  <c r="N673" i="10"/>
  <c r="N372" i="10"/>
  <c r="N455" i="10"/>
  <c r="N325" i="10"/>
  <c r="N291" i="10"/>
  <c r="N185" i="10"/>
  <c r="N117" i="10"/>
  <c r="N66" i="10"/>
  <c r="N227" i="10"/>
  <c r="N554" i="10"/>
  <c r="N240" i="10"/>
  <c r="N212" i="10"/>
  <c r="N430" i="10"/>
  <c r="N60" i="10"/>
  <c r="N35" i="10"/>
  <c r="N438" i="10"/>
  <c r="N82" i="10"/>
  <c r="N255" i="10"/>
  <c r="N247" i="10"/>
  <c r="J32" i="4"/>
  <c r="L716" i="12"/>
  <c r="N716" i="12" s="1"/>
  <c r="K715" i="12"/>
  <c r="L715" i="12" s="1"/>
  <c r="N715" i="12" s="1"/>
  <c r="L323" i="12"/>
  <c r="N323" i="12" s="1"/>
  <c r="K711" i="12"/>
  <c r="L717" i="12"/>
  <c r="N717" i="12" s="1"/>
  <c r="L329" i="12"/>
  <c r="N329" i="12" s="1"/>
  <c r="L327" i="12"/>
  <c r="N327" i="12" s="1"/>
  <c r="L322" i="12"/>
  <c r="N322" i="12" s="1"/>
  <c r="L328" i="12"/>
  <c r="N328" i="12" s="1"/>
  <c r="L324" i="12"/>
  <c r="N324" i="12" s="1"/>
  <c r="M245" i="8" l="1"/>
  <c r="N10" i="10"/>
  <c r="N9" i="10" s="1"/>
  <c r="M495" i="12"/>
  <c r="M579" i="12"/>
  <c r="M280" i="12"/>
  <c r="M548" i="12"/>
  <c r="M184" i="12"/>
  <c r="M76" i="12"/>
  <c r="M50" i="12"/>
  <c r="M9" i="12"/>
  <c r="M501" i="12"/>
  <c r="M298" i="12"/>
  <c r="M529" i="12"/>
  <c r="M362" i="12"/>
  <c r="M191" i="12"/>
  <c r="M442" i="12"/>
  <c r="M232" i="12"/>
  <c r="M516" i="12"/>
  <c r="M209" i="12"/>
  <c r="M256" i="12"/>
  <c r="M38" i="12"/>
  <c r="M267" i="12"/>
  <c r="M627" i="12"/>
  <c r="M342" i="12"/>
  <c r="M91" i="12"/>
  <c r="M657" i="12"/>
  <c r="M319" i="12"/>
  <c r="M178" i="12"/>
  <c r="M482" i="12"/>
  <c r="M449" i="12"/>
  <c r="M371" i="12"/>
  <c r="M240" i="12"/>
  <c r="M104" i="12"/>
  <c r="M465" i="12"/>
  <c r="M466" i="12"/>
  <c r="M150" i="12"/>
  <c r="M612" i="12"/>
  <c r="M597" i="12"/>
  <c r="M537" i="12"/>
  <c r="M746" i="12"/>
  <c r="M161" i="8"/>
  <c r="M608" i="8"/>
  <c r="M429" i="8"/>
  <c r="M466" i="8"/>
  <c r="M565" i="8"/>
  <c r="M559" i="8"/>
  <c r="M298" i="8"/>
  <c r="M600" i="8"/>
  <c r="M85" i="8"/>
  <c r="M423" i="8"/>
  <c r="M206" i="8"/>
  <c r="M580" i="8"/>
  <c r="M220" i="8"/>
  <c r="M181" i="8"/>
  <c r="M445" i="8"/>
  <c r="M536" i="8"/>
  <c r="M617" i="8"/>
  <c r="M512" i="8"/>
  <c r="M381" i="8"/>
  <c r="M345" i="8"/>
  <c r="M356" i="8"/>
  <c r="M153" i="8"/>
  <c r="N479" i="10"/>
  <c r="N23" i="10"/>
  <c r="N582" i="10"/>
  <c r="N217" i="10"/>
  <c r="N306" i="10"/>
  <c r="N463" i="10"/>
  <c r="N528" i="10"/>
  <c r="N124" i="10"/>
  <c r="N254" i="10"/>
  <c r="N290" i="10"/>
  <c r="N378" i="10"/>
  <c r="N491" i="10"/>
  <c r="N226" i="10"/>
  <c r="N90" i="10"/>
  <c r="N81" i="10" s="1"/>
  <c r="N664" i="10"/>
  <c r="N169" i="10"/>
  <c r="N397" i="10"/>
  <c r="N688" i="10"/>
  <c r="N521" i="10"/>
  <c r="N505" i="10"/>
  <c r="N361" i="10"/>
  <c r="N204" i="10"/>
  <c r="N469" i="10"/>
  <c r="N420" i="10"/>
  <c r="N437" i="10"/>
  <c r="N211" i="10"/>
  <c r="N371" i="10"/>
  <c r="N189" i="10"/>
  <c r="N313" i="10"/>
  <c r="N545" i="10"/>
  <c r="N336" i="10"/>
  <c r="N615" i="10"/>
  <c r="N599" i="10"/>
  <c r="N43" i="10"/>
  <c r="N330" i="10"/>
  <c r="N324" i="10" s="1"/>
  <c r="N353" i="10"/>
  <c r="N589" i="10"/>
  <c r="N239" i="10"/>
  <c r="N246" i="10"/>
  <c r="N65" i="10"/>
  <c r="N184" i="10"/>
  <c r="N674" i="10"/>
  <c r="N145" i="10"/>
  <c r="N408" i="10"/>
  <c r="N263" i="10"/>
  <c r="N695" i="10"/>
  <c r="N642" i="10"/>
  <c r="J7" i="4"/>
  <c r="K710" i="12"/>
  <c r="L710" i="12" s="1"/>
  <c r="N710" i="12" s="1"/>
  <c r="L711" i="12"/>
  <c r="N711" i="12" s="1"/>
  <c r="M543" i="8" l="1"/>
  <c r="M535" i="8" s="1"/>
  <c r="M494" i="12"/>
  <c r="M16" i="12"/>
  <c r="M75" i="12"/>
  <c r="M103" i="12"/>
  <c r="M231" i="12"/>
  <c r="M279" i="12"/>
  <c r="M464" i="12"/>
  <c r="M239" i="12"/>
  <c r="M515" i="12"/>
  <c r="M361" i="12"/>
  <c r="M49" i="12"/>
  <c r="M427" i="12"/>
  <c r="M370" i="12"/>
  <c r="M208" i="12"/>
  <c r="M297" i="12"/>
  <c r="M536" i="12"/>
  <c r="M656" i="12"/>
  <c r="M585" i="12"/>
  <c r="M177" i="12"/>
  <c r="M578" i="12"/>
  <c r="M8" i="8"/>
  <c r="M355" i="8"/>
  <c r="M180" i="8"/>
  <c r="M160" i="8" s="1"/>
  <c r="M579" i="8"/>
  <c r="M422" i="8"/>
  <c r="M465" i="8"/>
  <c r="M380" i="8"/>
  <c r="M607" i="8"/>
  <c r="M205" i="8"/>
  <c r="M283" i="8"/>
  <c r="N478" i="10"/>
  <c r="N22" i="10"/>
  <c r="N694" i="10"/>
  <c r="N144" i="10"/>
  <c r="N210" i="10"/>
  <c r="N262" i="10"/>
  <c r="N323" i="10"/>
  <c r="N598" i="10"/>
  <c r="N537" i="10"/>
  <c r="N520" i="10"/>
  <c r="N663" i="10"/>
  <c r="N527" i="10"/>
  <c r="N581" i="10"/>
  <c r="N352" i="10"/>
  <c r="N225" i="10"/>
  <c r="N253" i="10"/>
  <c r="N305" i="10"/>
  <c r="N183" i="10"/>
  <c r="N312" i="10"/>
  <c r="N436" i="10"/>
  <c r="N687" i="10"/>
  <c r="N34" i="10"/>
  <c r="N462" i="10"/>
  <c r="N377" i="10"/>
  <c r="N641" i="10"/>
  <c r="N80" i="10"/>
  <c r="N238" i="10"/>
  <c r="N588" i="10"/>
  <c r="N614" i="10"/>
  <c r="N419" i="10"/>
  <c r="N203" i="10"/>
  <c r="N504" i="10"/>
  <c r="N490" i="10"/>
  <c r="N289" i="10"/>
  <c r="N123" i="10"/>
  <c r="L508" i="8"/>
  <c r="N508" i="8" s="1"/>
  <c r="L511" i="8"/>
  <c r="N511" i="8" s="1"/>
  <c r="K510" i="8"/>
  <c r="K509" i="8" s="1"/>
  <c r="L509" i="8" s="1"/>
  <c r="N509" i="8" s="1"/>
  <c r="K507" i="8"/>
  <c r="K506" i="8" s="1"/>
  <c r="L506" i="8" s="1"/>
  <c r="N506" i="8" s="1"/>
  <c r="L288" i="8"/>
  <c r="N288" i="8" s="1"/>
  <c r="L291" i="8"/>
  <c r="N291" i="8" s="1"/>
  <c r="K290" i="8"/>
  <c r="K289" i="8" s="1"/>
  <c r="L289" i="8" s="1"/>
  <c r="N289" i="8" s="1"/>
  <c r="K287" i="8"/>
  <c r="K286" i="8" s="1"/>
  <c r="L286" i="8" s="1"/>
  <c r="N286" i="8" s="1"/>
  <c r="K145" i="8"/>
  <c r="L145" i="8" s="1"/>
  <c r="N145" i="8" s="1"/>
  <c r="L146" i="8"/>
  <c r="N146" i="8" s="1"/>
  <c r="H37" i="4"/>
  <c r="I42" i="4"/>
  <c r="K42" i="4" s="1"/>
  <c r="H12" i="4"/>
  <c r="I14" i="4"/>
  <c r="K14" i="4" s="1"/>
  <c r="L507" i="8" l="1"/>
  <c r="N507" i="8" s="1"/>
  <c r="M8" i="12"/>
  <c r="L510" i="8"/>
  <c r="N510" i="8" s="1"/>
  <c r="M238" i="12"/>
  <c r="M341" i="12"/>
  <c r="M90" i="12"/>
  <c r="M296" i="12"/>
  <c r="M578" i="8"/>
  <c r="M282" i="8"/>
  <c r="M464" i="8"/>
  <c r="M354" i="8"/>
  <c r="N477" i="10"/>
  <c r="N604" i="10"/>
  <c r="N252" i="10"/>
  <c r="N510" i="10"/>
  <c r="N351" i="10"/>
  <c r="N435" i="10"/>
  <c r="N489" i="10"/>
  <c r="N79" i="10"/>
  <c r="N536" i="10"/>
  <c r="N33" i="10"/>
  <c r="N454" i="10"/>
  <c r="N116" i="10"/>
  <c r="N168" i="10"/>
  <c r="N597" i="10"/>
  <c r="N202" i="10"/>
  <c r="N376" i="10"/>
  <c r="N686" i="10"/>
  <c r="N304" i="10"/>
  <c r="N503" i="10"/>
  <c r="N418" i="10"/>
  <c r="N640" i="10"/>
  <c r="N224" i="10"/>
  <c r="N580" i="10"/>
  <c r="N261" i="10"/>
  <c r="L287" i="8"/>
  <c r="N287" i="8" s="1"/>
  <c r="L290" i="8"/>
  <c r="N290" i="8" s="1"/>
  <c r="M7" i="12" l="1"/>
  <c r="M7" i="8"/>
  <c r="N476" i="10"/>
  <c r="N350" i="10"/>
  <c r="N167" i="10"/>
  <c r="N303" i="10"/>
  <c r="N526" i="10"/>
  <c r="N260" i="10"/>
  <c r="N223" i="10"/>
  <c r="N639" i="10"/>
  <c r="N662" i="10"/>
  <c r="N8" i="10"/>
  <c r="L571" i="10"/>
  <c r="L570" i="10" s="1"/>
  <c r="M570" i="10" s="1"/>
  <c r="O570" i="10" s="1"/>
  <c r="L568" i="10"/>
  <c r="M568" i="10" s="1"/>
  <c r="O568" i="10" s="1"/>
  <c r="M569" i="10"/>
  <c r="O569" i="10" s="1"/>
  <c r="M571" i="10"/>
  <c r="O571" i="10" s="1"/>
  <c r="M572" i="10"/>
  <c r="O572" i="10" s="1"/>
  <c r="L486" i="10"/>
  <c r="M486" i="10" s="1"/>
  <c r="O486" i="10" s="1"/>
  <c r="M487" i="10"/>
  <c r="O487" i="10" s="1"/>
  <c r="L187" i="10"/>
  <c r="L175" i="10"/>
  <c r="M175" i="10" s="1"/>
  <c r="O175" i="10" s="1"/>
  <c r="L172" i="10"/>
  <c r="M172" i="10" s="1"/>
  <c r="O172" i="10" s="1"/>
  <c r="M173" i="10"/>
  <c r="O173" i="10" s="1"/>
  <c r="M176" i="10"/>
  <c r="O176" i="10" s="1"/>
  <c r="N488" i="10" l="1"/>
  <c r="N7" i="10"/>
  <c r="N245" i="10"/>
  <c r="N311" i="10"/>
  <c r="L567" i="10"/>
  <c r="M567" i="10" s="1"/>
  <c r="O567" i="10" s="1"/>
  <c r="L174" i="10"/>
  <c r="M174" i="10" s="1"/>
  <c r="O174" i="10" s="1"/>
  <c r="L171" i="10"/>
  <c r="M171" i="10"/>
  <c r="O171" i="10" s="1"/>
  <c r="N701" i="10" l="1"/>
  <c r="K793" i="12" l="1"/>
  <c r="K788" i="12"/>
  <c r="K783" i="12"/>
  <c r="K782" i="12" s="1"/>
  <c r="K778" i="12"/>
  <c r="K777" i="12" s="1"/>
  <c r="K776" i="12" s="1"/>
  <c r="K774" i="12"/>
  <c r="K773" i="12" s="1"/>
  <c r="K769" i="12"/>
  <c r="K768" i="12" s="1"/>
  <c r="K764" i="12"/>
  <c r="K759" i="12"/>
  <c r="K758" i="12" s="1"/>
  <c r="K757" i="12" s="1"/>
  <c r="K752" i="12"/>
  <c r="K750" i="12"/>
  <c r="K744" i="12"/>
  <c r="K738" i="12"/>
  <c r="K737" i="12" s="1"/>
  <c r="K733" i="12"/>
  <c r="K728" i="12"/>
  <c r="K727" i="12" s="1"/>
  <c r="K723" i="12"/>
  <c r="K722" i="12" s="1"/>
  <c r="K708" i="12"/>
  <c r="K707" i="12" s="1"/>
  <c r="K703" i="12"/>
  <c r="K698" i="12"/>
  <c r="K697" i="12" s="1"/>
  <c r="K693" i="12"/>
  <c r="K692" i="12" s="1"/>
  <c r="K688" i="12"/>
  <c r="K687" i="12" s="1"/>
  <c r="K686" i="12" s="1"/>
  <c r="K683" i="12"/>
  <c r="K678" i="12"/>
  <c r="K677" i="12" s="1"/>
  <c r="K676" i="12" s="1"/>
  <c r="K675" i="12" s="1"/>
  <c r="K673" i="12"/>
  <c r="K671" i="12"/>
  <c r="K666" i="12"/>
  <c r="K665" i="12" s="1"/>
  <c r="K661" i="12"/>
  <c r="K660" i="12" s="1"/>
  <c r="K654" i="12"/>
  <c r="K652" i="12"/>
  <c r="K650" i="12"/>
  <c r="K645" i="12"/>
  <c r="K644" i="12" s="1"/>
  <c r="K643" i="12" s="1"/>
  <c r="K640" i="12"/>
  <c r="K638" i="12"/>
  <c r="K636" i="12"/>
  <c r="K631" i="12"/>
  <c r="K630" i="12" s="1"/>
  <c r="K629" i="12" s="1"/>
  <c r="K625" i="12"/>
  <c r="K623" i="12"/>
  <c r="K621" i="12"/>
  <c r="K616" i="12"/>
  <c r="K615" i="12" s="1"/>
  <c r="K610" i="12"/>
  <c r="K608" i="12"/>
  <c r="K606" i="12"/>
  <c r="K601" i="12"/>
  <c r="K600" i="12" s="1"/>
  <c r="K599" i="12" s="1"/>
  <c r="K598" i="12" s="1"/>
  <c r="K595" i="12"/>
  <c r="K594" i="12" s="1"/>
  <c r="K590" i="12"/>
  <c r="K589" i="12" s="1"/>
  <c r="K588" i="12" s="1"/>
  <c r="K583" i="12"/>
  <c r="K576" i="12"/>
  <c r="K575" i="12" s="1"/>
  <c r="K571" i="12"/>
  <c r="K570" i="12"/>
  <c r="K564" i="12"/>
  <c r="K563" i="12" s="1"/>
  <c r="K562" i="12" s="1"/>
  <c r="K561" i="12" s="1"/>
  <c r="K560" i="12" s="1"/>
  <c r="K557" i="12"/>
  <c r="K552" i="12"/>
  <c r="K551" i="12" s="1"/>
  <c r="K546" i="12"/>
  <c r="K541" i="12"/>
  <c r="K540" i="12" s="1"/>
  <c r="K534" i="12"/>
  <c r="K533" i="12" s="1"/>
  <c r="K532" i="12" s="1"/>
  <c r="K527" i="12"/>
  <c r="K526" i="12" s="1"/>
  <c r="K520" i="12"/>
  <c r="K519" i="12" s="1"/>
  <c r="K513" i="12"/>
  <c r="K512" i="12" s="1"/>
  <c r="K511" i="12" s="1"/>
  <c r="K506" i="12"/>
  <c r="K499" i="12"/>
  <c r="K498" i="12" s="1"/>
  <c r="K492" i="12"/>
  <c r="K491" i="12" s="1"/>
  <c r="K490" i="12"/>
  <c r="K489" i="12"/>
  <c r="K487" i="12"/>
  <c r="K486" i="12" s="1"/>
  <c r="K485" i="12" s="1"/>
  <c r="K480" i="12"/>
  <c r="K475" i="12"/>
  <c r="K474" i="12" s="1"/>
  <c r="K473" i="12" s="1"/>
  <c r="K470" i="12"/>
  <c r="K469" i="12" s="1"/>
  <c r="K462" i="12"/>
  <c r="K460" i="12"/>
  <c r="K454" i="12"/>
  <c r="K453" i="12" s="1"/>
  <c r="K447" i="12"/>
  <c r="K440" i="12"/>
  <c r="K439" i="12" s="1"/>
  <c r="K433" i="12"/>
  <c r="K432" i="12" s="1"/>
  <c r="K425" i="12"/>
  <c r="K424" i="12" s="1"/>
  <c r="K423" i="12" s="1"/>
  <c r="K422" i="12" s="1"/>
  <c r="K418" i="12"/>
  <c r="K416" i="12"/>
  <c r="K415" i="12" s="1"/>
  <c r="K414" i="12" s="1"/>
  <c r="K413" i="12" s="1"/>
  <c r="K411" i="12"/>
  <c r="K409" i="12"/>
  <c r="K408" i="12" s="1"/>
  <c r="K407" i="12" s="1"/>
  <c r="K406" i="12" s="1"/>
  <c r="K404" i="12"/>
  <c r="K403" i="12" s="1"/>
  <c r="K399" i="12"/>
  <c r="K398" i="12" s="1"/>
  <c r="K397" i="12" s="1"/>
  <c r="K394" i="12"/>
  <c r="K388" i="12"/>
  <c r="K387" i="12" s="1"/>
  <c r="K385" i="12"/>
  <c r="K384" i="12" s="1"/>
  <c r="K383" i="12" s="1"/>
  <c r="K379" i="12"/>
  <c r="K378" i="12" s="1"/>
  <c r="K375" i="12"/>
  <c r="K368" i="12"/>
  <c r="K366" i="12"/>
  <c r="K359" i="12"/>
  <c r="K352" i="12"/>
  <c r="K351" i="12" s="1"/>
  <c r="K347" i="12"/>
  <c r="K346" i="12" s="1"/>
  <c r="K334" i="12"/>
  <c r="K333" i="12" s="1"/>
  <c r="K317" i="12"/>
  <c r="K316" i="12" s="1"/>
  <c r="K310" i="12"/>
  <c r="K304" i="12"/>
  <c r="K302" i="12"/>
  <c r="K294" i="12"/>
  <c r="K289" i="12"/>
  <c r="K288" i="12" s="1"/>
  <c r="K284" i="12"/>
  <c r="K283" i="12" s="1"/>
  <c r="K277" i="12"/>
  <c r="K272" i="12"/>
  <c r="K265" i="12"/>
  <c r="K263" i="12"/>
  <c r="K261" i="12"/>
  <c r="K254" i="12"/>
  <c r="K249" i="12"/>
  <c r="K248" i="12" s="1"/>
  <c r="K244" i="12"/>
  <c r="K243" i="12" s="1"/>
  <c r="K236" i="12"/>
  <c r="K235" i="12" s="1"/>
  <c r="K229" i="12"/>
  <c r="K227" i="12"/>
  <c r="K225" i="12"/>
  <c r="K220" i="12"/>
  <c r="K218" i="12"/>
  <c r="K213" i="12"/>
  <c r="K212" i="12" s="1"/>
  <c r="K206" i="12"/>
  <c r="K205" i="12" s="1"/>
  <c r="K201" i="12"/>
  <c r="K200" i="12" s="1"/>
  <c r="K196" i="12"/>
  <c r="K195" i="12" s="1"/>
  <c r="K189" i="12"/>
  <c r="K182" i="12"/>
  <c r="K181" i="12" s="1"/>
  <c r="K170" i="12"/>
  <c r="K169" i="12" s="1"/>
  <c r="K168" i="12" s="1"/>
  <c r="K165" i="12"/>
  <c r="K160" i="12"/>
  <c r="K159" i="12" s="1"/>
  <c r="K155" i="12"/>
  <c r="K154" i="12" s="1"/>
  <c r="K148" i="12"/>
  <c r="K147" i="12" s="1"/>
  <c r="K146" i="12" s="1"/>
  <c r="K143" i="12"/>
  <c r="K142" i="12"/>
  <c r="K141" i="12"/>
  <c r="K137" i="12"/>
  <c r="K136" i="12" s="1"/>
  <c r="K135" i="12" s="1"/>
  <c r="K132" i="12"/>
  <c r="K130" i="12"/>
  <c r="K123" i="12"/>
  <c r="K118" i="12"/>
  <c r="K117" i="12" s="1"/>
  <c r="K113" i="12"/>
  <c r="K108" i="12"/>
  <c r="K107" i="12" s="1"/>
  <c r="K106" i="12" s="1"/>
  <c r="K105" i="12" s="1"/>
  <c r="K101" i="12"/>
  <c r="K96" i="12"/>
  <c r="K95" i="12" s="1"/>
  <c r="K94" i="12" s="1"/>
  <c r="K93" i="12" s="1"/>
  <c r="K88" i="12"/>
  <c r="K81" i="12"/>
  <c r="K80" i="12" s="1"/>
  <c r="K73" i="12"/>
  <c r="K71" i="12"/>
  <c r="K66" i="12"/>
  <c r="K64" i="12"/>
  <c r="K62" i="12"/>
  <c r="K61" i="12" s="1"/>
  <c r="K57" i="12"/>
  <c r="K56" i="12" s="1"/>
  <c r="K54" i="12"/>
  <c r="K47" i="12"/>
  <c r="K46" i="12" s="1"/>
  <c r="K42" i="12"/>
  <c r="K41" i="12" s="1"/>
  <c r="K36" i="12"/>
  <c r="K35" i="12" s="1"/>
  <c r="K31" i="12"/>
  <c r="K30" i="12" s="1"/>
  <c r="K29" i="12" s="1"/>
  <c r="K26" i="12"/>
  <c r="K21" i="12"/>
  <c r="K20" i="12" s="1"/>
  <c r="K14" i="12"/>
  <c r="K13" i="12" s="1"/>
  <c r="K641" i="8"/>
  <c r="K638" i="8"/>
  <c r="K637" i="8" s="1"/>
  <c r="K633" i="8"/>
  <c r="K632" i="8" s="1"/>
  <c r="K630" i="8"/>
  <c r="K629" i="8" s="1"/>
  <c r="K622" i="8"/>
  <c r="K615" i="8"/>
  <c r="K612" i="8"/>
  <c r="K611" i="8" s="1"/>
  <c r="K605" i="8"/>
  <c r="K604" i="8" s="1"/>
  <c r="K598" i="8"/>
  <c r="K597" i="8" s="1"/>
  <c r="K596" i="8" s="1"/>
  <c r="K591" i="8"/>
  <c r="K586" i="8"/>
  <c r="K584" i="8"/>
  <c r="K576" i="8"/>
  <c r="K569" i="8"/>
  <c r="K563" i="8"/>
  <c r="K562" i="8" s="1"/>
  <c r="K561" i="8" s="1"/>
  <c r="K557" i="8"/>
  <c r="K556" i="8" s="1"/>
  <c r="K554" i="8"/>
  <c r="K553" i="8" s="1"/>
  <c r="K548" i="8"/>
  <c r="K547" i="8" s="1"/>
  <c r="K546" i="8" s="1"/>
  <c r="K545" i="8" s="1"/>
  <c r="K541" i="8"/>
  <c r="K540" i="8" s="1"/>
  <c r="K533" i="8"/>
  <c r="K532" i="8" s="1"/>
  <c r="K530" i="8"/>
  <c r="K529" i="8" s="1"/>
  <c r="K527" i="8"/>
  <c r="K525" i="8"/>
  <c r="K523" i="8"/>
  <c r="K520" i="8"/>
  <c r="K519" i="8" s="1"/>
  <c r="K517" i="8"/>
  <c r="K516" i="8" s="1"/>
  <c r="K504" i="8"/>
  <c r="K501" i="8"/>
  <c r="K500" i="8" s="1"/>
  <c r="K498" i="8"/>
  <c r="K497" i="8" s="1"/>
  <c r="K496" i="8" s="1"/>
  <c r="K493" i="8"/>
  <c r="K491" i="8"/>
  <c r="K486" i="8"/>
  <c r="K485" i="8" s="1"/>
  <c r="K483" i="8"/>
  <c r="K479" i="8"/>
  <c r="K478" i="8" s="1"/>
  <c r="K476" i="8"/>
  <c r="K473" i="8"/>
  <c r="K472" i="8" s="1"/>
  <c r="K470" i="8"/>
  <c r="K469" i="8" s="1"/>
  <c r="K462" i="8"/>
  <c r="K460" i="8"/>
  <c r="K458" i="8"/>
  <c r="K455" i="8"/>
  <c r="K453" i="8"/>
  <c r="K450" i="8"/>
  <c r="K443" i="8"/>
  <c r="K438" i="8"/>
  <c r="K437" i="8" s="1"/>
  <c r="K433" i="8"/>
  <c r="K427" i="8"/>
  <c r="K426" i="8" s="1"/>
  <c r="K420" i="8"/>
  <c r="K415" i="8"/>
  <c r="K407" i="8"/>
  <c r="K404" i="8"/>
  <c r="K403" i="8" s="1"/>
  <c r="K399" i="8"/>
  <c r="K398" i="8" s="1"/>
  <c r="K397" i="8" s="1"/>
  <c r="K396" i="8" s="1"/>
  <c r="K394" i="8"/>
  <c r="K391" i="8"/>
  <c r="K390" i="8" s="1"/>
  <c r="K388" i="8"/>
  <c r="K387" i="8" s="1"/>
  <c r="K385" i="8"/>
  <c r="K384" i="8" s="1"/>
  <c r="K378" i="8"/>
  <c r="K373" i="8"/>
  <c r="K372" i="8" s="1"/>
  <c r="K371" i="8" s="1"/>
  <c r="K370" i="8" s="1"/>
  <c r="K368" i="8"/>
  <c r="K367" i="8" s="1"/>
  <c r="K363" i="8"/>
  <c r="K362" i="8" s="1"/>
  <c r="K360" i="8"/>
  <c r="K359" i="8" s="1"/>
  <c r="K352" i="8"/>
  <c r="K351" i="8" s="1"/>
  <c r="K349" i="8"/>
  <c r="K348" i="8" s="1"/>
  <c r="K343" i="8"/>
  <c r="K342" i="8" s="1"/>
  <c r="K340" i="8"/>
  <c r="K339" i="8" s="1"/>
  <c r="K335" i="8"/>
  <c r="K334" i="8" s="1"/>
  <c r="K332" i="8"/>
  <c r="K331" i="8" s="1"/>
  <c r="K326" i="8"/>
  <c r="K325" i="8" s="1"/>
  <c r="K324" i="8" s="1"/>
  <c r="K322" i="8"/>
  <c r="K321" i="8" s="1"/>
  <c r="K319" i="8"/>
  <c r="K318" i="8" s="1"/>
  <c r="K314" i="8"/>
  <c r="K309" i="8"/>
  <c r="K308" i="8" s="1"/>
  <c r="K307" i="8" s="1"/>
  <c r="K302" i="8"/>
  <c r="K301" i="8" s="1"/>
  <c r="K300" i="8" s="1"/>
  <c r="K299" i="8" s="1"/>
  <c r="K293" i="8"/>
  <c r="K292" i="8" s="1"/>
  <c r="K285" i="8" s="1"/>
  <c r="K280" i="8"/>
  <c r="K279" i="8" s="1"/>
  <c r="K277" i="8"/>
  <c r="K276" i="8" s="1"/>
  <c r="K274" i="8"/>
  <c r="K273" i="8" s="1"/>
  <c r="K269" i="8"/>
  <c r="K268" i="8" s="1"/>
  <c r="K267" i="8" s="1"/>
  <c r="K266" i="8" s="1"/>
  <c r="K264" i="8"/>
  <c r="K259" i="8"/>
  <c r="K258" i="8" s="1"/>
  <c r="K257" i="8" s="1"/>
  <c r="K254" i="8"/>
  <c r="K253" i="8" s="1"/>
  <c r="K249" i="8"/>
  <c r="K248" i="8" s="1"/>
  <c r="K247" i="8" s="1"/>
  <c r="K246" i="8" s="1"/>
  <c r="K243" i="8"/>
  <c r="K241" i="8"/>
  <c r="K240" i="8" s="1"/>
  <c r="K238" i="8"/>
  <c r="K236" i="8"/>
  <c r="K233" i="8"/>
  <c r="K230" i="8"/>
  <c r="K229" i="8" s="1"/>
  <c r="K227" i="8"/>
  <c r="K226" i="8" s="1"/>
  <c r="K224" i="8"/>
  <c r="K223" i="8" s="1"/>
  <c r="K218" i="8"/>
  <c r="K217" i="8" s="1"/>
  <c r="K212" i="8"/>
  <c r="K210" i="8"/>
  <c r="K203" i="8"/>
  <c r="K202" i="8" s="1"/>
  <c r="K200" i="8"/>
  <c r="K199" i="8" s="1"/>
  <c r="K198" i="8" s="1"/>
  <c r="K195" i="8"/>
  <c r="K190" i="8"/>
  <c r="K189" i="8" s="1"/>
  <c r="K185" i="8"/>
  <c r="K184" i="8" s="1"/>
  <c r="K178" i="8"/>
  <c r="K176" i="8"/>
  <c r="K174" i="8"/>
  <c r="K169" i="8"/>
  <c r="K168" i="8" s="1"/>
  <c r="K166" i="8"/>
  <c r="K165" i="8" s="1"/>
  <c r="K158" i="8"/>
  <c r="K157" i="8" s="1"/>
  <c r="K151" i="8"/>
  <c r="K150" i="8" s="1"/>
  <c r="K148" i="8"/>
  <c r="K143" i="8"/>
  <c r="K142" i="8" s="1"/>
  <c r="K140" i="8"/>
  <c r="K138" i="8"/>
  <c r="K134" i="8"/>
  <c r="K132" i="8"/>
  <c r="K127" i="8"/>
  <c r="K122" i="8"/>
  <c r="K121" i="8" s="1"/>
  <c r="K117" i="8"/>
  <c r="K115" i="8"/>
  <c r="K113" i="8"/>
  <c r="K110" i="8"/>
  <c r="K109" i="8" s="1"/>
  <c r="K105" i="8"/>
  <c r="K104" i="8" s="1"/>
  <c r="K100" i="8"/>
  <c r="K98" i="8"/>
  <c r="K97" i="8" s="1"/>
  <c r="K93" i="8"/>
  <c r="K90" i="8"/>
  <c r="K83" i="8"/>
  <c r="K82" i="8" s="1"/>
  <c r="K78" i="8"/>
  <c r="K77" i="8" s="1"/>
  <c r="K72" i="8"/>
  <c r="K70" i="8"/>
  <c r="K68" i="8"/>
  <c r="K65" i="8"/>
  <c r="K61" i="8"/>
  <c r="K59" i="8"/>
  <c r="K57" i="8"/>
  <c r="K54" i="8"/>
  <c r="K53" i="8" s="1"/>
  <c r="K48" i="8"/>
  <c r="K47" i="8" s="1"/>
  <c r="K42" i="8"/>
  <c r="K40" i="8"/>
  <c r="K38" i="8"/>
  <c r="K35" i="8"/>
  <c r="K34" i="8" s="1"/>
  <c r="K29" i="8"/>
  <c r="K27" i="8"/>
  <c r="K25" i="8"/>
  <c r="K22" i="8"/>
  <c r="K16" i="8"/>
  <c r="K15" i="8" s="1"/>
  <c r="K13" i="8"/>
  <c r="K12" i="8"/>
  <c r="L699" i="10"/>
  <c r="L698" i="10" s="1"/>
  <c r="L697" i="10" s="1"/>
  <c r="L696" i="10" s="1"/>
  <c r="L692" i="10"/>
  <c r="L691" i="10" s="1"/>
  <c r="L684" i="10"/>
  <c r="L682" i="10"/>
  <c r="L680" i="10"/>
  <c r="L677" i="10"/>
  <c r="L671" i="10"/>
  <c r="L670" i="10" s="1"/>
  <c r="L668" i="10"/>
  <c r="L660" i="10"/>
  <c r="L659" i="10" s="1"/>
  <c r="L658" i="10" s="1"/>
  <c r="L652" i="10"/>
  <c r="L650" i="10"/>
  <c r="L648" i="10"/>
  <c r="L645" i="10"/>
  <c r="L637" i="10"/>
  <c r="L634" i="10"/>
  <c r="L633" i="10" s="1"/>
  <c r="L632" i="10" s="1"/>
  <c r="L629" i="10"/>
  <c r="L628" i="10" s="1"/>
  <c r="L626" i="10"/>
  <c r="L619" i="10"/>
  <c r="L618" i="10" s="1"/>
  <c r="L612" i="10"/>
  <c r="L611" i="10" s="1"/>
  <c r="L609" i="10"/>
  <c r="L602" i="10"/>
  <c r="L601" i="10" s="1"/>
  <c r="L600" i="10" s="1"/>
  <c r="L599" i="10" s="1"/>
  <c r="L595" i="10"/>
  <c r="L592" i="10"/>
  <c r="L591" i="10" s="1"/>
  <c r="L586" i="10"/>
  <c r="L585" i="10" s="1"/>
  <c r="L578" i="10"/>
  <c r="L577" i="10" s="1"/>
  <c r="L575" i="10"/>
  <c r="L574" i="10" s="1"/>
  <c r="L565" i="10"/>
  <c r="L564" i="10" s="1"/>
  <c r="L562" i="10"/>
  <c r="L561" i="10" s="1"/>
  <c r="L559" i="10"/>
  <c r="L558" i="10" s="1"/>
  <c r="L552" i="10"/>
  <c r="L549" i="10"/>
  <c r="L548" i="10" s="1"/>
  <c r="L543" i="10"/>
  <c r="L540" i="10"/>
  <c r="L539" i="10" s="1"/>
  <c r="L534" i="10"/>
  <c r="L531" i="10"/>
  <c r="L530" i="10" s="1"/>
  <c r="L524" i="10"/>
  <c r="L523" i="10" s="1"/>
  <c r="L518" i="10"/>
  <c r="L517" i="10" s="1"/>
  <c r="L515" i="10"/>
  <c r="L514" i="10" s="1"/>
  <c r="L508" i="10"/>
  <c r="L507" i="10" s="1"/>
  <c r="L506" i="10" s="1"/>
  <c r="L501" i="10"/>
  <c r="L499" i="10"/>
  <c r="L497" i="10"/>
  <c r="L496" i="10" s="1"/>
  <c r="L494" i="10"/>
  <c r="L493" i="10" s="1"/>
  <c r="L484" i="10"/>
  <c r="L482" i="10"/>
  <c r="L474" i="10"/>
  <c r="L467" i="10"/>
  <c r="L466" i="10" s="1"/>
  <c r="L465" i="10" s="1"/>
  <c r="L464" i="10" s="1"/>
  <c r="L460" i="10"/>
  <c r="L459" i="10" s="1"/>
  <c r="L452" i="10"/>
  <c r="L450" i="10"/>
  <c r="L448" i="10"/>
  <c r="L445" i="10"/>
  <c r="L443" i="10"/>
  <c r="L440" i="10"/>
  <c r="L433" i="10"/>
  <c r="L432" i="10" s="1"/>
  <c r="L428" i="10"/>
  <c r="L427" i="10" s="1"/>
  <c r="L423" i="10"/>
  <c r="L416" i="10"/>
  <c r="L415" i="10" s="1"/>
  <c r="L414" i="10" s="1"/>
  <c r="L411" i="10"/>
  <c r="L410" i="10" s="1"/>
  <c r="L403" i="10"/>
  <c r="L402" i="10" s="1"/>
  <c r="L400" i="10"/>
  <c r="L399" i="10" s="1"/>
  <c r="L398" i="10" s="1"/>
  <c r="L395" i="10"/>
  <c r="L394" i="10" s="1"/>
  <c r="L393" i="10" s="1"/>
  <c r="L390" i="10"/>
  <c r="L389" i="10" s="1"/>
  <c r="L387" i="10"/>
  <c r="L386" i="10" s="1"/>
  <c r="L384" i="10"/>
  <c r="L383" i="10" s="1"/>
  <c r="L381" i="10"/>
  <c r="L380" i="10" s="1"/>
  <c r="L374" i="10"/>
  <c r="L373" i="10" s="1"/>
  <c r="L369" i="10"/>
  <c r="L368" i="10" s="1"/>
  <c r="L364" i="10"/>
  <c r="L363" i="10" s="1"/>
  <c r="L362" i="10" s="1"/>
  <c r="L359" i="10"/>
  <c r="L358" i="10" s="1"/>
  <c r="L356" i="10"/>
  <c r="L355" i="10" s="1"/>
  <c r="L348" i="10"/>
  <c r="L347" i="10" s="1"/>
  <c r="L346" i="10" s="1"/>
  <c r="L340" i="10"/>
  <c r="L339" i="10" s="1"/>
  <c r="L334" i="10"/>
  <c r="L333" i="10" s="1"/>
  <c r="L328" i="10"/>
  <c r="L327" i="10" s="1"/>
  <c r="L326" i="10" s="1"/>
  <c r="L321" i="10"/>
  <c r="L320" i="10" s="1"/>
  <c r="L318" i="10"/>
  <c r="L317" i="10" s="1"/>
  <c r="L309" i="10"/>
  <c r="L308" i="10" s="1"/>
  <c r="L307" i="10" s="1"/>
  <c r="L301" i="10"/>
  <c r="L299" i="10"/>
  <c r="L297" i="10"/>
  <c r="L294" i="10"/>
  <c r="L293" i="10" s="1"/>
  <c r="L287" i="10"/>
  <c r="L286" i="10" s="1"/>
  <c r="L282" i="10"/>
  <c r="L281" i="10" s="1"/>
  <c r="L279" i="10"/>
  <c r="L275" i="10"/>
  <c r="L274" i="10" s="1"/>
  <c r="L272" i="10"/>
  <c r="L271" i="10" s="1"/>
  <c r="L269" i="10"/>
  <c r="L268" i="10" s="1"/>
  <c r="L266" i="10"/>
  <c r="L265" i="10" s="1"/>
  <c r="L258" i="10"/>
  <c r="L257" i="10" s="1"/>
  <c r="L250" i="10"/>
  <c r="L249" i="10" s="1"/>
  <c r="L243" i="10"/>
  <c r="L242" i="10" s="1"/>
  <c r="L236" i="10"/>
  <c r="L235" i="10" s="1"/>
  <c r="L234" i="10" s="1"/>
  <c r="L231" i="10"/>
  <c r="L229" i="10"/>
  <c r="L221" i="10"/>
  <c r="L215" i="10"/>
  <c r="L214" i="10" s="1"/>
  <c r="L213" i="10" s="1"/>
  <c r="L208" i="10"/>
  <c r="L207" i="10" s="1"/>
  <c r="L200" i="10"/>
  <c r="L199" i="10" s="1"/>
  <c r="L197" i="10"/>
  <c r="L196" i="10" s="1"/>
  <c r="L193" i="10"/>
  <c r="L192" i="10" s="1"/>
  <c r="L191" i="10" s="1"/>
  <c r="L186" i="10"/>
  <c r="L185" i="10" s="1"/>
  <c r="L184" i="10" s="1"/>
  <c r="L178" i="10"/>
  <c r="L177" i="10" s="1"/>
  <c r="L170" i="10" s="1"/>
  <c r="L165" i="10"/>
  <c r="L164" i="10" s="1"/>
  <c r="L162" i="10"/>
  <c r="L161" i="10" s="1"/>
  <c r="L158" i="10"/>
  <c r="L157" i="10" s="1"/>
  <c r="L153" i="10"/>
  <c r="L152" i="10" s="1"/>
  <c r="L151" i="10" s="1"/>
  <c r="L148" i="10"/>
  <c r="L147" i="10" s="1"/>
  <c r="L146" i="10" s="1"/>
  <c r="L142" i="10"/>
  <c r="L141" i="10" s="1"/>
  <c r="L139" i="10"/>
  <c r="L136" i="10"/>
  <c r="L135" i="10" s="1"/>
  <c r="L133" i="10"/>
  <c r="L132" i="10" s="1"/>
  <c r="L130" i="10"/>
  <c r="L129" i="10" s="1"/>
  <c r="L127" i="10"/>
  <c r="L121" i="10"/>
  <c r="L120" i="10" s="1"/>
  <c r="L119" i="10" s="1"/>
  <c r="L114" i="10"/>
  <c r="L113" i="10" s="1"/>
  <c r="L112" i="10" s="1"/>
  <c r="L109" i="10"/>
  <c r="L108" i="10" s="1"/>
  <c r="L104" i="10"/>
  <c r="L103" i="10" s="1"/>
  <c r="L97" i="10"/>
  <c r="L95" i="10"/>
  <c r="L92" i="10" s="1"/>
  <c r="L93" i="10"/>
  <c r="L88" i="10"/>
  <c r="L87" i="10" s="1"/>
  <c r="L85" i="10"/>
  <c r="L84" i="10" s="1"/>
  <c r="L77" i="10"/>
  <c r="L76" i="10" s="1"/>
  <c r="L74" i="10"/>
  <c r="L73" i="10" s="1"/>
  <c r="L70" i="10"/>
  <c r="L68" i="10"/>
  <c r="L63" i="10"/>
  <c r="L62" i="10" s="1"/>
  <c r="L58" i="10"/>
  <c r="L57" i="10" s="1"/>
  <c r="L53" i="10"/>
  <c r="L52" i="10" s="1"/>
  <c r="L51" i="10" s="1"/>
  <c r="L48" i="10"/>
  <c r="L46" i="10"/>
  <c r="L45" i="10" s="1"/>
  <c r="L44" i="10" s="1"/>
  <c r="L41" i="10"/>
  <c r="L40" i="10" s="1"/>
  <c r="L38" i="10"/>
  <c r="L37" i="10" s="1"/>
  <c r="L31" i="10"/>
  <c r="L30" i="10" s="1"/>
  <c r="L26" i="10"/>
  <c r="L25" i="10" s="1"/>
  <c r="L24" i="10" s="1"/>
  <c r="L20" i="10"/>
  <c r="L18" i="10"/>
  <c r="L16" i="10"/>
  <c r="L13" i="10"/>
  <c r="L12" i="10" s="1"/>
  <c r="H55" i="4"/>
  <c r="H46" i="4"/>
  <c r="H34" i="4"/>
  <c r="H27" i="4"/>
  <c r="H25" i="4"/>
  <c r="H20" i="4"/>
  <c r="H17" i="4"/>
  <c r="H9" i="4"/>
  <c r="H8" i="4" s="1"/>
  <c r="L228" i="10" l="1"/>
  <c r="L557" i="10"/>
  <c r="L556" i="10" s="1"/>
  <c r="L625" i="10"/>
  <c r="L624" i="10" s="1"/>
  <c r="K431" i="12"/>
  <c r="K430" i="12" s="1"/>
  <c r="K429" i="12" s="1"/>
  <c r="K749" i="12"/>
  <c r="K70" i="12"/>
  <c r="K69" i="12" s="1"/>
  <c r="K68" i="12" s="1"/>
  <c r="K301" i="12"/>
  <c r="K300" i="12" s="1"/>
  <c r="K490" i="8"/>
  <c r="K649" i="12"/>
  <c r="K605" i="12"/>
  <c r="K559" i="12"/>
  <c r="K670" i="12"/>
  <c r="K669" i="12" s="1"/>
  <c r="K587" i="12"/>
  <c r="K726" i="12"/>
  <c r="K725" i="12" s="1"/>
  <c r="K145" i="12"/>
  <c r="K129" i="12"/>
  <c r="K128" i="12" s="1"/>
  <c r="K127" i="12" s="1"/>
  <c r="K309" i="12"/>
  <c r="K308" i="12" s="1"/>
  <c r="K307" i="12" s="1"/>
  <c r="K45" i="12"/>
  <c r="K44" i="12" s="1"/>
  <c r="K53" i="12"/>
  <c r="K52" i="12" s="1"/>
  <c r="K158" i="12"/>
  <c r="K157" i="12" s="1"/>
  <c r="K276" i="12"/>
  <c r="K275" i="12" s="1"/>
  <c r="K274" i="12" s="1"/>
  <c r="K194" i="12"/>
  <c r="K193" i="12" s="1"/>
  <c r="K100" i="12"/>
  <c r="K99" i="12" s="1"/>
  <c r="K37" i="8"/>
  <c r="K628" i="8"/>
  <c r="K627" i="8" s="1"/>
  <c r="K626" i="8" s="1"/>
  <c r="K457" i="8"/>
  <c r="K24" i="8"/>
  <c r="K21" i="8" s="1"/>
  <c r="K20" i="8" s="1"/>
  <c r="K173" i="8"/>
  <c r="K172" i="8" s="1"/>
  <c r="K358" i="8"/>
  <c r="K357" i="8" s="1"/>
  <c r="K56" i="8"/>
  <c r="K52" i="8" s="1"/>
  <c r="K209" i="8"/>
  <c r="K208" i="8" s="1"/>
  <c r="K522" i="8"/>
  <c r="K515" i="8" s="1"/>
  <c r="K514" i="8" s="1"/>
  <c r="K513" i="8" s="1"/>
  <c r="K512" i="8" s="1"/>
  <c r="K560" i="8"/>
  <c r="K164" i="8"/>
  <c r="K338" i="8"/>
  <c r="K337" i="8" s="1"/>
  <c r="K137" i="8"/>
  <c r="K452" i="8"/>
  <c r="K347" i="8"/>
  <c r="K346" i="8" s="1"/>
  <c r="K345" i="8" s="1"/>
  <c r="K419" i="8"/>
  <c r="K418" i="8" s="1"/>
  <c r="K432" i="8"/>
  <c r="K431" i="8" s="1"/>
  <c r="K575" i="8"/>
  <c r="K574" i="8" s="1"/>
  <c r="K256" i="8"/>
  <c r="K272" i="8"/>
  <c r="K271" i="8" s="1"/>
  <c r="K33" i="8"/>
  <c r="K32" i="8" s="1"/>
  <c r="L67" i="10"/>
  <c r="L481" i="10"/>
  <c r="L480" i="10" s="1"/>
  <c r="L479" i="10" s="1"/>
  <c r="L478" i="10" s="1"/>
  <c r="L160" i="10"/>
  <c r="L296" i="10"/>
  <c r="L292" i="10" s="1"/>
  <c r="L278" i="10"/>
  <c r="L277" i="10" s="1"/>
  <c r="L679" i="10"/>
  <c r="L126" i="10"/>
  <c r="L138" i="10"/>
  <c r="L15" i="10"/>
  <c r="K706" i="12"/>
  <c r="K112" i="12"/>
  <c r="K25" i="12"/>
  <c r="K28" i="12"/>
  <c r="K34" i="12"/>
  <c r="K51" i="12"/>
  <c r="K19" i="12"/>
  <c r="K12" i="12"/>
  <c r="K40" i="12"/>
  <c r="K98" i="12"/>
  <c r="K188" i="12"/>
  <c r="K253" i="12"/>
  <c r="K374" i="12"/>
  <c r="K224" i="12"/>
  <c r="K79" i="12"/>
  <c r="K87" i="12"/>
  <c r="K116" i="12"/>
  <c r="K122" i="12"/>
  <c r="K167" i="12"/>
  <c r="K345" i="12"/>
  <c r="K472" i="12"/>
  <c r="K60" i="12"/>
  <c r="K134" i="12"/>
  <c r="K199" i="12"/>
  <c r="K211" i="12"/>
  <c r="K217" i="12"/>
  <c r="K234" i="12"/>
  <c r="K271" i="12"/>
  <c r="K315" i="12"/>
  <c r="K350" i="12"/>
  <c r="K452" i="12"/>
  <c r="K659" i="12"/>
  <c r="K180" i="12"/>
  <c r="K247" i="12"/>
  <c r="K287" i="12"/>
  <c r="K293" i="12"/>
  <c r="K332" i="12"/>
  <c r="K140" i="12"/>
  <c r="K153" i="12"/>
  <c r="K164" i="12"/>
  <c r="K204" i="12"/>
  <c r="K242" i="12"/>
  <c r="K260" i="12"/>
  <c r="K282" i="12"/>
  <c r="K358" i="12"/>
  <c r="K721" i="12"/>
  <c r="K732" i="12"/>
  <c r="K365" i="12"/>
  <c r="K377" i="12"/>
  <c r="K479" i="12"/>
  <c r="K484" i="12"/>
  <c r="K518" i="12"/>
  <c r="K767" i="12"/>
  <c r="K402" i="12"/>
  <c r="K421" i="12"/>
  <c r="K438" i="12"/>
  <c r="K459" i="12"/>
  <c r="K497" i="12"/>
  <c r="K736" i="12"/>
  <c r="K743" i="12"/>
  <c r="K382" i="12"/>
  <c r="K393" i="12"/>
  <c r="K396" i="12"/>
  <c r="K446" i="12"/>
  <c r="K468" i="12"/>
  <c r="K505" i="12"/>
  <c r="K510" i="12"/>
  <c r="K525" i="12"/>
  <c r="K531" i="12"/>
  <c r="K648" i="12"/>
  <c r="K756" i="12"/>
  <c r="K763" i="12"/>
  <c r="K787" i="12"/>
  <c r="K539" i="12"/>
  <c r="K545" i="12"/>
  <c r="K550" i="12"/>
  <c r="K556" i="12"/>
  <c r="K582" i="12"/>
  <c r="K593" i="12"/>
  <c r="K604" i="12"/>
  <c r="K685" i="12"/>
  <c r="K691" i="12"/>
  <c r="K696" i="12"/>
  <c r="K702" i="12"/>
  <c r="K771" i="12"/>
  <c r="K781" i="12"/>
  <c r="K792" i="12"/>
  <c r="K569" i="12"/>
  <c r="K574" i="12"/>
  <c r="K614" i="12"/>
  <c r="K620" i="12"/>
  <c r="K635" i="12"/>
  <c r="K664" i="12"/>
  <c r="K682" i="12"/>
  <c r="K772" i="12"/>
  <c r="K92" i="8"/>
  <c r="K11" i="8"/>
  <c r="K46" i="8"/>
  <c r="K76" i="8"/>
  <c r="K81" i="8"/>
  <c r="K284" i="8"/>
  <c r="K306" i="8"/>
  <c r="K64" i="8"/>
  <c r="K67" i="8"/>
  <c r="K120" i="8"/>
  <c r="K163" i="8"/>
  <c r="K188" i="8"/>
  <c r="K298" i="8"/>
  <c r="K197" i="8"/>
  <c r="K207" i="8"/>
  <c r="K89" i="8"/>
  <c r="K96" i="8"/>
  <c r="K103" i="8"/>
  <c r="K112" i="8"/>
  <c r="K126" i="8"/>
  <c r="K147" i="8"/>
  <c r="K156" i="8"/>
  <c r="K183" i="8"/>
  <c r="K194" i="8"/>
  <c r="K232" i="8"/>
  <c r="K235" i="8"/>
  <c r="K313" i="8"/>
  <c r="K131" i="8"/>
  <c r="K216" i="8"/>
  <c r="K252" i="8"/>
  <c r="K263" i="8"/>
  <c r="K330" i="8"/>
  <c r="K366" i="8"/>
  <c r="K377" i="8"/>
  <c r="K442" i="8"/>
  <c r="K402" i="8"/>
  <c r="K406" i="8"/>
  <c r="K449" i="8"/>
  <c r="K317" i="8"/>
  <c r="K393" i="8"/>
  <c r="K414" i="8"/>
  <c r="K425" i="8"/>
  <c r="K436" i="8"/>
  <c r="K475" i="8"/>
  <c r="K482" i="8"/>
  <c r="K489" i="8"/>
  <c r="K568" i="8"/>
  <c r="K573" i="8"/>
  <c r="K583" i="8"/>
  <c r="K590" i="8"/>
  <c r="K595" i="8"/>
  <c r="K636" i="8"/>
  <c r="K503" i="8"/>
  <c r="K552" i="8"/>
  <c r="K621" i="8"/>
  <c r="K603" i="8"/>
  <c r="K614" i="8"/>
  <c r="K640" i="8"/>
  <c r="K539" i="8"/>
  <c r="K544" i="8"/>
  <c r="L594" i="10"/>
  <c r="L590" i="10" s="1"/>
  <c r="L29" i="10"/>
  <c r="L107" i="10"/>
  <c r="L72" i="10"/>
  <c r="L91" i="10"/>
  <c r="L118" i="10"/>
  <c r="L66" i="10"/>
  <c r="L102" i="10"/>
  <c r="L111" i="10"/>
  <c r="L183" i="10"/>
  <c r="L195" i="10"/>
  <c r="L212" i="10"/>
  <c r="L23" i="10"/>
  <c r="L145" i="10"/>
  <c r="L206" i="10"/>
  <c r="L61" i="10"/>
  <c r="L43" i="10"/>
  <c r="L56" i="10"/>
  <c r="L11" i="10"/>
  <c r="L36" i="10"/>
  <c r="L50" i="10"/>
  <c r="L83" i="10"/>
  <c r="L150" i="10"/>
  <c r="L156" i="10"/>
  <c r="L190" i="10"/>
  <c r="L306" i="10"/>
  <c r="L409" i="10"/>
  <c r="L233" i="10"/>
  <c r="L241" i="10"/>
  <c r="L256" i="10"/>
  <c r="L332" i="10"/>
  <c r="L372" i="10"/>
  <c r="L397" i="10"/>
  <c r="L325" i="10"/>
  <c r="L345" i="10"/>
  <c r="L354" i="10"/>
  <c r="L392" i="10"/>
  <c r="L227" i="10"/>
  <c r="L285" i="10"/>
  <c r="L220" i="10"/>
  <c r="L248" i="10"/>
  <c r="L264" i="10"/>
  <c r="L316" i="10"/>
  <c r="L338" i="10"/>
  <c r="L361" i="10"/>
  <c r="L367" i="10"/>
  <c r="L379" i="10"/>
  <c r="L413" i="10"/>
  <c r="L439" i="10"/>
  <c r="L513" i="10"/>
  <c r="L522" i="10"/>
  <c r="L598" i="10"/>
  <c r="L623" i="10"/>
  <c r="L636" i="10"/>
  <c r="L631" i="10" s="1"/>
  <c r="L647" i="10"/>
  <c r="L695" i="10"/>
  <c r="L422" i="10"/>
  <c r="L473" i="10"/>
  <c r="L573" i="10"/>
  <c r="L617" i="10"/>
  <c r="L426" i="10"/>
  <c r="L442" i="10"/>
  <c r="L458" i="10"/>
  <c r="L505" i="10"/>
  <c r="L533" i="10"/>
  <c r="L542" i="10"/>
  <c r="L551" i="10"/>
  <c r="L608" i="10"/>
  <c r="L657" i="10"/>
  <c r="L676" i="10"/>
  <c r="L690" i="10"/>
  <c r="L431" i="10"/>
  <c r="L447" i="10"/>
  <c r="L463" i="10"/>
  <c r="L492" i="10"/>
  <c r="L584" i="10"/>
  <c r="L667" i="10"/>
  <c r="H33" i="4"/>
  <c r="H32" i="4" s="1"/>
  <c r="K748" i="12" l="1"/>
  <c r="K747" i="12" s="1"/>
  <c r="K111" i="12"/>
  <c r="K110" i="12" s="1"/>
  <c r="K136" i="8"/>
  <c r="K468" i="8"/>
  <c r="K417" i="8"/>
  <c r="L125" i="10"/>
  <c r="L538" i="10"/>
  <c r="K705" i="12"/>
  <c r="K24" i="12"/>
  <c r="K663" i="12"/>
  <c r="K701" i="12"/>
  <c r="K581" i="12"/>
  <c r="K786" i="12"/>
  <c r="K530" i="12"/>
  <c r="K509" i="12"/>
  <c r="K467" i="12"/>
  <c r="K428" i="12"/>
  <c r="K392" i="12"/>
  <c r="K742" i="12"/>
  <c r="K496" i="12"/>
  <c r="K306" i="12"/>
  <c r="K286" i="12"/>
  <c r="K451" i="12"/>
  <c r="K314" i="12"/>
  <c r="K233" i="12"/>
  <c r="K210" i="12"/>
  <c r="K59" i="12"/>
  <c r="K50" i="12" s="1"/>
  <c r="K344" i="12"/>
  <c r="K78" i="12"/>
  <c r="K92" i="12"/>
  <c r="K681" i="12"/>
  <c r="K619" i="12"/>
  <c r="K568" i="12"/>
  <c r="K780" i="12"/>
  <c r="K695" i="12"/>
  <c r="K592" i="12"/>
  <c r="K544" i="12"/>
  <c r="K458" i="12"/>
  <c r="K420" i="12"/>
  <c r="K517" i="12"/>
  <c r="K478" i="12"/>
  <c r="K364" i="12"/>
  <c r="K357" i="12"/>
  <c r="K356" i="12" s="1"/>
  <c r="K259" i="12"/>
  <c r="K203" i="12"/>
  <c r="K152" i="12"/>
  <c r="K121" i="12"/>
  <c r="K223" i="12"/>
  <c r="K252" i="12"/>
  <c r="K11" i="12"/>
  <c r="K668" i="12"/>
  <c r="K634" i="12"/>
  <c r="K603" i="12"/>
  <c r="K555" i="12"/>
  <c r="K538" i="12"/>
  <c r="K762" i="12"/>
  <c r="K647" i="12"/>
  <c r="K524" i="12"/>
  <c r="K504" i="12"/>
  <c r="K445" i="12"/>
  <c r="K735" i="12"/>
  <c r="K331" i="12"/>
  <c r="K320" i="12" s="1"/>
  <c r="K292" i="12"/>
  <c r="K246" i="12"/>
  <c r="K179" i="12"/>
  <c r="K658" i="12"/>
  <c r="K349" i="12"/>
  <c r="K270" i="12"/>
  <c r="K216" i="12"/>
  <c r="K198" i="12"/>
  <c r="K299" i="12"/>
  <c r="K115" i="12"/>
  <c r="K86" i="12"/>
  <c r="K39" i="12"/>
  <c r="K18" i="12"/>
  <c r="K573" i="12"/>
  <c r="K791" i="12"/>
  <c r="K690" i="12"/>
  <c r="K549" i="12"/>
  <c r="K437" i="12"/>
  <c r="K401" i="12"/>
  <c r="K766" i="12"/>
  <c r="K483" i="12"/>
  <c r="K731" i="12"/>
  <c r="K720" i="12"/>
  <c r="K281" i="12"/>
  <c r="K241" i="12"/>
  <c r="K163" i="12"/>
  <c r="K139" i="12"/>
  <c r="K126" i="12"/>
  <c r="K373" i="12"/>
  <c r="K187" i="12"/>
  <c r="K33" i="12"/>
  <c r="K538" i="8"/>
  <c r="K635" i="8"/>
  <c r="K589" i="8"/>
  <c r="K550" i="8"/>
  <c r="K610" i="8"/>
  <c r="K567" i="8"/>
  <c r="K316" i="8"/>
  <c r="K376" i="8"/>
  <c r="K262" i="8"/>
  <c r="K95" i="8"/>
  <c r="K283" i="8"/>
  <c r="K19" i="8"/>
  <c r="K45" i="8"/>
  <c r="K495" i="8"/>
  <c r="K594" i="8"/>
  <c r="K582" i="8"/>
  <c r="K481" i="8"/>
  <c r="K424" i="8"/>
  <c r="K448" i="8"/>
  <c r="K401" i="8"/>
  <c r="K365" i="8"/>
  <c r="K251" i="8"/>
  <c r="K430" i="8"/>
  <c r="K193" i="8"/>
  <c r="K125" i="8"/>
  <c r="K88" i="8"/>
  <c r="K171" i="8"/>
  <c r="K119" i="8"/>
  <c r="K602" i="8"/>
  <c r="K620" i="8"/>
  <c r="K572" i="8"/>
  <c r="K329" i="8"/>
  <c r="K215" i="8"/>
  <c r="K182" i="8"/>
  <c r="K63" i="8"/>
  <c r="K51" i="8" s="1"/>
  <c r="K305" i="8"/>
  <c r="K80" i="8"/>
  <c r="K488" i="8"/>
  <c r="K435" i="8"/>
  <c r="K413" i="8"/>
  <c r="K383" i="8"/>
  <c r="K222" i="8"/>
  <c r="K441" i="8"/>
  <c r="K130" i="8"/>
  <c r="K312" i="8"/>
  <c r="K155" i="8"/>
  <c r="K102" i="8"/>
  <c r="K31" i="8"/>
  <c r="K108" i="8"/>
  <c r="K187" i="8"/>
  <c r="K162" i="8"/>
  <c r="K75" i="8"/>
  <c r="K10" i="8"/>
  <c r="L462" i="10"/>
  <c r="L430" i="10"/>
  <c r="L675" i="10"/>
  <c r="L673" i="10"/>
  <c r="L607" i="10"/>
  <c r="L457" i="10"/>
  <c r="L438" i="10"/>
  <c r="L366" i="10"/>
  <c r="L291" i="10"/>
  <c r="L284" i="10"/>
  <c r="L155" i="10"/>
  <c r="L144" i="10" s="1"/>
  <c r="L55" i="10"/>
  <c r="L421" i="10"/>
  <c r="L337" i="10"/>
  <c r="L371" i="10"/>
  <c r="L10" i="10"/>
  <c r="L666" i="10"/>
  <c r="L589" i="10"/>
  <c r="L491" i="10"/>
  <c r="L689" i="10"/>
  <c r="L656" i="10"/>
  <c r="L555" i="10"/>
  <c r="L529" i="10"/>
  <c r="L477" i="10"/>
  <c r="L694" i="10"/>
  <c r="L597" i="10"/>
  <c r="L512" i="10"/>
  <c r="L263" i="10"/>
  <c r="L219" i="10"/>
  <c r="L226" i="10"/>
  <c r="L353" i="10"/>
  <c r="L331" i="10"/>
  <c r="L240" i="10"/>
  <c r="L189" i="10"/>
  <c r="L205" i="10"/>
  <c r="L22" i="10"/>
  <c r="L65" i="10"/>
  <c r="L169" i="10"/>
  <c r="L504" i="10"/>
  <c r="L425" i="10"/>
  <c r="L472" i="10"/>
  <c r="L644" i="10"/>
  <c r="L521" i="10"/>
  <c r="L247" i="10"/>
  <c r="L255" i="10"/>
  <c r="L305" i="10"/>
  <c r="L82" i="10"/>
  <c r="L60" i="10"/>
  <c r="L101" i="10"/>
  <c r="L117" i="10"/>
  <c r="L583" i="10"/>
  <c r="L547" i="10"/>
  <c r="L106" i="10"/>
  <c r="L616" i="10"/>
  <c r="L378" i="10"/>
  <c r="L315" i="10"/>
  <c r="L344" i="10"/>
  <c r="L408" i="10"/>
  <c r="L35" i="10"/>
  <c r="L124" i="10"/>
  <c r="L90" i="10"/>
  <c r="L28" i="10"/>
  <c r="H7" i="4"/>
  <c r="F217" i="10"/>
  <c r="I216" i="10"/>
  <c r="K23" i="12" l="1"/>
  <c r="K372" i="12"/>
  <c r="K790" i="12"/>
  <c r="K85" i="12"/>
  <c r="K215" i="12"/>
  <c r="K178" i="12"/>
  <c r="K291" i="12"/>
  <c r="K280" i="12" s="1"/>
  <c r="K503" i="12"/>
  <c r="K642" i="12"/>
  <c r="K10" i="12"/>
  <c r="K222" i="12"/>
  <c r="K363" i="12"/>
  <c r="K516" i="12"/>
  <c r="K457" i="12"/>
  <c r="K618" i="12"/>
  <c r="K49" i="12"/>
  <c r="K741" i="12"/>
  <c r="K785" i="12"/>
  <c r="K482" i="12"/>
  <c r="K298" i="12"/>
  <c r="K343" i="12"/>
  <c r="K597" i="12"/>
  <c r="K633" i="12"/>
  <c r="K258" i="12"/>
  <c r="K586" i="12"/>
  <c r="K77" i="12"/>
  <c r="K232" i="12"/>
  <c r="K450" i="12"/>
  <c r="K192" i="12"/>
  <c r="K508" i="12"/>
  <c r="K700" i="12"/>
  <c r="K186" i="12"/>
  <c r="K162" i="12"/>
  <c r="K730" i="12"/>
  <c r="K38" i="12"/>
  <c r="K269" i="12"/>
  <c r="K444" i="12"/>
  <c r="K761" i="12"/>
  <c r="K251" i="12"/>
  <c r="K477" i="12"/>
  <c r="K680" i="12"/>
  <c r="K657" i="12" s="1"/>
  <c r="K313" i="12"/>
  <c r="K391" i="12"/>
  <c r="K466" i="12"/>
  <c r="K529" i="12"/>
  <c r="K125" i="12"/>
  <c r="K436" i="12"/>
  <c r="K567" i="12"/>
  <c r="K523" i="12"/>
  <c r="K554" i="12"/>
  <c r="K120" i="12"/>
  <c r="K543" i="12"/>
  <c r="K91" i="12"/>
  <c r="K495" i="12"/>
  <c r="K580" i="12"/>
  <c r="K161" i="8"/>
  <c r="K221" i="8"/>
  <c r="K601" i="8"/>
  <c r="K74" i="8"/>
  <c r="K154" i="8"/>
  <c r="K129" i="8"/>
  <c r="K382" i="8"/>
  <c r="K571" i="8"/>
  <c r="K124" i="8"/>
  <c r="K447" i="8"/>
  <c r="K440" i="8"/>
  <c r="K412" i="8"/>
  <c r="K423" i="8"/>
  <c r="K261" i="8"/>
  <c r="K609" i="8"/>
  <c r="K328" i="8"/>
  <c r="K50" i="8"/>
  <c r="K107" i="8"/>
  <c r="K311" i="8"/>
  <c r="K181" i="8"/>
  <c r="K618" i="8"/>
  <c r="K87" i="8"/>
  <c r="K192" i="8"/>
  <c r="K593" i="8"/>
  <c r="K44" i="8"/>
  <c r="K588" i="8"/>
  <c r="K537" i="8"/>
  <c r="K9" i="8"/>
  <c r="K214" i="8"/>
  <c r="K467" i="8"/>
  <c r="K581" i="8"/>
  <c r="K18" i="8"/>
  <c r="K375" i="8"/>
  <c r="K356" i="8" s="1"/>
  <c r="K566" i="8"/>
  <c r="L225" i="10"/>
  <c r="L554" i="10"/>
  <c r="L588" i="10"/>
  <c r="L314" i="10"/>
  <c r="L168" i="10"/>
  <c r="L471" i="10"/>
  <c r="L528" i="10"/>
  <c r="L665" i="10"/>
  <c r="L437" i="10"/>
  <c r="L377" i="10"/>
  <c r="L546" i="10"/>
  <c r="L254" i="10"/>
  <c r="L503" i="10"/>
  <c r="L204" i="10"/>
  <c r="L239" i="10"/>
  <c r="L352" i="10"/>
  <c r="L655" i="10"/>
  <c r="L490" i="10"/>
  <c r="L420" i="10"/>
  <c r="L290" i="10"/>
  <c r="L674" i="10"/>
  <c r="L123" i="10"/>
  <c r="L615" i="10"/>
  <c r="L100" i="10"/>
  <c r="L304" i="10"/>
  <c r="L246" i="10"/>
  <c r="L330" i="10"/>
  <c r="L262" i="10"/>
  <c r="L476" i="10"/>
  <c r="L9" i="10"/>
  <c r="L336" i="10"/>
  <c r="L81" i="10"/>
  <c r="L520" i="10"/>
  <c r="L218" i="10"/>
  <c r="L511" i="10"/>
  <c r="L34" i="10"/>
  <c r="L343" i="10"/>
  <c r="L582" i="10"/>
  <c r="L643" i="10"/>
  <c r="L688" i="10"/>
  <c r="L456" i="10"/>
  <c r="L606" i="10"/>
  <c r="I552" i="12"/>
  <c r="I551" i="12" s="1"/>
  <c r="J551" i="12" s="1"/>
  <c r="L551" i="12" s="1"/>
  <c r="N551" i="12" s="1"/>
  <c r="I557" i="12"/>
  <c r="I556" i="12" s="1"/>
  <c r="J556" i="12" s="1"/>
  <c r="L556" i="12" s="1"/>
  <c r="N556" i="12" s="1"/>
  <c r="J553" i="12"/>
  <c r="L553" i="12" s="1"/>
  <c r="N553" i="12" s="1"/>
  <c r="J558" i="12"/>
  <c r="L558" i="12" s="1"/>
  <c r="N558" i="12" s="1"/>
  <c r="I31" i="12"/>
  <c r="J31" i="12" s="1"/>
  <c r="L31" i="12" s="1"/>
  <c r="N31" i="12" s="1"/>
  <c r="J32" i="12"/>
  <c r="L32" i="12" s="1"/>
  <c r="N32" i="12" s="1"/>
  <c r="J477" i="8"/>
  <c r="L477" i="8" s="1"/>
  <c r="N477" i="8" s="1"/>
  <c r="I476" i="8"/>
  <c r="I475" i="8" s="1"/>
  <c r="J475" i="8" s="1"/>
  <c r="L475" i="8" s="1"/>
  <c r="N475" i="8" s="1"/>
  <c r="J350" i="8"/>
  <c r="L350" i="8" s="1"/>
  <c r="N350" i="8" s="1"/>
  <c r="J353" i="8"/>
  <c r="L353" i="8" s="1"/>
  <c r="N353" i="8" s="1"/>
  <c r="I352" i="8"/>
  <c r="I351" i="8" s="1"/>
  <c r="J351" i="8" s="1"/>
  <c r="L351" i="8" s="1"/>
  <c r="N351" i="8" s="1"/>
  <c r="I349" i="8"/>
  <c r="J349" i="8" s="1"/>
  <c r="L349" i="8" s="1"/>
  <c r="N349" i="8" s="1"/>
  <c r="J549" i="10"/>
  <c r="K549" i="10" s="1"/>
  <c r="M549" i="10" s="1"/>
  <c r="O549" i="10" s="1"/>
  <c r="K550" i="10"/>
  <c r="M550" i="10" s="1"/>
  <c r="O550" i="10" s="1"/>
  <c r="K553" i="10"/>
  <c r="M553" i="10" s="1"/>
  <c r="O553" i="10" s="1"/>
  <c r="J552" i="10"/>
  <c r="J551" i="10" s="1"/>
  <c r="K551" i="10" s="1"/>
  <c r="M551" i="10" s="1"/>
  <c r="O551" i="10" s="1"/>
  <c r="J272" i="10"/>
  <c r="K272" i="10" s="1"/>
  <c r="M272" i="10" s="1"/>
  <c r="O272" i="10" s="1"/>
  <c r="K273" i="10"/>
  <c r="M273" i="10" s="1"/>
  <c r="O273" i="10" s="1"/>
  <c r="K209" i="12" l="1"/>
  <c r="K208" i="12" s="1"/>
  <c r="J557" i="12"/>
  <c r="L557" i="12" s="1"/>
  <c r="N557" i="12" s="1"/>
  <c r="J552" i="12"/>
  <c r="L552" i="12" s="1"/>
  <c r="N552" i="12" s="1"/>
  <c r="I555" i="12"/>
  <c r="I550" i="12"/>
  <c r="K104" i="12"/>
  <c r="K103" i="12" s="1"/>
  <c r="J476" i="8"/>
  <c r="L476" i="8" s="1"/>
  <c r="N476" i="8" s="1"/>
  <c r="K552" i="10"/>
  <c r="M552" i="10" s="1"/>
  <c r="O552" i="10" s="1"/>
  <c r="J548" i="10"/>
  <c r="K548" i="10" s="1"/>
  <c r="M548" i="10" s="1"/>
  <c r="O548" i="10" s="1"/>
  <c r="J547" i="10"/>
  <c r="K17" i="12"/>
  <c r="K16" i="12" s="1"/>
  <c r="K566" i="12"/>
  <c r="K465" i="12"/>
  <c r="K355" i="12"/>
  <c r="K746" i="12"/>
  <c r="K279" i="12"/>
  <c r="K185" i="12"/>
  <c r="K585" i="12"/>
  <c r="K628" i="12"/>
  <c r="K537" i="12"/>
  <c r="K548" i="12"/>
  <c r="K84" i="12"/>
  <c r="K494" i="12"/>
  <c r="K522" i="12"/>
  <c r="K191" i="12"/>
  <c r="K231" i="12"/>
  <c r="K297" i="12"/>
  <c r="K740" i="12"/>
  <c r="K613" i="12"/>
  <c r="K515" i="12"/>
  <c r="K151" i="12"/>
  <c r="K9" i="12"/>
  <c r="K502" i="12"/>
  <c r="K177" i="12"/>
  <c r="K240" i="12"/>
  <c r="K312" i="12"/>
  <c r="K443" i="12"/>
  <c r="K268" i="12"/>
  <c r="K342" i="12"/>
  <c r="K579" i="12"/>
  <c r="K319" i="12"/>
  <c r="K435" i="12"/>
  <c r="K76" i="12"/>
  <c r="K257" i="12"/>
  <c r="K456" i="12"/>
  <c r="K362" i="12"/>
  <c r="K371" i="12"/>
  <c r="K580" i="8"/>
  <c r="K86" i="8"/>
  <c r="K180" i="8"/>
  <c r="K220" i="8"/>
  <c r="K608" i="8"/>
  <c r="K446" i="8"/>
  <c r="K600" i="8"/>
  <c r="K565" i="8"/>
  <c r="K559" i="8"/>
  <c r="K206" i="8"/>
  <c r="K617" i="8"/>
  <c r="K381" i="8"/>
  <c r="K153" i="8"/>
  <c r="K355" i="8"/>
  <c r="K429" i="8"/>
  <c r="K422" i="8" s="1"/>
  <c r="K466" i="8"/>
  <c r="K536" i="8"/>
  <c r="K304" i="8"/>
  <c r="K245" i="8"/>
  <c r="L217" i="10"/>
  <c r="L211" i="10"/>
  <c r="L489" i="10"/>
  <c r="L203" i="10"/>
  <c r="L376" i="10"/>
  <c r="L324" i="10"/>
  <c r="L303" i="10"/>
  <c r="L238" i="10"/>
  <c r="L253" i="10"/>
  <c r="L224" i="10"/>
  <c r="L455" i="10"/>
  <c r="L642" i="10"/>
  <c r="L510" i="10"/>
  <c r="L614" i="10"/>
  <c r="L419" i="10"/>
  <c r="L654" i="10"/>
  <c r="L33" i="10"/>
  <c r="L545" i="10"/>
  <c r="L436" i="10"/>
  <c r="L527" i="10"/>
  <c r="L167" i="10"/>
  <c r="L605" i="10"/>
  <c r="L687" i="10"/>
  <c r="L581" i="10"/>
  <c r="L80" i="10"/>
  <c r="L261" i="10"/>
  <c r="L351" i="10"/>
  <c r="L664" i="10"/>
  <c r="L470" i="10"/>
  <c r="L342" i="10"/>
  <c r="L99" i="10"/>
  <c r="L289" i="10"/>
  <c r="L116" i="10"/>
  <c r="L313" i="10"/>
  <c r="I30" i="12"/>
  <c r="J352" i="8"/>
  <c r="L352" i="8" s="1"/>
  <c r="N352" i="8" s="1"/>
  <c r="I348" i="8"/>
  <c r="J348" i="8" s="1"/>
  <c r="L348" i="8" s="1"/>
  <c r="N348" i="8" s="1"/>
  <c r="J271" i="10"/>
  <c r="K271" i="10" s="1"/>
  <c r="M271" i="10" s="1"/>
  <c r="O271" i="10" s="1"/>
  <c r="F55" i="4"/>
  <c r="F37" i="4"/>
  <c r="G58" i="4"/>
  <c r="I58" i="4" s="1"/>
  <c r="K58" i="4" s="1"/>
  <c r="J555" i="12" l="1"/>
  <c r="L555" i="12" s="1"/>
  <c r="N555" i="12" s="1"/>
  <c r="I554" i="12"/>
  <c r="J554" i="12" s="1"/>
  <c r="L554" i="12" s="1"/>
  <c r="N554" i="12" s="1"/>
  <c r="J550" i="12"/>
  <c r="L550" i="12" s="1"/>
  <c r="N550" i="12" s="1"/>
  <c r="I549" i="12"/>
  <c r="J546" i="10"/>
  <c r="K547" i="10"/>
  <c r="M547" i="10" s="1"/>
  <c r="O547" i="10" s="1"/>
  <c r="K370" i="12"/>
  <c r="K578" i="12"/>
  <c r="K267" i="12"/>
  <c r="K612" i="12"/>
  <c r="K83" i="12"/>
  <c r="K627" i="12"/>
  <c r="K184" i="12"/>
  <c r="K656" i="12"/>
  <c r="K501" i="12"/>
  <c r="K150" i="12"/>
  <c r="K296" i="12"/>
  <c r="K464" i="12"/>
  <c r="K361" i="12"/>
  <c r="K442" i="12"/>
  <c r="K427" i="12" s="1"/>
  <c r="K239" i="12"/>
  <c r="K256" i="12"/>
  <c r="K449" i="12"/>
  <c r="K8" i="12"/>
  <c r="K536" i="12"/>
  <c r="K354" i="12"/>
  <c r="K282" i="8"/>
  <c r="K465" i="8"/>
  <c r="K543" i="8"/>
  <c r="K445" i="8"/>
  <c r="K579" i="8"/>
  <c r="K535" i="8"/>
  <c r="K205" i="8"/>
  <c r="K85" i="8"/>
  <c r="K160" i="8"/>
  <c r="K380" i="8"/>
  <c r="K607" i="8"/>
  <c r="L8" i="10"/>
  <c r="L312" i="10"/>
  <c r="L604" i="10"/>
  <c r="L537" i="10"/>
  <c r="L435" i="10"/>
  <c r="L418" i="10"/>
  <c r="L252" i="10"/>
  <c r="L79" i="10"/>
  <c r="L641" i="10"/>
  <c r="L223" i="10"/>
  <c r="L663" i="10"/>
  <c r="L580" i="10"/>
  <c r="L210" i="10"/>
  <c r="L260" i="10"/>
  <c r="L469" i="10"/>
  <c r="L686" i="10"/>
  <c r="L323" i="10"/>
  <c r="J30" i="12"/>
  <c r="L30" i="12" s="1"/>
  <c r="N30" i="12" s="1"/>
  <c r="I29" i="12"/>
  <c r="I347" i="8"/>
  <c r="J347" i="8" s="1"/>
  <c r="L347" i="8" s="1"/>
  <c r="N347" i="8" s="1"/>
  <c r="I548" i="12" l="1"/>
  <c r="J548" i="12" s="1"/>
  <c r="L548" i="12" s="1"/>
  <c r="N548" i="12" s="1"/>
  <c r="J549" i="12"/>
  <c r="L549" i="12" s="1"/>
  <c r="N549" i="12" s="1"/>
  <c r="L350" i="10"/>
  <c r="K546" i="10"/>
  <c r="M546" i="10" s="1"/>
  <c r="O546" i="10" s="1"/>
  <c r="J545" i="10"/>
  <c r="K545" i="10" s="1"/>
  <c r="M545" i="10" s="1"/>
  <c r="O545" i="10" s="1"/>
  <c r="K238" i="12"/>
  <c r="K341" i="12"/>
  <c r="K90" i="12"/>
  <c r="K75" i="12"/>
  <c r="K464" i="8"/>
  <c r="K8" i="8"/>
  <c r="K354" i="8"/>
  <c r="K578" i="8"/>
  <c r="L662" i="10"/>
  <c r="L640" i="10"/>
  <c r="L245" i="10"/>
  <c r="L202" i="10"/>
  <c r="L536" i="10"/>
  <c r="L454" i="10"/>
  <c r="J29" i="12"/>
  <c r="L29" i="12" s="1"/>
  <c r="N29" i="12" s="1"/>
  <c r="I28" i="12"/>
  <c r="J28" i="12" s="1"/>
  <c r="L28" i="12" s="1"/>
  <c r="N28" i="12" s="1"/>
  <c r="I346" i="8"/>
  <c r="J346" i="8" s="1"/>
  <c r="L346" i="8" s="1"/>
  <c r="N346" i="8" s="1"/>
  <c r="K7" i="12" l="1"/>
  <c r="K7" i="8"/>
  <c r="L526" i="10"/>
  <c r="L7" i="10"/>
  <c r="L639" i="10"/>
  <c r="L311" i="10"/>
  <c r="I345" i="8"/>
  <c r="J345" i="8" s="1"/>
  <c r="L345" i="8" s="1"/>
  <c r="N345" i="8" s="1"/>
  <c r="I793" i="12"/>
  <c r="I788" i="12"/>
  <c r="I787" i="12" s="1"/>
  <c r="I783" i="12"/>
  <c r="I782" i="12" s="1"/>
  <c r="I778" i="12"/>
  <c r="I774" i="12"/>
  <c r="I773" i="12" s="1"/>
  <c r="I769" i="12"/>
  <c r="I768" i="12" s="1"/>
  <c r="I767" i="12" s="1"/>
  <c r="I764" i="12"/>
  <c r="I759" i="12"/>
  <c r="I758" i="12" s="1"/>
  <c r="I752" i="12"/>
  <c r="I750" i="12"/>
  <c r="I744" i="12"/>
  <c r="I738" i="12"/>
  <c r="I737" i="12" s="1"/>
  <c r="I733" i="12"/>
  <c r="I728" i="12"/>
  <c r="I727" i="12" s="1"/>
  <c r="I726" i="12" s="1"/>
  <c r="I723" i="12"/>
  <c r="I722" i="12" s="1"/>
  <c r="I708" i="12"/>
  <c r="I707" i="12" s="1"/>
  <c r="I706" i="12" s="1"/>
  <c r="I705" i="12" s="1"/>
  <c r="I703" i="12"/>
  <c r="I698" i="12"/>
  <c r="I693" i="12"/>
  <c r="I692" i="12" s="1"/>
  <c r="I688" i="12"/>
  <c r="I683" i="12"/>
  <c r="I678" i="12"/>
  <c r="I677" i="12" s="1"/>
  <c r="I676" i="12" s="1"/>
  <c r="I675" i="12" s="1"/>
  <c r="I673" i="12"/>
  <c r="I671" i="12"/>
  <c r="I666" i="12"/>
  <c r="I665" i="12" s="1"/>
  <c r="I661" i="12"/>
  <c r="I660" i="12" s="1"/>
  <c r="I659" i="12" s="1"/>
  <c r="I654" i="12"/>
  <c r="I652" i="12"/>
  <c r="I650" i="12"/>
  <c r="I645" i="12"/>
  <c r="I644" i="12" s="1"/>
  <c r="I643" i="12" s="1"/>
  <c r="I640" i="12"/>
  <c r="I638" i="12"/>
  <c r="I636" i="12"/>
  <c r="I631" i="12"/>
  <c r="I625" i="12"/>
  <c r="I623" i="12"/>
  <c r="I621" i="12"/>
  <c r="I616" i="12"/>
  <c r="I615" i="12" s="1"/>
  <c r="I610" i="12"/>
  <c r="I608" i="12"/>
  <c r="I606" i="12"/>
  <c r="I601" i="12"/>
  <c r="I600" i="12" s="1"/>
  <c r="I595" i="12"/>
  <c r="I594" i="12" s="1"/>
  <c r="I590" i="12"/>
  <c r="I583" i="12"/>
  <c r="I576" i="12"/>
  <c r="I575" i="12" s="1"/>
  <c r="I574" i="12" s="1"/>
  <c r="I571" i="12"/>
  <c r="I570" i="12" s="1"/>
  <c r="I564" i="12"/>
  <c r="I546" i="12"/>
  <c r="I541" i="12"/>
  <c r="I534" i="12"/>
  <c r="I533" i="12" s="1"/>
  <c r="I527" i="12"/>
  <c r="I526" i="12" s="1"/>
  <c r="I520" i="12"/>
  <c r="I513" i="12"/>
  <c r="I512" i="12" s="1"/>
  <c r="I506" i="12"/>
  <c r="I505" i="12" s="1"/>
  <c r="I499" i="12"/>
  <c r="I492" i="12"/>
  <c r="I491" i="12" s="1"/>
  <c r="I490" i="12"/>
  <c r="I487" i="12"/>
  <c r="I486" i="12" s="1"/>
  <c r="I480" i="12"/>
  <c r="I479" i="12" s="1"/>
  <c r="I475" i="12"/>
  <c r="I470" i="12"/>
  <c r="I469" i="12" s="1"/>
  <c r="I468" i="12" s="1"/>
  <c r="I462" i="12"/>
  <c r="I460" i="12"/>
  <c r="I454" i="12"/>
  <c r="I453" i="12" s="1"/>
  <c r="I447" i="12"/>
  <c r="I446" i="12" s="1"/>
  <c r="I445" i="12" s="1"/>
  <c r="I440" i="12"/>
  <c r="I433" i="12"/>
  <c r="I432" i="12" s="1"/>
  <c r="I425" i="12"/>
  <c r="I418" i="12"/>
  <c r="I416" i="12"/>
  <c r="I411" i="12"/>
  <c r="I409" i="12"/>
  <c r="I404" i="12"/>
  <c r="I403" i="12" s="1"/>
  <c r="I402" i="12" s="1"/>
  <c r="I401" i="12" s="1"/>
  <c r="I399" i="12"/>
  <c r="I398" i="12" s="1"/>
  <c r="I394" i="12"/>
  <c r="I388" i="12"/>
  <c r="I387" i="12" s="1"/>
  <c r="I377" i="12" s="1"/>
  <c r="I385" i="12"/>
  <c r="I384" i="12" s="1"/>
  <c r="I379" i="12"/>
  <c r="I375" i="12"/>
  <c r="I374" i="12" s="1"/>
  <c r="I368" i="12"/>
  <c r="I366" i="12"/>
  <c r="I359" i="12"/>
  <c r="I358" i="12" s="1"/>
  <c r="I352" i="12"/>
  <c r="I351" i="12" s="1"/>
  <c r="I347" i="12"/>
  <c r="I346" i="12" s="1"/>
  <c r="I345" i="12" s="1"/>
  <c r="I334" i="12"/>
  <c r="I333" i="12" s="1"/>
  <c r="I317" i="12"/>
  <c r="I316" i="12" s="1"/>
  <c r="I315" i="12" s="1"/>
  <c r="I310" i="12"/>
  <c r="I304" i="12"/>
  <c r="I301" i="12" s="1"/>
  <c r="I302" i="12"/>
  <c r="I294" i="12"/>
  <c r="I293" i="12" s="1"/>
  <c r="I289" i="12"/>
  <c r="I288" i="12" s="1"/>
  <c r="I284" i="12"/>
  <c r="I283" i="12" s="1"/>
  <c r="I282" i="12" s="1"/>
  <c r="I277" i="12"/>
  <c r="I272" i="12"/>
  <c r="I271" i="12" s="1"/>
  <c r="I265" i="12"/>
  <c r="I263" i="12"/>
  <c r="I261" i="12"/>
  <c r="I254" i="12"/>
  <c r="I253" i="12" s="1"/>
  <c r="I249" i="12"/>
  <c r="I248" i="12" s="1"/>
  <c r="I244" i="12"/>
  <c r="I243" i="12" s="1"/>
  <c r="I242" i="12" s="1"/>
  <c r="I236" i="12"/>
  <c r="I235" i="12" s="1"/>
  <c r="I229" i="12"/>
  <c r="I227" i="12"/>
  <c r="I225" i="12"/>
  <c r="I220" i="12"/>
  <c r="I218" i="12"/>
  <c r="I213" i="12"/>
  <c r="I212" i="12" s="1"/>
  <c r="I206" i="12"/>
  <c r="I201" i="12"/>
  <c r="I196" i="12"/>
  <c r="I195" i="12" s="1"/>
  <c r="I189" i="12"/>
  <c r="I188" i="12" s="1"/>
  <c r="I182" i="12"/>
  <c r="I181" i="12" s="1"/>
  <c r="I180" i="12" s="1"/>
  <c r="I170" i="12"/>
  <c r="I165" i="12"/>
  <c r="I160" i="12"/>
  <c r="I155" i="12"/>
  <c r="I154" i="12" s="1"/>
  <c r="I148" i="12"/>
  <c r="I143" i="12"/>
  <c r="I142" i="12"/>
  <c r="I141" i="12" s="1"/>
  <c r="I140" i="12" s="1"/>
  <c r="I137" i="12"/>
  <c r="I132" i="12"/>
  <c r="I130" i="12"/>
  <c r="I123" i="12"/>
  <c r="I122" i="12" s="1"/>
  <c r="I121" i="12" s="1"/>
  <c r="I120" i="12" s="1"/>
  <c r="I118" i="12"/>
  <c r="I117" i="12" s="1"/>
  <c r="I113" i="12"/>
  <c r="I108" i="12"/>
  <c r="I101" i="12"/>
  <c r="I100" i="12" s="1"/>
  <c r="I96" i="12"/>
  <c r="I88" i="12"/>
  <c r="I81" i="12"/>
  <c r="I73" i="12"/>
  <c r="I71" i="12"/>
  <c r="I66" i="12"/>
  <c r="I64" i="12"/>
  <c r="I62" i="12"/>
  <c r="I57" i="12"/>
  <c r="I56" i="12" s="1"/>
  <c r="I54" i="12"/>
  <c r="I53" i="12" s="1"/>
  <c r="I47" i="12"/>
  <c r="I42" i="12"/>
  <c r="I36" i="12"/>
  <c r="I26" i="12"/>
  <c r="I21" i="12"/>
  <c r="I20" i="12" s="1"/>
  <c r="I14" i="12"/>
  <c r="I13" i="12" s="1"/>
  <c r="I12" i="12" s="1"/>
  <c r="I641" i="8"/>
  <c r="I640" i="8" s="1"/>
  <c r="I638" i="8"/>
  <c r="I633" i="8"/>
  <c r="I632" i="8" s="1"/>
  <c r="I630" i="8"/>
  <c r="I629" i="8" s="1"/>
  <c r="I622" i="8"/>
  <c r="I621" i="8" s="1"/>
  <c r="I620" i="8" s="1"/>
  <c r="I615" i="8"/>
  <c r="I614" i="8" s="1"/>
  <c r="I612" i="8"/>
  <c r="I605" i="8"/>
  <c r="I604" i="8" s="1"/>
  <c r="I598" i="8"/>
  <c r="I597" i="8" s="1"/>
  <c r="I591" i="8"/>
  <c r="I590" i="8" s="1"/>
  <c r="I589" i="8" s="1"/>
  <c r="I586" i="8"/>
  <c r="I584" i="8"/>
  <c r="I576" i="8"/>
  <c r="I575" i="8" s="1"/>
  <c r="I569" i="8"/>
  <c r="I563" i="8"/>
  <c r="I562" i="8" s="1"/>
  <c r="I557" i="8"/>
  <c r="I554" i="8"/>
  <c r="I553" i="8" s="1"/>
  <c r="I548" i="8"/>
  <c r="I547" i="8" s="1"/>
  <c r="I546" i="8" s="1"/>
  <c r="I545" i="8" s="1"/>
  <c r="I541" i="8"/>
  <c r="I540" i="8" s="1"/>
  <c r="I533" i="8"/>
  <c r="I532" i="8" s="1"/>
  <c r="I530" i="8"/>
  <c r="I527" i="8"/>
  <c r="I525" i="8"/>
  <c r="I523" i="8"/>
  <c r="I520" i="8"/>
  <c r="I517" i="8"/>
  <c r="I516" i="8" s="1"/>
  <c r="I504" i="8"/>
  <c r="I503" i="8" s="1"/>
  <c r="I501" i="8"/>
  <c r="I500" i="8" s="1"/>
  <c r="I498" i="8"/>
  <c r="I497" i="8" s="1"/>
  <c r="I493" i="8"/>
  <c r="I491" i="8"/>
  <c r="I486" i="8"/>
  <c r="I485" i="8" s="1"/>
  <c r="I483" i="8"/>
  <c r="I482" i="8" s="1"/>
  <c r="I479" i="8"/>
  <c r="I478" i="8" s="1"/>
  <c r="I473" i="8"/>
  <c r="I470" i="8"/>
  <c r="I469" i="8" s="1"/>
  <c r="I462" i="8"/>
  <c r="I460" i="8"/>
  <c r="I458" i="8"/>
  <c r="I455" i="8"/>
  <c r="I453" i="8"/>
  <c r="I450" i="8"/>
  <c r="I449" i="8" s="1"/>
  <c r="I443" i="8"/>
  <c r="I442" i="8" s="1"/>
  <c r="I438" i="8"/>
  <c r="I437" i="8" s="1"/>
  <c r="I436" i="8" s="1"/>
  <c r="I435" i="8" s="1"/>
  <c r="I433" i="8"/>
  <c r="I427" i="8"/>
  <c r="I426" i="8" s="1"/>
  <c r="I420" i="8"/>
  <c r="I415" i="8"/>
  <c r="I414" i="8" s="1"/>
  <c r="I413" i="8" s="1"/>
  <c r="I412" i="8" s="1"/>
  <c r="I407" i="8"/>
  <c r="I404" i="8"/>
  <c r="I403" i="8" s="1"/>
  <c r="I399" i="8"/>
  <c r="I398" i="8" s="1"/>
  <c r="I397" i="8" s="1"/>
  <c r="I394" i="8"/>
  <c r="I391" i="8"/>
  <c r="I388" i="8"/>
  <c r="I385" i="8"/>
  <c r="I384" i="8" s="1"/>
  <c r="I378" i="8"/>
  <c r="I377" i="8" s="1"/>
  <c r="I373" i="8"/>
  <c r="I372" i="8" s="1"/>
  <c r="I368" i="8"/>
  <c r="I367" i="8" s="1"/>
  <c r="I366" i="8" s="1"/>
  <c r="I365" i="8" s="1"/>
  <c r="I363" i="8"/>
  <c r="I360" i="8"/>
  <c r="I359" i="8" s="1"/>
  <c r="I343" i="8"/>
  <c r="I340" i="8"/>
  <c r="I339" i="8" s="1"/>
  <c r="I335" i="8"/>
  <c r="I332" i="8"/>
  <c r="I326" i="8"/>
  <c r="I322" i="8"/>
  <c r="I321" i="8" s="1"/>
  <c r="I319" i="8"/>
  <c r="I318" i="8" s="1"/>
  <c r="I314" i="8"/>
  <c r="I309" i="8"/>
  <c r="I308" i="8" s="1"/>
  <c r="I307" i="8" s="1"/>
  <c r="I302" i="8"/>
  <c r="I301" i="8" s="1"/>
  <c r="I293" i="8"/>
  <c r="I280" i="8"/>
  <c r="I279" i="8" s="1"/>
  <c r="I277" i="8"/>
  <c r="I276" i="8" s="1"/>
  <c r="I274" i="8"/>
  <c r="I269" i="8"/>
  <c r="I264" i="8"/>
  <c r="I263" i="8" s="1"/>
  <c r="I259" i="8"/>
  <c r="I258" i="8" s="1"/>
  <c r="I257" i="8" s="1"/>
  <c r="I254" i="8"/>
  <c r="I249" i="8"/>
  <c r="I248" i="8" s="1"/>
  <c r="I243" i="8"/>
  <c r="I241" i="8"/>
  <c r="I238" i="8"/>
  <c r="I236" i="8"/>
  <c r="I233" i="8"/>
  <c r="I230" i="8"/>
  <c r="I229" i="8" s="1"/>
  <c r="I227" i="8"/>
  <c r="I226" i="8" s="1"/>
  <c r="I224" i="8"/>
  <c r="I223" i="8" s="1"/>
  <c r="I218" i="8"/>
  <c r="I217" i="8" s="1"/>
  <c r="I212" i="8"/>
  <c r="I210" i="8"/>
  <c r="I203" i="8"/>
  <c r="I202" i="8" s="1"/>
  <c r="I200" i="8"/>
  <c r="I199" i="8" s="1"/>
  <c r="I195" i="8"/>
  <c r="I194" i="8" s="1"/>
  <c r="I193" i="8" s="1"/>
  <c r="I190" i="8"/>
  <c r="I185" i="8"/>
  <c r="I184" i="8" s="1"/>
  <c r="I183" i="8" s="1"/>
  <c r="I182" i="8" s="1"/>
  <c r="I178" i="8"/>
  <c r="I176" i="8"/>
  <c r="I174" i="8"/>
  <c r="I169" i="8"/>
  <c r="I168" i="8" s="1"/>
  <c r="I166" i="8"/>
  <c r="I165" i="8" s="1"/>
  <c r="I158" i="8"/>
  <c r="I157" i="8" s="1"/>
  <c r="I151" i="8"/>
  <c r="I150" i="8" s="1"/>
  <c r="I148" i="8"/>
  <c r="I147" i="8" s="1"/>
  <c r="I143" i="8"/>
  <c r="I142" i="8" s="1"/>
  <c r="I140" i="8"/>
  <c r="I138" i="8"/>
  <c r="I134" i="8"/>
  <c r="I132" i="8"/>
  <c r="I127" i="8"/>
  <c r="I126" i="8" s="1"/>
  <c r="I125" i="8" s="1"/>
  <c r="I124" i="8" s="1"/>
  <c r="I122" i="8"/>
  <c r="I117" i="8"/>
  <c r="I115" i="8"/>
  <c r="I113" i="8"/>
  <c r="I110" i="8"/>
  <c r="I109" i="8" s="1"/>
  <c r="I105" i="8"/>
  <c r="I104" i="8" s="1"/>
  <c r="I103" i="8" s="1"/>
  <c r="I102" i="8" s="1"/>
  <c r="I100" i="8"/>
  <c r="I98" i="8"/>
  <c r="I93" i="8"/>
  <c r="I92" i="8" s="1"/>
  <c r="I90" i="8"/>
  <c r="I83" i="8"/>
  <c r="I78" i="8"/>
  <c r="I77" i="8" s="1"/>
  <c r="I72" i="8"/>
  <c r="I70" i="8"/>
  <c r="I68" i="8"/>
  <c r="I65" i="8"/>
  <c r="I64" i="8" s="1"/>
  <c r="I61" i="8"/>
  <c r="I59" i="8"/>
  <c r="I57" i="8"/>
  <c r="I54" i="8"/>
  <c r="I53" i="8" s="1"/>
  <c r="I48" i="8"/>
  <c r="I47" i="8" s="1"/>
  <c r="I46" i="8" s="1"/>
  <c r="I42" i="8"/>
  <c r="I40" i="8"/>
  <c r="I38" i="8"/>
  <c r="I35" i="8"/>
  <c r="I34" i="8" s="1"/>
  <c r="I29" i="8"/>
  <c r="I27" i="8"/>
  <c r="I25" i="8"/>
  <c r="I22" i="8"/>
  <c r="I16" i="8"/>
  <c r="I15" i="8" s="1"/>
  <c r="I13" i="8"/>
  <c r="I749" i="12" l="1"/>
  <c r="I70" i="12"/>
  <c r="I69" i="12" s="1"/>
  <c r="I605" i="12"/>
  <c r="I604" i="12" s="1"/>
  <c r="I224" i="12"/>
  <c r="I223" i="12" s="1"/>
  <c r="I365" i="12"/>
  <c r="I364" i="12" s="1"/>
  <c r="I670" i="12"/>
  <c r="I669" i="12" s="1"/>
  <c r="I668" i="12" s="1"/>
  <c r="I431" i="12"/>
  <c r="I430" i="12" s="1"/>
  <c r="I429" i="12" s="1"/>
  <c r="I235" i="8"/>
  <c r="I164" i="8"/>
  <c r="I490" i="8"/>
  <c r="I489" i="8" s="1"/>
  <c r="I488" i="8" s="1"/>
  <c r="L488" i="10"/>
  <c r="I137" i="8"/>
  <c r="I658" i="12"/>
  <c r="I61" i="12"/>
  <c r="I60" i="12" s="1"/>
  <c r="I59" i="12" s="1"/>
  <c r="I217" i="12"/>
  <c r="I216" i="12" s="1"/>
  <c r="I563" i="12"/>
  <c r="I562" i="12" s="1"/>
  <c r="I589" i="12"/>
  <c r="I588" i="12" s="1"/>
  <c r="I630" i="12"/>
  <c r="I629" i="12" s="1"/>
  <c r="I687" i="12"/>
  <c r="I686" i="12" s="1"/>
  <c r="I685" i="12" s="1"/>
  <c r="I766" i="12"/>
  <c r="I777" i="12"/>
  <c r="I776" i="12" s="1"/>
  <c r="I139" i="12"/>
  <c r="I87" i="12"/>
  <c r="I86" i="12" s="1"/>
  <c r="I205" i="12"/>
  <c r="I204" i="12" s="1"/>
  <c r="I131" i="8"/>
  <c r="I130" i="8" s="1"/>
  <c r="I240" i="8"/>
  <c r="I539" i="8"/>
  <c r="I538" i="8" s="1"/>
  <c r="I136" i="8"/>
  <c r="I441" i="8"/>
  <c r="I452" i="8"/>
  <c r="I496" i="8"/>
  <c r="I495" i="8" s="1"/>
  <c r="I519" i="8"/>
  <c r="I556" i="8"/>
  <c r="I552" i="8" s="1"/>
  <c r="I325" i="8"/>
  <c r="I324" i="8" s="1"/>
  <c r="I247" i="8"/>
  <c r="I246" i="8" s="1"/>
  <c r="I393" i="12"/>
  <c r="I344" i="12"/>
  <c r="I159" i="12"/>
  <c r="I158" i="12" s="1"/>
  <c r="I11" i="12"/>
  <c r="I10" i="12" s="1"/>
  <c r="I9" i="12" s="1"/>
  <c r="I467" i="12"/>
  <c r="I511" i="12"/>
  <c r="I25" i="12"/>
  <c r="I41" i="12"/>
  <c r="I52" i="12"/>
  <c r="I99" i="12"/>
  <c r="I116" i="12"/>
  <c r="I153" i="12"/>
  <c r="I95" i="12"/>
  <c r="I107" i="12"/>
  <c r="I164" i="12"/>
  <c r="I80" i="12"/>
  <c r="I373" i="12"/>
  <c r="I478" i="12"/>
  <c r="I187" i="12"/>
  <c r="I234" i="12"/>
  <c r="I260" i="12"/>
  <c r="I300" i="12"/>
  <c r="I350" i="12"/>
  <c r="I397" i="12"/>
  <c r="I415" i="12"/>
  <c r="I444" i="12"/>
  <c r="I474" i="12"/>
  <c r="I485" i="12"/>
  <c r="I489" i="12"/>
  <c r="I532" i="12"/>
  <c r="I682" i="12"/>
  <c r="I129" i="12"/>
  <c r="I136" i="12"/>
  <c r="I332" i="12"/>
  <c r="I519" i="12"/>
  <c r="I697" i="12"/>
  <c r="I732" i="12"/>
  <c r="I19" i="12"/>
  <c r="I35" i="12"/>
  <c r="I46" i="12"/>
  <c r="I112" i="12"/>
  <c r="I147" i="12"/>
  <c r="I169" i="12"/>
  <c r="I179" i="12"/>
  <c r="I194" i="12"/>
  <c r="I200" i="12"/>
  <c r="I211" i="12"/>
  <c r="I241" i="12"/>
  <c r="I247" i="12"/>
  <c r="I252" i="12"/>
  <c r="I270" i="12"/>
  <c r="I276" i="12"/>
  <c r="I281" i="12"/>
  <c r="I287" i="12"/>
  <c r="I292" i="12"/>
  <c r="I309" i="12"/>
  <c r="I314" i="12"/>
  <c r="I357" i="12"/>
  <c r="I363" i="12"/>
  <c r="I383" i="12"/>
  <c r="I408" i="12"/>
  <c r="I452" i="12"/>
  <c r="I504" i="12"/>
  <c r="I635" i="12"/>
  <c r="I424" i="12"/>
  <c r="I439" i="12"/>
  <c r="I459" i="12"/>
  <c r="I540" i="12"/>
  <c r="I599" i="12"/>
  <c r="I649" i="12"/>
  <c r="I664" i="12"/>
  <c r="I614" i="12"/>
  <c r="I748" i="12"/>
  <c r="I786" i="12"/>
  <c r="I378" i="12"/>
  <c r="I498" i="12"/>
  <c r="I525" i="12"/>
  <c r="I569" i="12"/>
  <c r="I573" i="12"/>
  <c r="I721" i="12"/>
  <c r="I725" i="12"/>
  <c r="I736" i="12"/>
  <c r="I757" i="12"/>
  <c r="I772" i="12"/>
  <c r="I771" i="12"/>
  <c r="I620" i="12"/>
  <c r="I691" i="12"/>
  <c r="I702" i="12"/>
  <c r="I743" i="12"/>
  <c r="I763" i="12"/>
  <c r="I781" i="12"/>
  <c r="I792" i="12"/>
  <c r="I545" i="12"/>
  <c r="I582" i="12"/>
  <c r="I593" i="12"/>
  <c r="I529" i="8"/>
  <c r="I472" i="8"/>
  <c r="I468" i="8" s="1"/>
  <c r="I432" i="8"/>
  <c r="I425" i="8"/>
  <c r="I402" i="8"/>
  <c r="I390" i="8"/>
  <c r="I334" i="8"/>
  <c r="I89" i="8"/>
  <c r="I88" i="8" s="1"/>
  <c r="I45" i="8"/>
  <c r="I232" i="8"/>
  <c r="I292" i="8"/>
  <c r="I419" i="8"/>
  <c r="I76" i="8"/>
  <c r="I97" i="8"/>
  <c r="I268" i="8"/>
  <c r="I331" i="8"/>
  <c r="I371" i="8"/>
  <c r="I406" i="8"/>
  <c r="I522" i="8"/>
  <c r="I588" i="8"/>
  <c r="I82" i="8"/>
  <c r="I121" i="8"/>
  <c r="I189" i="8"/>
  <c r="I256" i="8"/>
  <c r="I313" i="8"/>
  <c r="I376" i="8"/>
  <c r="I396" i="8"/>
  <c r="I253" i="8"/>
  <c r="I342" i="8"/>
  <c r="I393" i="8"/>
  <c r="I56" i="8"/>
  <c r="I67" i="8"/>
  <c r="I112" i="8"/>
  <c r="I156" i="8"/>
  <c r="I192" i="8"/>
  <c r="I306" i="8"/>
  <c r="I317" i="8"/>
  <c r="I362" i="8"/>
  <c r="I12" i="8"/>
  <c r="I24" i="8"/>
  <c r="I21" i="8" s="1"/>
  <c r="I37" i="8"/>
  <c r="I481" i="8"/>
  <c r="I603" i="8"/>
  <c r="I611" i="8"/>
  <c r="I637" i="8"/>
  <c r="I173" i="8"/>
  <c r="I198" i="8"/>
  <c r="I209" i="8"/>
  <c r="I216" i="8"/>
  <c r="I457" i="8"/>
  <c r="I544" i="8"/>
  <c r="I574" i="8"/>
  <c r="I583" i="8"/>
  <c r="I262" i="8"/>
  <c r="I273" i="8"/>
  <c r="I300" i="8"/>
  <c r="I387" i="8"/>
  <c r="I561" i="8"/>
  <c r="I568" i="8"/>
  <c r="I618" i="8"/>
  <c r="I628" i="8"/>
  <c r="I596" i="8"/>
  <c r="J699" i="10"/>
  <c r="J698" i="10" s="1"/>
  <c r="J692" i="10"/>
  <c r="J691" i="10" s="1"/>
  <c r="J684" i="10"/>
  <c r="J682" i="10"/>
  <c r="J680" i="10"/>
  <c r="J677" i="10"/>
  <c r="J671" i="10"/>
  <c r="J670" i="10" s="1"/>
  <c r="J668" i="10"/>
  <c r="J660" i="10"/>
  <c r="J659" i="10" s="1"/>
  <c r="J658" i="10" s="1"/>
  <c r="J652" i="10"/>
  <c r="J650" i="10"/>
  <c r="J648" i="10"/>
  <c r="J645" i="10"/>
  <c r="J637" i="10"/>
  <c r="J634" i="10"/>
  <c r="J633" i="10" s="1"/>
  <c r="J632" i="10" s="1"/>
  <c r="J629" i="10"/>
  <c r="J626" i="10"/>
  <c r="J619" i="10"/>
  <c r="J612" i="10"/>
  <c r="J611" i="10" s="1"/>
  <c r="J609" i="10"/>
  <c r="J602" i="10"/>
  <c r="J601" i="10" s="1"/>
  <c r="J600" i="10" s="1"/>
  <c r="J595" i="10"/>
  <c r="J594" i="10" s="1"/>
  <c r="J592" i="10"/>
  <c r="J591" i="10" s="1"/>
  <c r="J586" i="10"/>
  <c r="J585" i="10" s="1"/>
  <c r="J578" i="10"/>
  <c r="J577" i="10" s="1"/>
  <c r="J575" i="10"/>
  <c r="J574" i="10" s="1"/>
  <c r="J565" i="10"/>
  <c r="J564" i="10" s="1"/>
  <c r="J562" i="10"/>
  <c r="J561" i="10" s="1"/>
  <c r="J559" i="10"/>
  <c r="J558" i="10" s="1"/>
  <c r="J543" i="10"/>
  <c r="J540" i="10"/>
  <c r="J539" i="10" s="1"/>
  <c r="J534" i="10"/>
  <c r="J531" i="10"/>
  <c r="J530" i="10" s="1"/>
  <c r="J524" i="10"/>
  <c r="J518" i="10"/>
  <c r="J517" i="10" s="1"/>
  <c r="J515" i="10"/>
  <c r="J508" i="10"/>
  <c r="J507" i="10" s="1"/>
  <c r="J506" i="10" s="1"/>
  <c r="J505" i="10" s="1"/>
  <c r="J501" i="10"/>
  <c r="J499" i="10"/>
  <c r="J497" i="10"/>
  <c r="J494" i="10"/>
  <c r="J493" i="10" s="1"/>
  <c r="J484" i="10"/>
  <c r="J482" i="10"/>
  <c r="J474" i="10"/>
  <c r="J473" i="10" s="1"/>
  <c r="J472" i="10" s="1"/>
  <c r="J471" i="10" s="1"/>
  <c r="J467" i="10"/>
  <c r="J466" i="10" s="1"/>
  <c r="J465" i="10" s="1"/>
  <c r="J464" i="10" s="1"/>
  <c r="J460" i="10"/>
  <c r="J459" i="10" s="1"/>
  <c r="J452" i="10"/>
  <c r="J450" i="10"/>
  <c r="J448" i="10"/>
  <c r="J445" i="10"/>
  <c r="J443" i="10"/>
  <c r="J440" i="10"/>
  <c r="J433" i="10"/>
  <c r="J432" i="10" s="1"/>
  <c r="J431" i="10" s="1"/>
  <c r="J428" i="10"/>
  <c r="J427" i="10" s="1"/>
  <c r="J423" i="10"/>
  <c r="J416" i="10"/>
  <c r="J411" i="10"/>
  <c r="J410" i="10" s="1"/>
  <c r="J403" i="10"/>
  <c r="J402" i="10" s="1"/>
  <c r="J400" i="10"/>
  <c r="J395" i="10"/>
  <c r="J390" i="10"/>
  <c r="J389" i="10" s="1"/>
  <c r="J387" i="10"/>
  <c r="J386" i="10" s="1"/>
  <c r="J384" i="10"/>
  <c r="J383" i="10" s="1"/>
  <c r="J381" i="10"/>
  <c r="J380" i="10" s="1"/>
  <c r="J374" i="10"/>
  <c r="J369" i="10"/>
  <c r="J364" i="10"/>
  <c r="J363" i="10" s="1"/>
  <c r="J362" i="10" s="1"/>
  <c r="J361" i="10" s="1"/>
  <c r="J359" i="10"/>
  <c r="J356" i="10"/>
  <c r="J348" i="10"/>
  <c r="J347" i="10" s="1"/>
  <c r="J346" i="10" s="1"/>
  <c r="J340" i="10"/>
  <c r="J339" i="10" s="1"/>
  <c r="J334" i="10"/>
  <c r="J328" i="10"/>
  <c r="J321" i="10"/>
  <c r="J320" i="10" s="1"/>
  <c r="J318" i="10"/>
  <c r="J317" i="10" s="1"/>
  <c r="J309" i="10"/>
  <c r="J308" i="10" s="1"/>
  <c r="J307" i="10" s="1"/>
  <c r="J301" i="10"/>
  <c r="J299" i="10"/>
  <c r="J297" i="10"/>
  <c r="J294" i="10"/>
  <c r="J293" i="10" s="1"/>
  <c r="J287" i="10"/>
  <c r="J286" i="10" s="1"/>
  <c r="J282" i="10"/>
  <c r="J281" i="10" s="1"/>
  <c r="J279" i="10"/>
  <c r="J278" i="10" s="1"/>
  <c r="J275" i="10"/>
  <c r="J274" i="10" s="1"/>
  <c r="J269" i="10"/>
  <c r="J268" i="10" s="1"/>
  <c r="J266" i="10"/>
  <c r="J258" i="10"/>
  <c r="J257" i="10" s="1"/>
  <c r="J256" i="10" s="1"/>
  <c r="J250" i="10"/>
  <c r="J249" i="10" s="1"/>
  <c r="J243" i="10"/>
  <c r="J236" i="10"/>
  <c r="J231" i="10"/>
  <c r="J229" i="10"/>
  <c r="J221" i="10"/>
  <c r="J220" i="10" s="1"/>
  <c r="J219" i="10" s="1"/>
  <c r="J215" i="10"/>
  <c r="J208" i="10"/>
  <c r="J207" i="10" s="1"/>
  <c r="J200" i="10"/>
  <c r="J197" i="10"/>
  <c r="J196" i="10" s="1"/>
  <c r="J193" i="10"/>
  <c r="J186" i="10"/>
  <c r="J178" i="10"/>
  <c r="J177" i="10" s="1"/>
  <c r="J170" i="10" s="1"/>
  <c r="J169" i="10" s="1"/>
  <c r="J165" i="10"/>
  <c r="J164" i="10" s="1"/>
  <c r="J162" i="10"/>
  <c r="J161" i="10" s="1"/>
  <c r="J158" i="10"/>
  <c r="J157" i="10" s="1"/>
  <c r="J153" i="10"/>
  <c r="J152" i="10" s="1"/>
  <c r="J151" i="10" s="1"/>
  <c r="J148" i="10"/>
  <c r="J142" i="10"/>
  <c r="J141" i="10" s="1"/>
  <c r="J139" i="10"/>
  <c r="J138" i="10" s="1"/>
  <c r="J136" i="10"/>
  <c r="J135" i="10" s="1"/>
  <c r="J133" i="10"/>
  <c r="J130" i="10"/>
  <c r="J129" i="10" s="1"/>
  <c r="J127" i="10"/>
  <c r="J121" i="10"/>
  <c r="J120" i="10" s="1"/>
  <c r="J119" i="10" s="1"/>
  <c r="J118" i="10" s="1"/>
  <c r="J114" i="10"/>
  <c r="J113" i="10" s="1"/>
  <c r="J109" i="10"/>
  <c r="J108" i="10" s="1"/>
  <c r="J107" i="10" s="1"/>
  <c r="J104" i="10"/>
  <c r="J97" i="10"/>
  <c r="J95" i="10"/>
  <c r="J93" i="10"/>
  <c r="J88" i="10"/>
  <c r="J85" i="10"/>
  <c r="J84" i="10" s="1"/>
  <c r="J77" i="10"/>
  <c r="J74" i="10"/>
  <c r="J73" i="10" s="1"/>
  <c r="J70" i="10"/>
  <c r="J68" i="10"/>
  <c r="J63" i="10"/>
  <c r="J58" i="10"/>
  <c r="J57" i="10" s="1"/>
  <c r="J56" i="10" s="1"/>
  <c r="J55" i="10" s="1"/>
  <c r="J53" i="10"/>
  <c r="J48" i="10"/>
  <c r="J46" i="10"/>
  <c r="J41" i="10"/>
  <c r="J40" i="10" s="1"/>
  <c r="J38" i="10"/>
  <c r="J31" i="10"/>
  <c r="J30" i="10" s="1"/>
  <c r="J29" i="10" s="1"/>
  <c r="J28" i="10" s="1"/>
  <c r="J26" i="10"/>
  <c r="J20" i="10"/>
  <c r="J18" i="10"/>
  <c r="J16" i="10"/>
  <c r="J13" i="10"/>
  <c r="F46" i="4"/>
  <c r="F34" i="4"/>
  <c r="F27" i="4"/>
  <c r="F25" i="4"/>
  <c r="F20" i="4"/>
  <c r="F17" i="4"/>
  <c r="F12" i="4"/>
  <c r="F9" i="4"/>
  <c r="J45" i="10" l="1"/>
  <c r="I401" i="8"/>
  <c r="I222" i="8"/>
  <c r="I448" i="8"/>
  <c r="I447" i="8" s="1"/>
  <c r="J15" i="10"/>
  <c r="J92" i="10"/>
  <c r="J91" i="10" s="1"/>
  <c r="J90" i="10" s="1"/>
  <c r="L701" i="10"/>
  <c r="I203" i="12"/>
  <c r="I85" i="12"/>
  <c r="I84" i="12" s="1"/>
  <c r="I83" i="12" s="1"/>
  <c r="I515" i="8"/>
  <c r="I514" i="8" s="1"/>
  <c r="I440" i="8"/>
  <c r="J557" i="10"/>
  <c r="J556" i="10" s="1"/>
  <c r="J277" i="10"/>
  <c r="J345" i="10"/>
  <c r="J344" i="10" s="1"/>
  <c r="J463" i="10"/>
  <c r="J462" i="10" s="1"/>
  <c r="J647" i="10"/>
  <c r="J644" i="10" s="1"/>
  <c r="J470" i="10"/>
  <c r="J469" i="10" s="1"/>
  <c r="J523" i="10"/>
  <c r="J573" i="10"/>
  <c r="J584" i="10"/>
  <c r="J618" i="10"/>
  <c r="J160" i="10"/>
  <c r="J25" i="10"/>
  <c r="J24" i="10" s="1"/>
  <c r="J52" i="10"/>
  <c r="J51" i="10" s="1"/>
  <c r="J147" i="10"/>
  <c r="J146" i="10" s="1"/>
  <c r="J145" i="10" s="1"/>
  <c r="F8" i="4"/>
  <c r="F33" i="4"/>
  <c r="F32" i="4" s="1"/>
  <c r="I392" i="12"/>
  <c r="I497" i="12"/>
  <c r="I407" i="12"/>
  <c r="I286" i="12"/>
  <c r="I210" i="12"/>
  <c r="I157" i="12"/>
  <c r="I106" i="12"/>
  <c r="I152" i="12"/>
  <c r="I98" i="12"/>
  <c r="I40" i="12"/>
  <c r="I592" i="12"/>
  <c r="I544" i="12"/>
  <c r="I780" i="12"/>
  <c r="I742" i="12"/>
  <c r="I690" i="12"/>
  <c r="I747" i="12"/>
  <c r="I598" i="12"/>
  <c r="I539" i="12"/>
  <c r="I356" i="12"/>
  <c r="I308" i="12"/>
  <c r="I251" i="12"/>
  <c r="I222" i="12"/>
  <c r="I696" i="12"/>
  <c r="I331" i="12"/>
  <c r="I135" i="12"/>
  <c r="I681" i="12"/>
  <c r="I473" i="12"/>
  <c r="I396" i="12"/>
  <c r="I299" i="12"/>
  <c r="I233" i="12"/>
  <c r="I372" i="12"/>
  <c r="I163" i="12"/>
  <c r="I510" i="12"/>
  <c r="I756" i="12"/>
  <c r="I568" i="12"/>
  <c r="I567" i="12" s="1"/>
  <c r="I503" i="12"/>
  <c r="I269" i="12"/>
  <c r="I178" i="12"/>
  <c r="I45" i="12"/>
  <c r="I18" i="12"/>
  <c r="I524" i="12"/>
  <c r="I663" i="12"/>
  <c r="I458" i="12"/>
  <c r="I423" i="12"/>
  <c r="I587" i="12"/>
  <c r="I451" i="12"/>
  <c r="I382" i="12"/>
  <c r="I291" i="12"/>
  <c r="I215" i="12"/>
  <c r="I199" i="12"/>
  <c r="I168" i="12"/>
  <c r="I146" i="12"/>
  <c r="I111" i="12"/>
  <c r="I34" i="12"/>
  <c r="I443" i="12"/>
  <c r="I94" i="12"/>
  <c r="I68" i="12"/>
  <c r="I115" i="12"/>
  <c r="I51" i="12"/>
  <c r="I24" i="12"/>
  <c r="I438" i="12"/>
  <c r="I362" i="12"/>
  <c r="I428" i="12"/>
  <c r="I603" i="12"/>
  <c r="I581" i="12"/>
  <c r="I791" i="12"/>
  <c r="I762" i="12"/>
  <c r="I701" i="12"/>
  <c r="I619" i="12"/>
  <c r="I735" i="12"/>
  <c r="I720" i="12"/>
  <c r="I785" i="12"/>
  <c r="I648" i="12"/>
  <c r="I561" i="12"/>
  <c r="I634" i="12"/>
  <c r="I313" i="12"/>
  <c r="I275" i="12"/>
  <c r="I246" i="12"/>
  <c r="I193" i="12"/>
  <c r="I731" i="12"/>
  <c r="I518" i="12"/>
  <c r="I128" i="12"/>
  <c r="I531" i="12"/>
  <c r="I484" i="12"/>
  <c r="I414" i="12"/>
  <c r="I349" i="12"/>
  <c r="I259" i="12"/>
  <c r="I186" i="12"/>
  <c r="I477" i="12"/>
  <c r="I79" i="12"/>
  <c r="I466" i="12"/>
  <c r="I431" i="8"/>
  <c r="I424" i="8"/>
  <c r="I87" i="8"/>
  <c r="I560" i="8"/>
  <c r="I467" i="8"/>
  <c r="I299" i="8"/>
  <c r="I261" i="8"/>
  <c r="I573" i="8"/>
  <c r="I33" i="8"/>
  <c r="I155" i="8"/>
  <c r="I338" i="8"/>
  <c r="I252" i="8"/>
  <c r="I312" i="8"/>
  <c r="I75" i="8"/>
  <c r="I63" i="8"/>
  <c r="I595" i="8"/>
  <c r="I627" i="8"/>
  <c r="I567" i="8"/>
  <c r="I272" i="8"/>
  <c r="I582" i="8"/>
  <c r="I550" i="8"/>
  <c r="I129" i="8"/>
  <c r="I20" i="8"/>
  <c r="I221" i="8"/>
  <c r="I418" i="8"/>
  <c r="I215" i="8"/>
  <c r="I197" i="8"/>
  <c r="I636" i="8"/>
  <c r="I602" i="8"/>
  <c r="I11" i="8"/>
  <c r="I305" i="8"/>
  <c r="I120" i="8"/>
  <c r="I370" i="8"/>
  <c r="I330" i="8"/>
  <c r="I163" i="8"/>
  <c r="I383" i="8"/>
  <c r="I208" i="8"/>
  <c r="I172" i="8"/>
  <c r="I610" i="8"/>
  <c r="I316" i="8"/>
  <c r="I108" i="8"/>
  <c r="I537" i="8"/>
  <c r="I375" i="8"/>
  <c r="I188" i="8"/>
  <c r="I81" i="8"/>
  <c r="I358" i="8"/>
  <c r="I267" i="8"/>
  <c r="I96" i="8"/>
  <c r="I285" i="8"/>
  <c r="I44" i="8"/>
  <c r="I52" i="8"/>
  <c r="J636" i="10"/>
  <c r="J542" i="10"/>
  <c r="J496" i="10"/>
  <c r="J492" i="10" s="1"/>
  <c r="J373" i="10"/>
  <c r="J372" i="10" s="1"/>
  <c r="J371" i="10" s="1"/>
  <c r="J358" i="10"/>
  <c r="J242" i="10"/>
  <c r="J241" i="10" s="1"/>
  <c r="J126" i="10"/>
  <c r="J112" i="10"/>
  <c r="J103" i="10"/>
  <c r="J106" i="10"/>
  <c r="J117" i="10"/>
  <c r="J44" i="10"/>
  <c r="J76" i="10"/>
  <c r="J150" i="10"/>
  <c r="J12" i="10"/>
  <c r="J87" i="10"/>
  <c r="J37" i="10"/>
  <c r="J62" i="10"/>
  <c r="J67" i="10"/>
  <c r="J214" i="10"/>
  <c r="J248" i="10"/>
  <c r="J306" i="10"/>
  <c r="J368" i="10"/>
  <c r="J379" i="10"/>
  <c r="J608" i="10"/>
  <c r="J617" i="10"/>
  <c r="J690" i="10"/>
  <c r="J132" i="10"/>
  <c r="J206" i="10"/>
  <c r="J218" i="10"/>
  <c r="J217" i="10" s="1"/>
  <c r="J228" i="10"/>
  <c r="J235" i="10"/>
  <c r="J255" i="10"/>
  <c r="J265" i="10"/>
  <c r="J264" i="10" s="1"/>
  <c r="J285" i="10"/>
  <c r="J296" i="10"/>
  <c r="J430" i="10"/>
  <c r="J442" i="10"/>
  <c r="J192" i="10"/>
  <c r="J199" i="10"/>
  <c r="J195" i="10" s="1"/>
  <c r="J394" i="10"/>
  <c r="J422" i="10"/>
  <c r="J679" i="10"/>
  <c r="J185" i="10"/>
  <c r="J333" i="10"/>
  <c r="J458" i="10"/>
  <c r="J504" i="10"/>
  <c r="J697" i="10"/>
  <c r="J156" i="10"/>
  <c r="J415" i="10"/>
  <c r="J426" i="10"/>
  <c r="J590" i="10"/>
  <c r="J355" i="10"/>
  <c r="J439" i="10"/>
  <c r="J514" i="10"/>
  <c r="J533" i="10"/>
  <c r="J599" i="10"/>
  <c r="J625" i="10"/>
  <c r="J628" i="10"/>
  <c r="J316" i="10"/>
  <c r="J327" i="10"/>
  <c r="J338" i="10"/>
  <c r="J399" i="10"/>
  <c r="J409" i="10"/>
  <c r="J447" i="10"/>
  <c r="J481" i="10"/>
  <c r="J657" i="10"/>
  <c r="J667" i="10"/>
  <c r="J676" i="10"/>
  <c r="F7" i="4"/>
  <c r="I240" i="12" l="1"/>
  <c r="I239" i="12" s="1"/>
  <c r="J522" i="10"/>
  <c r="J521" i="10" s="1"/>
  <c r="J520" i="10" s="1"/>
  <c r="J583" i="10"/>
  <c r="J582" i="10" s="1"/>
  <c r="J581" i="10" s="1"/>
  <c r="J83" i="10"/>
  <c r="J82" i="10" s="1"/>
  <c r="I391" i="12"/>
  <c r="I198" i="12"/>
  <c r="I450" i="12"/>
  <c r="I566" i="12"/>
  <c r="I44" i="12"/>
  <c r="I134" i="12"/>
  <c r="I695" i="12"/>
  <c r="I307" i="12"/>
  <c r="I538" i="12"/>
  <c r="I543" i="12"/>
  <c r="I39" i="12"/>
  <c r="I406" i="12"/>
  <c r="I258" i="12"/>
  <c r="I530" i="12"/>
  <c r="I633" i="12"/>
  <c r="I647" i="12"/>
  <c r="I700" i="12"/>
  <c r="I437" i="12"/>
  <c r="I93" i="12"/>
  <c r="I422" i="12"/>
  <c r="I509" i="12"/>
  <c r="I298" i="12"/>
  <c r="I472" i="12"/>
  <c r="I741" i="12"/>
  <c r="I517" i="12"/>
  <c r="I23" i="12"/>
  <c r="I33" i="12"/>
  <c r="I127" i="12"/>
  <c r="I560" i="12"/>
  <c r="I618" i="12"/>
  <c r="I761" i="12"/>
  <c r="I580" i="12"/>
  <c r="I361" i="12"/>
  <c r="I50" i="12"/>
  <c r="I110" i="12"/>
  <c r="I167" i="12"/>
  <c r="I586" i="12"/>
  <c r="I523" i="12"/>
  <c r="I502" i="12"/>
  <c r="I162" i="12"/>
  <c r="I680" i="12"/>
  <c r="I320" i="12"/>
  <c r="I597" i="12"/>
  <c r="I496" i="12"/>
  <c r="I413" i="12"/>
  <c r="I274" i="12"/>
  <c r="I790" i="12"/>
  <c r="I145" i="12"/>
  <c r="I105" i="12"/>
  <c r="I78" i="12"/>
  <c r="I185" i="12"/>
  <c r="I343" i="12"/>
  <c r="I483" i="12"/>
  <c r="I730" i="12"/>
  <c r="I312" i="12"/>
  <c r="I442" i="12"/>
  <c r="I457" i="12"/>
  <c r="I177" i="12"/>
  <c r="I232" i="12"/>
  <c r="I280" i="12"/>
  <c r="I355" i="12"/>
  <c r="I430" i="8"/>
  <c r="I429" i="8"/>
  <c r="I423" i="8"/>
  <c r="I95" i="8"/>
  <c r="I357" i="8"/>
  <c r="I187" i="8"/>
  <c r="I171" i="8"/>
  <c r="I162" i="8" s="1"/>
  <c r="I220" i="8"/>
  <c r="I271" i="8"/>
  <c r="I566" i="8"/>
  <c r="I565" i="8" s="1"/>
  <c r="I594" i="8"/>
  <c r="I74" i="8"/>
  <c r="I154" i="8"/>
  <c r="I559" i="8"/>
  <c r="I543" i="8" s="1"/>
  <c r="I80" i="8"/>
  <c r="I107" i="8"/>
  <c r="I609" i="8"/>
  <c r="I207" i="8"/>
  <c r="I513" i="8"/>
  <c r="I601" i="8"/>
  <c r="I337" i="8"/>
  <c r="I32" i="8"/>
  <c r="I284" i="8"/>
  <c r="I266" i="8"/>
  <c r="I119" i="8"/>
  <c r="I10" i="8"/>
  <c r="I635" i="8"/>
  <c r="I417" i="8"/>
  <c r="I626" i="8"/>
  <c r="I311" i="8"/>
  <c r="I466" i="8"/>
  <c r="I51" i="8"/>
  <c r="I536" i="8"/>
  <c r="I382" i="8"/>
  <c r="I329" i="8"/>
  <c r="I214" i="8"/>
  <c r="I19" i="8"/>
  <c r="I581" i="8"/>
  <c r="I446" i="8"/>
  <c r="I251" i="8"/>
  <c r="I572" i="8"/>
  <c r="I298" i="8"/>
  <c r="J631" i="10"/>
  <c r="J538" i="10"/>
  <c r="J537" i="10" s="1"/>
  <c r="J240" i="10"/>
  <c r="J239" i="10" s="1"/>
  <c r="J125" i="10"/>
  <c r="J624" i="10"/>
  <c r="J457" i="10"/>
  <c r="J343" i="10"/>
  <c r="J227" i="10"/>
  <c r="J675" i="10"/>
  <c r="J673" i="10"/>
  <c r="J656" i="10"/>
  <c r="J480" i="10"/>
  <c r="J408" i="10"/>
  <c r="J337" i="10"/>
  <c r="J315" i="10"/>
  <c r="J513" i="10"/>
  <c r="J589" i="10"/>
  <c r="J425" i="10"/>
  <c r="J503" i="10"/>
  <c r="J184" i="10"/>
  <c r="J393" i="10"/>
  <c r="J191" i="10"/>
  <c r="J378" i="10"/>
  <c r="J213" i="10"/>
  <c r="J50" i="10"/>
  <c r="J491" i="10"/>
  <c r="J643" i="10"/>
  <c r="J354" i="10"/>
  <c r="J292" i="10"/>
  <c r="J234" i="10"/>
  <c r="J205" i="10"/>
  <c r="J616" i="10"/>
  <c r="J61" i="10"/>
  <c r="J36" i="10"/>
  <c r="J43" i="10"/>
  <c r="J102" i="10"/>
  <c r="J111" i="10"/>
  <c r="J666" i="10"/>
  <c r="J529" i="10"/>
  <c r="J398" i="10"/>
  <c r="J326" i="10"/>
  <c r="J598" i="10"/>
  <c r="J438" i="10"/>
  <c r="J414" i="10"/>
  <c r="J155" i="10"/>
  <c r="J144" i="10" s="1"/>
  <c r="J696" i="10"/>
  <c r="J332" i="10"/>
  <c r="J421" i="10"/>
  <c r="J284" i="10"/>
  <c r="J254" i="10"/>
  <c r="J555" i="10"/>
  <c r="J367" i="10"/>
  <c r="J247" i="10"/>
  <c r="J72" i="10"/>
  <c r="J23" i="10"/>
  <c r="J689" i="10"/>
  <c r="J607" i="10"/>
  <c r="J305" i="10"/>
  <c r="J66" i="10"/>
  <c r="J11" i="10"/>
  <c r="I17" i="12" l="1"/>
  <c r="I657" i="12"/>
  <c r="I192" i="12"/>
  <c r="I191" i="12" s="1"/>
  <c r="I279" i="12"/>
  <c r="I482" i="12"/>
  <c r="I184" i="12"/>
  <c r="I104" i="12"/>
  <c r="I501" i="12"/>
  <c r="I49" i="12"/>
  <c r="I579" i="12"/>
  <c r="I613" i="12"/>
  <c r="I126" i="12"/>
  <c r="I740" i="12"/>
  <c r="I465" i="12"/>
  <c r="I508" i="12"/>
  <c r="I92" i="12"/>
  <c r="I642" i="12"/>
  <c r="I257" i="12"/>
  <c r="I151" i="12"/>
  <c r="I306" i="12"/>
  <c r="I456" i="12"/>
  <c r="I342" i="12"/>
  <c r="I746" i="12"/>
  <c r="I628" i="12"/>
  <c r="I522" i="12"/>
  <c r="I354" i="12"/>
  <c r="I231" i="12"/>
  <c r="I77" i="12"/>
  <c r="I268" i="12"/>
  <c r="I495" i="12"/>
  <c r="I319" i="12"/>
  <c r="I585" i="12"/>
  <c r="I559" i="12"/>
  <c r="I208" i="12"/>
  <c r="I516" i="12"/>
  <c r="I421" i="12"/>
  <c r="I436" i="12"/>
  <c r="I529" i="12"/>
  <c r="I38" i="12"/>
  <c r="I537" i="12"/>
  <c r="I536" i="12" s="1"/>
  <c r="I371" i="12"/>
  <c r="I422" i="8"/>
  <c r="I161" i="8"/>
  <c r="I580" i="8"/>
  <c r="I381" i="8"/>
  <c r="I9" i="8"/>
  <c r="I283" i="8"/>
  <c r="I50" i="8"/>
  <c r="I31" i="8"/>
  <c r="I600" i="8"/>
  <c r="I206" i="8"/>
  <c r="I356" i="8"/>
  <c r="I18" i="8"/>
  <c r="I245" i="8"/>
  <c r="I153" i="8"/>
  <c r="I571" i="8"/>
  <c r="I445" i="8"/>
  <c r="I328" i="8"/>
  <c r="I465" i="8"/>
  <c r="I617" i="8"/>
  <c r="I512" i="8"/>
  <c r="I608" i="8"/>
  <c r="I593" i="8"/>
  <c r="I304" i="8"/>
  <c r="I181" i="8"/>
  <c r="I86" i="8"/>
  <c r="J124" i="10"/>
  <c r="J65" i="10"/>
  <c r="J331" i="10"/>
  <c r="J325" i="10"/>
  <c r="J528" i="10"/>
  <c r="J204" i="10"/>
  <c r="J642" i="10"/>
  <c r="J536" i="10"/>
  <c r="J183" i="10"/>
  <c r="J479" i="10"/>
  <c r="J674" i="10"/>
  <c r="J456" i="10"/>
  <c r="J413" i="10"/>
  <c r="J397" i="10"/>
  <c r="J81" i="10"/>
  <c r="J490" i="10"/>
  <c r="J588" i="10"/>
  <c r="J655" i="10"/>
  <c r="J226" i="10"/>
  <c r="J342" i="10"/>
  <c r="J10" i="10"/>
  <c r="J688" i="10"/>
  <c r="J22" i="10"/>
  <c r="J246" i="10"/>
  <c r="J253" i="10"/>
  <c r="J420" i="10"/>
  <c r="J695" i="10"/>
  <c r="J597" i="10"/>
  <c r="J35" i="10"/>
  <c r="J263" i="10"/>
  <c r="J212" i="10"/>
  <c r="J190" i="10"/>
  <c r="J512" i="10"/>
  <c r="J336" i="10"/>
  <c r="J304" i="10"/>
  <c r="J554" i="10"/>
  <c r="J606" i="10"/>
  <c r="J366" i="10"/>
  <c r="J437" i="10"/>
  <c r="J665" i="10"/>
  <c r="J101" i="10"/>
  <c r="J60" i="10"/>
  <c r="J615" i="10"/>
  <c r="J233" i="10"/>
  <c r="J291" i="10"/>
  <c r="J353" i="10"/>
  <c r="J392" i="10"/>
  <c r="J314" i="10"/>
  <c r="J238" i="10"/>
  <c r="J623" i="10"/>
  <c r="F542" i="12"/>
  <c r="F333" i="8"/>
  <c r="G541" i="10"/>
  <c r="C43" i="4"/>
  <c r="I282" i="8" l="1"/>
  <c r="I256" i="12"/>
  <c r="I125" i="12"/>
  <c r="I420" i="12"/>
  <c r="I515" i="12"/>
  <c r="I16" i="12"/>
  <c r="I494" i="12"/>
  <c r="I578" i="12"/>
  <c r="I627" i="12"/>
  <c r="I464" i="12"/>
  <c r="I612" i="12"/>
  <c r="I103" i="12"/>
  <c r="I656" i="12"/>
  <c r="I370" i="12"/>
  <c r="I76" i="12"/>
  <c r="I91" i="12"/>
  <c r="I435" i="12"/>
  <c r="I297" i="12"/>
  <c r="I267" i="12"/>
  <c r="I341" i="12"/>
  <c r="I449" i="12"/>
  <c r="I150" i="12"/>
  <c r="I607" i="8"/>
  <c r="I579" i="8"/>
  <c r="I180" i="8"/>
  <c r="I85" i="8"/>
  <c r="I535" i="8"/>
  <c r="I464" i="8"/>
  <c r="I355" i="8"/>
  <c r="I205" i="8"/>
  <c r="I380" i="8"/>
  <c r="J580" i="10"/>
  <c r="J123" i="10"/>
  <c r="J116" i="10" s="1"/>
  <c r="J352" i="10"/>
  <c r="J664" i="10"/>
  <c r="J614" i="10"/>
  <c r="J436" i="10"/>
  <c r="J313" i="10"/>
  <c r="J377" i="10"/>
  <c r="J290" i="10"/>
  <c r="J100" i="10"/>
  <c r="J189" i="10"/>
  <c r="J419" i="10"/>
  <c r="J687" i="10"/>
  <c r="J225" i="10"/>
  <c r="J80" i="10"/>
  <c r="J168" i="10"/>
  <c r="J641" i="10"/>
  <c r="J527" i="10"/>
  <c r="J330" i="10"/>
  <c r="J324" i="10" s="1"/>
  <c r="J605" i="10"/>
  <c r="J303" i="10"/>
  <c r="J511" i="10"/>
  <c r="J252" i="10"/>
  <c r="J455" i="10"/>
  <c r="J203" i="10"/>
  <c r="J211" i="10"/>
  <c r="J262" i="10"/>
  <c r="J34" i="10"/>
  <c r="J694" i="10"/>
  <c r="J9" i="10"/>
  <c r="J654" i="10"/>
  <c r="J489" i="10"/>
  <c r="J478" i="10"/>
  <c r="I160" i="8" l="1"/>
  <c r="I8" i="8"/>
  <c r="J167" i="10"/>
  <c r="J33" i="10"/>
  <c r="J8" i="10" s="1"/>
  <c r="I427" i="12"/>
  <c r="I8" i="12"/>
  <c r="I296" i="12"/>
  <c r="I90" i="12"/>
  <c r="I75" i="12"/>
  <c r="I238" i="12"/>
  <c r="I354" i="8"/>
  <c r="I578" i="8"/>
  <c r="J454" i="10"/>
  <c r="J526" i="10"/>
  <c r="J418" i="10"/>
  <c r="J99" i="10"/>
  <c r="J376" i="10"/>
  <c r="J435" i="10"/>
  <c r="J323" i="10"/>
  <c r="J663" i="10"/>
  <c r="J261" i="10"/>
  <c r="J686" i="10"/>
  <c r="J477" i="10"/>
  <c r="J640" i="10"/>
  <c r="J351" i="10"/>
  <c r="J210" i="10"/>
  <c r="J202" i="10" s="1"/>
  <c r="J510" i="10"/>
  <c r="J604" i="10"/>
  <c r="J224" i="10"/>
  <c r="J289" i="10"/>
  <c r="J312" i="10"/>
  <c r="I7" i="12" l="1"/>
  <c r="I7" i="8"/>
  <c r="J350" i="10"/>
  <c r="J639" i="10"/>
  <c r="J476" i="10"/>
  <c r="J260" i="10"/>
  <c r="J223" i="10"/>
  <c r="J488" i="10"/>
  <c r="J79" i="10"/>
  <c r="J662" i="10"/>
  <c r="J311" i="10" l="1"/>
  <c r="J245" i="10"/>
  <c r="J7" i="10"/>
  <c r="G114" i="12"/>
  <c r="G102" i="12"/>
  <c r="H385" i="10"/>
  <c r="G389" i="8"/>
  <c r="G364" i="8"/>
  <c r="H360" i="10"/>
  <c r="J701" i="10" l="1"/>
  <c r="G698" i="12" l="1"/>
  <c r="G697" i="12" s="1"/>
  <c r="H698" i="12"/>
  <c r="J698" i="12" s="1"/>
  <c r="L698" i="12" s="1"/>
  <c r="N698" i="12" s="1"/>
  <c r="H699" i="12"/>
  <c r="J699" i="12" s="1"/>
  <c r="L699" i="12" s="1"/>
  <c r="N699" i="12" s="1"/>
  <c r="G571" i="12"/>
  <c r="H571" i="12" s="1"/>
  <c r="J571" i="12" s="1"/>
  <c r="L571" i="12" s="1"/>
  <c r="N571" i="12" s="1"/>
  <c r="H572" i="12"/>
  <c r="J572" i="12" s="1"/>
  <c r="L572" i="12" s="1"/>
  <c r="N572" i="12" s="1"/>
  <c r="G272" i="12"/>
  <c r="H272" i="12" s="1"/>
  <c r="J272" i="12" s="1"/>
  <c r="L272" i="12" s="1"/>
  <c r="N272" i="12" s="1"/>
  <c r="H273" i="12"/>
  <c r="J273" i="12" s="1"/>
  <c r="L273" i="12" s="1"/>
  <c r="N273" i="12" s="1"/>
  <c r="G641" i="8"/>
  <c r="H641" i="8" s="1"/>
  <c r="J641" i="8" s="1"/>
  <c r="L641" i="8" s="1"/>
  <c r="N641" i="8" s="1"/>
  <c r="H642" i="8"/>
  <c r="J642" i="8" s="1"/>
  <c r="L642" i="8" s="1"/>
  <c r="N642" i="8" s="1"/>
  <c r="G554" i="8"/>
  <c r="H554" i="8" s="1"/>
  <c r="J554" i="8" s="1"/>
  <c r="L554" i="8" s="1"/>
  <c r="N554" i="8" s="1"/>
  <c r="H555" i="8"/>
  <c r="J555" i="8" s="1"/>
  <c r="L555" i="8" s="1"/>
  <c r="N555" i="8" s="1"/>
  <c r="G340" i="8"/>
  <c r="H340" i="8" s="1"/>
  <c r="J340" i="8" s="1"/>
  <c r="L340" i="8" s="1"/>
  <c r="N340" i="8" s="1"/>
  <c r="H341" i="8"/>
  <c r="J341" i="8" s="1"/>
  <c r="L341" i="8" s="1"/>
  <c r="N341" i="8" s="1"/>
  <c r="H637" i="10"/>
  <c r="I637" i="10" s="1"/>
  <c r="K637" i="10" s="1"/>
  <c r="M637" i="10" s="1"/>
  <c r="O637" i="10" s="1"/>
  <c r="I638" i="10"/>
  <c r="K638" i="10" s="1"/>
  <c r="M638" i="10" s="1"/>
  <c r="O638" i="10" s="1"/>
  <c r="H592" i="10"/>
  <c r="I592" i="10" s="1"/>
  <c r="K592" i="10" s="1"/>
  <c r="M592" i="10" s="1"/>
  <c r="O592" i="10" s="1"/>
  <c r="I593" i="10"/>
  <c r="K593" i="10" s="1"/>
  <c r="M593" i="10" s="1"/>
  <c r="O593" i="10" s="1"/>
  <c r="H200" i="10"/>
  <c r="I200" i="10" s="1"/>
  <c r="K200" i="10" s="1"/>
  <c r="M200" i="10" s="1"/>
  <c r="O200" i="10" s="1"/>
  <c r="I201" i="10"/>
  <c r="K201" i="10" s="1"/>
  <c r="M201" i="10" s="1"/>
  <c r="O201" i="10" s="1"/>
  <c r="D37" i="4"/>
  <c r="E44" i="4"/>
  <c r="G44" i="4" s="1"/>
  <c r="I44" i="4" s="1"/>
  <c r="K44" i="4" s="1"/>
  <c r="E41" i="4"/>
  <c r="G41" i="4" s="1"/>
  <c r="I41" i="4" s="1"/>
  <c r="K41" i="4" s="1"/>
  <c r="G696" i="12" l="1"/>
  <c r="G695" i="12" s="1"/>
  <c r="H695" i="12" s="1"/>
  <c r="J695" i="12" s="1"/>
  <c r="L695" i="12" s="1"/>
  <c r="N695" i="12" s="1"/>
  <c r="H697" i="12"/>
  <c r="J697" i="12" s="1"/>
  <c r="L697" i="12" s="1"/>
  <c r="N697" i="12" s="1"/>
  <c r="H696" i="12"/>
  <c r="J696" i="12" s="1"/>
  <c r="L696" i="12" s="1"/>
  <c r="N696" i="12" s="1"/>
  <c r="G570" i="12"/>
  <c r="G640" i="8"/>
  <c r="H640" i="8" s="1"/>
  <c r="J640" i="8" s="1"/>
  <c r="L640" i="8" s="1"/>
  <c r="N640" i="8" s="1"/>
  <c r="G339" i="8"/>
  <c r="H339" i="8" s="1"/>
  <c r="J339" i="8" s="1"/>
  <c r="L339" i="8" s="1"/>
  <c r="N339" i="8" s="1"/>
  <c r="G553" i="8"/>
  <c r="H553" i="8" s="1"/>
  <c r="J553" i="8" s="1"/>
  <c r="L553" i="8" s="1"/>
  <c r="N553" i="8" s="1"/>
  <c r="H199" i="10"/>
  <c r="I199" i="10" s="1"/>
  <c r="K199" i="10" s="1"/>
  <c r="M199" i="10" s="1"/>
  <c r="O199" i="10" s="1"/>
  <c r="H636" i="10"/>
  <c r="I636" i="10" s="1"/>
  <c r="K636" i="10" s="1"/>
  <c r="M636" i="10" s="1"/>
  <c r="O636" i="10" s="1"/>
  <c r="H591" i="10"/>
  <c r="I591" i="10" s="1"/>
  <c r="K591" i="10" s="1"/>
  <c r="M591" i="10" s="1"/>
  <c r="O591" i="10" s="1"/>
  <c r="G271" i="12"/>
  <c r="H15" i="12"/>
  <c r="J15" i="12" s="1"/>
  <c r="L15" i="12" s="1"/>
  <c r="N15" i="12" s="1"/>
  <c r="H22" i="12"/>
  <c r="J22" i="12" s="1"/>
  <c r="L22" i="12" s="1"/>
  <c r="N22" i="12" s="1"/>
  <c r="H27" i="12"/>
  <c r="J27" i="12" s="1"/>
  <c r="L27" i="12" s="1"/>
  <c r="N27" i="12" s="1"/>
  <c r="H37" i="12"/>
  <c r="J37" i="12" s="1"/>
  <c r="L37" i="12" s="1"/>
  <c r="N37" i="12" s="1"/>
  <c r="H43" i="12"/>
  <c r="J43" i="12" s="1"/>
  <c r="L43" i="12" s="1"/>
  <c r="N43" i="12" s="1"/>
  <c r="H48" i="12"/>
  <c r="J48" i="12" s="1"/>
  <c r="L48" i="12" s="1"/>
  <c r="N48" i="12" s="1"/>
  <c r="H55" i="12"/>
  <c r="J55" i="12" s="1"/>
  <c r="L55" i="12" s="1"/>
  <c r="N55" i="12" s="1"/>
  <c r="H58" i="12"/>
  <c r="J58" i="12" s="1"/>
  <c r="L58" i="12" s="1"/>
  <c r="N58" i="12" s="1"/>
  <c r="H63" i="12"/>
  <c r="J63" i="12" s="1"/>
  <c r="L63" i="12" s="1"/>
  <c r="N63" i="12" s="1"/>
  <c r="H65" i="12"/>
  <c r="J65" i="12" s="1"/>
  <c r="L65" i="12" s="1"/>
  <c r="N65" i="12" s="1"/>
  <c r="H67" i="12"/>
  <c r="J67" i="12" s="1"/>
  <c r="L67" i="12" s="1"/>
  <c r="N67" i="12" s="1"/>
  <c r="H72" i="12"/>
  <c r="J72" i="12" s="1"/>
  <c r="L72" i="12" s="1"/>
  <c r="N72" i="12" s="1"/>
  <c r="H74" i="12"/>
  <c r="J74" i="12" s="1"/>
  <c r="L74" i="12" s="1"/>
  <c r="N74" i="12" s="1"/>
  <c r="H82" i="12"/>
  <c r="J82" i="12" s="1"/>
  <c r="L82" i="12" s="1"/>
  <c r="N82" i="12" s="1"/>
  <c r="H89" i="12"/>
  <c r="J89" i="12" s="1"/>
  <c r="L89" i="12" s="1"/>
  <c r="N89" i="12" s="1"/>
  <c r="H97" i="12"/>
  <c r="J97" i="12" s="1"/>
  <c r="L97" i="12" s="1"/>
  <c r="N97" i="12" s="1"/>
  <c r="H102" i="12"/>
  <c r="J102" i="12" s="1"/>
  <c r="L102" i="12" s="1"/>
  <c r="N102" i="12" s="1"/>
  <c r="H109" i="12"/>
  <c r="J109" i="12" s="1"/>
  <c r="L109" i="12" s="1"/>
  <c r="N109" i="12" s="1"/>
  <c r="H114" i="12"/>
  <c r="J114" i="12" s="1"/>
  <c r="L114" i="12" s="1"/>
  <c r="N114" i="12" s="1"/>
  <c r="H119" i="12"/>
  <c r="J119" i="12" s="1"/>
  <c r="L119" i="12" s="1"/>
  <c r="N119" i="12" s="1"/>
  <c r="H124" i="12"/>
  <c r="J124" i="12" s="1"/>
  <c r="L124" i="12" s="1"/>
  <c r="N124" i="12" s="1"/>
  <c r="H131" i="12"/>
  <c r="J131" i="12" s="1"/>
  <c r="L131" i="12" s="1"/>
  <c r="N131" i="12" s="1"/>
  <c r="H138" i="12"/>
  <c r="J138" i="12" s="1"/>
  <c r="L138" i="12" s="1"/>
  <c r="N138" i="12" s="1"/>
  <c r="H144" i="12"/>
  <c r="J144" i="12" s="1"/>
  <c r="L144" i="12" s="1"/>
  <c r="N144" i="12" s="1"/>
  <c r="H149" i="12"/>
  <c r="J149" i="12" s="1"/>
  <c r="L149" i="12" s="1"/>
  <c r="N149" i="12" s="1"/>
  <c r="H156" i="12"/>
  <c r="J156" i="12" s="1"/>
  <c r="L156" i="12" s="1"/>
  <c r="N156" i="12" s="1"/>
  <c r="H161" i="12"/>
  <c r="J161" i="12" s="1"/>
  <c r="L161" i="12" s="1"/>
  <c r="N161" i="12" s="1"/>
  <c r="H166" i="12"/>
  <c r="J166" i="12" s="1"/>
  <c r="L166" i="12" s="1"/>
  <c r="N166" i="12" s="1"/>
  <c r="H171" i="12"/>
  <c r="J171" i="12" s="1"/>
  <c r="L171" i="12" s="1"/>
  <c r="N171" i="12" s="1"/>
  <c r="H183" i="12"/>
  <c r="J183" i="12" s="1"/>
  <c r="L183" i="12" s="1"/>
  <c r="N183" i="12" s="1"/>
  <c r="H190" i="12"/>
  <c r="J190" i="12" s="1"/>
  <c r="L190" i="12" s="1"/>
  <c r="N190" i="12" s="1"/>
  <c r="H197" i="12"/>
  <c r="J197" i="12" s="1"/>
  <c r="L197" i="12" s="1"/>
  <c r="N197" i="12" s="1"/>
  <c r="H202" i="12"/>
  <c r="J202" i="12" s="1"/>
  <c r="L202" i="12" s="1"/>
  <c r="N202" i="12" s="1"/>
  <c r="H207" i="12"/>
  <c r="J207" i="12" s="1"/>
  <c r="L207" i="12" s="1"/>
  <c r="N207" i="12" s="1"/>
  <c r="H214" i="12"/>
  <c r="J214" i="12" s="1"/>
  <c r="L214" i="12" s="1"/>
  <c r="N214" i="12" s="1"/>
  <c r="H219" i="12"/>
  <c r="J219" i="12" s="1"/>
  <c r="L219" i="12" s="1"/>
  <c r="N219" i="12" s="1"/>
  <c r="H221" i="12"/>
  <c r="J221" i="12" s="1"/>
  <c r="L221" i="12" s="1"/>
  <c r="N221" i="12" s="1"/>
  <c r="H226" i="12"/>
  <c r="J226" i="12" s="1"/>
  <c r="L226" i="12" s="1"/>
  <c r="N226" i="12" s="1"/>
  <c r="H228" i="12"/>
  <c r="J228" i="12" s="1"/>
  <c r="L228" i="12" s="1"/>
  <c r="N228" i="12" s="1"/>
  <c r="H230" i="12"/>
  <c r="J230" i="12" s="1"/>
  <c r="L230" i="12" s="1"/>
  <c r="N230" i="12" s="1"/>
  <c r="H237" i="12"/>
  <c r="J237" i="12" s="1"/>
  <c r="L237" i="12" s="1"/>
  <c r="N237" i="12" s="1"/>
  <c r="H245" i="12"/>
  <c r="J245" i="12" s="1"/>
  <c r="L245" i="12" s="1"/>
  <c r="N245" i="12" s="1"/>
  <c r="H250" i="12"/>
  <c r="J250" i="12" s="1"/>
  <c r="L250" i="12" s="1"/>
  <c r="N250" i="12" s="1"/>
  <c r="H255" i="12"/>
  <c r="J255" i="12" s="1"/>
  <c r="L255" i="12" s="1"/>
  <c r="N255" i="12" s="1"/>
  <c r="H262" i="12"/>
  <c r="J262" i="12" s="1"/>
  <c r="L262" i="12" s="1"/>
  <c r="N262" i="12" s="1"/>
  <c r="H264" i="12"/>
  <c r="J264" i="12" s="1"/>
  <c r="L264" i="12" s="1"/>
  <c r="N264" i="12" s="1"/>
  <c r="H266" i="12"/>
  <c r="J266" i="12" s="1"/>
  <c r="L266" i="12" s="1"/>
  <c r="N266" i="12" s="1"/>
  <c r="H278" i="12"/>
  <c r="J278" i="12" s="1"/>
  <c r="L278" i="12" s="1"/>
  <c r="N278" i="12" s="1"/>
  <c r="H285" i="12"/>
  <c r="J285" i="12" s="1"/>
  <c r="L285" i="12" s="1"/>
  <c r="N285" i="12" s="1"/>
  <c r="H290" i="12"/>
  <c r="J290" i="12" s="1"/>
  <c r="L290" i="12" s="1"/>
  <c r="N290" i="12" s="1"/>
  <c r="H295" i="12"/>
  <c r="J295" i="12" s="1"/>
  <c r="L295" i="12" s="1"/>
  <c r="N295" i="12" s="1"/>
  <c r="H303" i="12"/>
  <c r="J303" i="12" s="1"/>
  <c r="L303" i="12" s="1"/>
  <c r="N303" i="12" s="1"/>
  <c r="H305" i="12"/>
  <c r="J305" i="12" s="1"/>
  <c r="L305" i="12" s="1"/>
  <c r="N305" i="12" s="1"/>
  <c r="H311" i="12"/>
  <c r="J311" i="12" s="1"/>
  <c r="L311" i="12" s="1"/>
  <c r="N311" i="12" s="1"/>
  <c r="H318" i="12"/>
  <c r="J318" i="12" s="1"/>
  <c r="L318" i="12" s="1"/>
  <c r="N318" i="12" s="1"/>
  <c r="H335" i="12"/>
  <c r="J335" i="12" s="1"/>
  <c r="L335" i="12" s="1"/>
  <c r="N335" i="12" s="1"/>
  <c r="H348" i="12"/>
  <c r="J348" i="12" s="1"/>
  <c r="L348" i="12" s="1"/>
  <c r="N348" i="12" s="1"/>
  <c r="H353" i="12"/>
  <c r="J353" i="12" s="1"/>
  <c r="L353" i="12" s="1"/>
  <c r="N353" i="12" s="1"/>
  <c r="H360" i="12"/>
  <c r="J360" i="12" s="1"/>
  <c r="L360" i="12" s="1"/>
  <c r="N360" i="12" s="1"/>
  <c r="H367" i="12"/>
  <c r="J367" i="12" s="1"/>
  <c r="L367" i="12" s="1"/>
  <c r="N367" i="12" s="1"/>
  <c r="H369" i="12"/>
  <c r="J369" i="12" s="1"/>
  <c r="L369" i="12" s="1"/>
  <c r="N369" i="12" s="1"/>
  <c r="H376" i="12"/>
  <c r="J376" i="12" s="1"/>
  <c r="L376" i="12" s="1"/>
  <c r="N376" i="12" s="1"/>
  <c r="H380" i="12"/>
  <c r="J380" i="12" s="1"/>
  <c r="L380" i="12" s="1"/>
  <c r="N380" i="12" s="1"/>
  <c r="H381" i="12"/>
  <c r="J381" i="12" s="1"/>
  <c r="L381" i="12" s="1"/>
  <c r="N381" i="12" s="1"/>
  <c r="H386" i="12"/>
  <c r="J386" i="12" s="1"/>
  <c r="L386" i="12" s="1"/>
  <c r="N386" i="12" s="1"/>
  <c r="H389" i="12"/>
  <c r="J389" i="12" s="1"/>
  <c r="L389" i="12" s="1"/>
  <c r="N389" i="12" s="1"/>
  <c r="H390" i="12"/>
  <c r="J390" i="12" s="1"/>
  <c r="L390" i="12" s="1"/>
  <c r="N390" i="12" s="1"/>
  <c r="H395" i="12"/>
  <c r="J395" i="12" s="1"/>
  <c r="L395" i="12" s="1"/>
  <c r="N395" i="12" s="1"/>
  <c r="H400" i="12"/>
  <c r="J400" i="12" s="1"/>
  <c r="L400" i="12" s="1"/>
  <c r="N400" i="12" s="1"/>
  <c r="H405" i="12"/>
  <c r="J405" i="12" s="1"/>
  <c r="L405" i="12" s="1"/>
  <c r="N405" i="12" s="1"/>
  <c r="H410" i="12"/>
  <c r="J410" i="12" s="1"/>
  <c r="L410" i="12" s="1"/>
  <c r="N410" i="12" s="1"/>
  <c r="H412" i="12"/>
  <c r="J412" i="12" s="1"/>
  <c r="L412" i="12" s="1"/>
  <c r="N412" i="12" s="1"/>
  <c r="H417" i="12"/>
  <c r="J417" i="12" s="1"/>
  <c r="L417" i="12" s="1"/>
  <c r="N417" i="12" s="1"/>
  <c r="H419" i="12"/>
  <c r="J419" i="12" s="1"/>
  <c r="L419" i="12" s="1"/>
  <c r="N419" i="12" s="1"/>
  <c r="H426" i="12"/>
  <c r="J426" i="12" s="1"/>
  <c r="L426" i="12" s="1"/>
  <c r="N426" i="12" s="1"/>
  <c r="H434" i="12"/>
  <c r="J434" i="12" s="1"/>
  <c r="L434" i="12" s="1"/>
  <c r="N434" i="12" s="1"/>
  <c r="H441" i="12"/>
  <c r="J441" i="12" s="1"/>
  <c r="L441" i="12" s="1"/>
  <c r="N441" i="12" s="1"/>
  <c r="H448" i="12"/>
  <c r="J448" i="12" s="1"/>
  <c r="L448" i="12" s="1"/>
  <c r="N448" i="12" s="1"/>
  <c r="H455" i="12"/>
  <c r="J455" i="12" s="1"/>
  <c r="L455" i="12" s="1"/>
  <c r="N455" i="12" s="1"/>
  <c r="H461" i="12"/>
  <c r="J461" i="12" s="1"/>
  <c r="L461" i="12" s="1"/>
  <c r="N461" i="12" s="1"/>
  <c r="H463" i="12"/>
  <c r="J463" i="12" s="1"/>
  <c r="L463" i="12" s="1"/>
  <c r="N463" i="12" s="1"/>
  <c r="H471" i="12"/>
  <c r="J471" i="12" s="1"/>
  <c r="L471" i="12" s="1"/>
  <c r="N471" i="12" s="1"/>
  <c r="H476" i="12"/>
  <c r="J476" i="12" s="1"/>
  <c r="L476" i="12" s="1"/>
  <c r="N476" i="12" s="1"/>
  <c r="H481" i="12"/>
  <c r="J481" i="12" s="1"/>
  <c r="L481" i="12" s="1"/>
  <c r="N481" i="12" s="1"/>
  <c r="H488" i="12"/>
  <c r="J488" i="12" s="1"/>
  <c r="L488" i="12" s="1"/>
  <c r="N488" i="12" s="1"/>
  <c r="H493" i="12"/>
  <c r="J493" i="12" s="1"/>
  <c r="L493" i="12" s="1"/>
  <c r="N493" i="12" s="1"/>
  <c r="H500" i="12"/>
  <c r="J500" i="12" s="1"/>
  <c r="L500" i="12" s="1"/>
  <c r="N500" i="12" s="1"/>
  <c r="H507" i="12"/>
  <c r="J507" i="12" s="1"/>
  <c r="L507" i="12" s="1"/>
  <c r="N507" i="12" s="1"/>
  <c r="H514" i="12"/>
  <c r="J514" i="12" s="1"/>
  <c r="L514" i="12" s="1"/>
  <c r="N514" i="12" s="1"/>
  <c r="H521" i="12"/>
  <c r="J521" i="12" s="1"/>
  <c r="L521" i="12" s="1"/>
  <c r="N521" i="12" s="1"/>
  <c r="H528" i="12"/>
  <c r="J528" i="12" s="1"/>
  <c r="L528" i="12" s="1"/>
  <c r="N528" i="12" s="1"/>
  <c r="H535" i="12"/>
  <c r="J535" i="12" s="1"/>
  <c r="L535" i="12" s="1"/>
  <c r="N535" i="12" s="1"/>
  <c r="H547" i="12"/>
  <c r="J547" i="12" s="1"/>
  <c r="L547" i="12" s="1"/>
  <c r="N547" i="12" s="1"/>
  <c r="H565" i="12"/>
  <c r="J565" i="12" s="1"/>
  <c r="L565" i="12" s="1"/>
  <c r="N565" i="12" s="1"/>
  <c r="H577" i="12"/>
  <c r="J577" i="12" s="1"/>
  <c r="L577" i="12" s="1"/>
  <c r="N577" i="12" s="1"/>
  <c r="H584" i="12"/>
  <c r="J584" i="12" s="1"/>
  <c r="L584" i="12" s="1"/>
  <c r="N584" i="12" s="1"/>
  <c r="H591" i="12"/>
  <c r="J591" i="12" s="1"/>
  <c r="L591" i="12" s="1"/>
  <c r="N591" i="12" s="1"/>
  <c r="H596" i="12"/>
  <c r="J596" i="12" s="1"/>
  <c r="L596" i="12" s="1"/>
  <c r="N596" i="12" s="1"/>
  <c r="H602" i="12"/>
  <c r="J602" i="12" s="1"/>
  <c r="L602" i="12" s="1"/>
  <c r="N602" i="12" s="1"/>
  <c r="H607" i="12"/>
  <c r="J607" i="12" s="1"/>
  <c r="L607" i="12" s="1"/>
  <c r="N607" i="12" s="1"/>
  <c r="H609" i="12"/>
  <c r="J609" i="12" s="1"/>
  <c r="L609" i="12" s="1"/>
  <c r="N609" i="12" s="1"/>
  <c r="H611" i="12"/>
  <c r="J611" i="12" s="1"/>
  <c r="L611" i="12" s="1"/>
  <c r="N611" i="12" s="1"/>
  <c r="H617" i="12"/>
  <c r="J617" i="12" s="1"/>
  <c r="L617" i="12" s="1"/>
  <c r="N617" i="12" s="1"/>
  <c r="H622" i="12"/>
  <c r="J622" i="12" s="1"/>
  <c r="L622" i="12" s="1"/>
  <c r="N622" i="12" s="1"/>
  <c r="H624" i="12"/>
  <c r="J624" i="12" s="1"/>
  <c r="L624" i="12" s="1"/>
  <c r="N624" i="12" s="1"/>
  <c r="H626" i="12"/>
  <c r="J626" i="12" s="1"/>
  <c r="L626" i="12" s="1"/>
  <c r="N626" i="12" s="1"/>
  <c r="H632" i="12"/>
  <c r="J632" i="12" s="1"/>
  <c r="L632" i="12" s="1"/>
  <c r="N632" i="12" s="1"/>
  <c r="H637" i="12"/>
  <c r="J637" i="12" s="1"/>
  <c r="L637" i="12" s="1"/>
  <c r="N637" i="12" s="1"/>
  <c r="H639" i="12"/>
  <c r="J639" i="12" s="1"/>
  <c r="L639" i="12" s="1"/>
  <c r="N639" i="12" s="1"/>
  <c r="H641" i="12"/>
  <c r="J641" i="12" s="1"/>
  <c r="L641" i="12" s="1"/>
  <c r="N641" i="12" s="1"/>
  <c r="H646" i="12"/>
  <c r="J646" i="12" s="1"/>
  <c r="L646" i="12" s="1"/>
  <c r="N646" i="12" s="1"/>
  <c r="H651" i="12"/>
  <c r="J651" i="12" s="1"/>
  <c r="L651" i="12" s="1"/>
  <c r="N651" i="12" s="1"/>
  <c r="H653" i="12"/>
  <c r="J653" i="12" s="1"/>
  <c r="L653" i="12" s="1"/>
  <c r="N653" i="12" s="1"/>
  <c r="H655" i="12"/>
  <c r="J655" i="12" s="1"/>
  <c r="L655" i="12" s="1"/>
  <c r="N655" i="12" s="1"/>
  <c r="H662" i="12"/>
  <c r="J662" i="12" s="1"/>
  <c r="L662" i="12" s="1"/>
  <c r="N662" i="12" s="1"/>
  <c r="H667" i="12"/>
  <c r="J667" i="12" s="1"/>
  <c r="L667" i="12" s="1"/>
  <c r="N667" i="12" s="1"/>
  <c r="H672" i="12"/>
  <c r="J672" i="12" s="1"/>
  <c r="L672" i="12" s="1"/>
  <c r="N672" i="12" s="1"/>
  <c r="H674" i="12"/>
  <c r="J674" i="12" s="1"/>
  <c r="L674" i="12" s="1"/>
  <c r="N674" i="12" s="1"/>
  <c r="H679" i="12"/>
  <c r="J679" i="12" s="1"/>
  <c r="L679" i="12" s="1"/>
  <c r="N679" i="12" s="1"/>
  <c r="H684" i="12"/>
  <c r="J684" i="12" s="1"/>
  <c r="L684" i="12" s="1"/>
  <c r="N684" i="12" s="1"/>
  <c r="H689" i="12"/>
  <c r="J689" i="12" s="1"/>
  <c r="L689" i="12" s="1"/>
  <c r="N689" i="12" s="1"/>
  <c r="H694" i="12"/>
  <c r="J694" i="12" s="1"/>
  <c r="L694" i="12" s="1"/>
  <c r="N694" i="12" s="1"/>
  <c r="H704" i="12"/>
  <c r="J704" i="12" s="1"/>
  <c r="L704" i="12" s="1"/>
  <c r="N704" i="12" s="1"/>
  <c r="H709" i="12"/>
  <c r="J709" i="12" s="1"/>
  <c r="L709" i="12" s="1"/>
  <c r="N709" i="12" s="1"/>
  <c r="H724" i="12"/>
  <c r="J724" i="12" s="1"/>
  <c r="L724" i="12" s="1"/>
  <c r="N724" i="12" s="1"/>
  <c r="H729" i="12"/>
  <c r="J729" i="12" s="1"/>
  <c r="L729" i="12" s="1"/>
  <c r="N729" i="12" s="1"/>
  <c r="H734" i="12"/>
  <c r="J734" i="12" s="1"/>
  <c r="L734" i="12" s="1"/>
  <c r="N734" i="12" s="1"/>
  <c r="H739" i="12"/>
  <c r="J739" i="12" s="1"/>
  <c r="L739" i="12" s="1"/>
  <c r="N739" i="12" s="1"/>
  <c r="H745" i="12"/>
  <c r="J745" i="12" s="1"/>
  <c r="L745" i="12" s="1"/>
  <c r="N745" i="12" s="1"/>
  <c r="H751" i="12"/>
  <c r="J751" i="12" s="1"/>
  <c r="L751" i="12" s="1"/>
  <c r="N751" i="12" s="1"/>
  <c r="H753" i="12"/>
  <c r="J753" i="12" s="1"/>
  <c r="L753" i="12" s="1"/>
  <c r="N753" i="12" s="1"/>
  <c r="H760" i="12"/>
  <c r="J760" i="12" s="1"/>
  <c r="L760" i="12" s="1"/>
  <c r="N760" i="12" s="1"/>
  <c r="H765" i="12"/>
  <c r="J765" i="12" s="1"/>
  <c r="L765" i="12" s="1"/>
  <c r="N765" i="12" s="1"/>
  <c r="H770" i="12"/>
  <c r="J770" i="12" s="1"/>
  <c r="L770" i="12" s="1"/>
  <c r="N770" i="12" s="1"/>
  <c r="H775" i="12"/>
  <c r="J775" i="12" s="1"/>
  <c r="L775" i="12" s="1"/>
  <c r="N775" i="12" s="1"/>
  <c r="H779" i="12"/>
  <c r="J779" i="12" s="1"/>
  <c r="L779" i="12" s="1"/>
  <c r="N779" i="12" s="1"/>
  <c r="H784" i="12"/>
  <c r="J784" i="12" s="1"/>
  <c r="L784" i="12" s="1"/>
  <c r="N784" i="12" s="1"/>
  <c r="H789" i="12"/>
  <c r="J789" i="12" s="1"/>
  <c r="L789" i="12" s="1"/>
  <c r="N789" i="12" s="1"/>
  <c r="H794" i="12"/>
  <c r="J794" i="12" s="1"/>
  <c r="L794" i="12" s="1"/>
  <c r="N794" i="12" s="1"/>
  <c r="G793" i="12"/>
  <c r="G792" i="12" s="1"/>
  <c r="G791" i="12" s="1"/>
  <c r="G790" i="12" s="1"/>
  <c r="G788" i="12"/>
  <c r="G787" i="12" s="1"/>
  <c r="G786" i="12" s="1"/>
  <c r="G785" i="12" s="1"/>
  <c r="G783" i="12"/>
  <c r="G782" i="12" s="1"/>
  <c r="G781" i="12" s="1"/>
  <c r="G780" i="12" s="1"/>
  <c r="G778" i="12"/>
  <c r="G777" i="12" s="1"/>
  <c r="G776" i="12" s="1"/>
  <c r="G771" i="12" s="1"/>
  <c r="G774" i="12"/>
  <c r="G773" i="12" s="1"/>
  <c r="G772" i="12" s="1"/>
  <c r="G769" i="12"/>
  <c r="G768" i="12" s="1"/>
  <c r="G767" i="12" s="1"/>
  <c r="G766" i="12" s="1"/>
  <c r="G764" i="12"/>
  <c r="G763" i="12" s="1"/>
  <c r="G762" i="12" s="1"/>
  <c r="G761" i="12" s="1"/>
  <c r="G759" i="12"/>
  <c r="G758" i="12" s="1"/>
  <c r="G757" i="12" s="1"/>
  <c r="G756" i="12" s="1"/>
  <c r="G752" i="12"/>
  <c r="G750" i="12"/>
  <c r="G744" i="12"/>
  <c r="G743" i="12" s="1"/>
  <c r="G742" i="12" s="1"/>
  <c r="G741" i="12" s="1"/>
  <c r="G740" i="12" s="1"/>
  <c r="G738" i="12"/>
  <c r="G737" i="12" s="1"/>
  <c r="G736" i="12" s="1"/>
  <c r="G735" i="12" s="1"/>
  <c r="G733" i="12"/>
  <c r="G732" i="12" s="1"/>
  <c r="G731" i="12" s="1"/>
  <c r="G730" i="12" s="1"/>
  <c r="G728" i="12"/>
  <c r="G727" i="12" s="1"/>
  <c r="G726" i="12" s="1"/>
  <c r="G725" i="12" s="1"/>
  <c r="G723" i="12"/>
  <c r="G722" i="12" s="1"/>
  <c r="G721" i="12" s="1"/>
  <c r="G720" i="12" s="1"/>
  <c r="G708" i="12"/>
  <c r="G707" i="12" s="1"/>
  <c r="G706" i="12" s="1"/>
  <c r="G705" i="12" s="1"/>
  <c r="G703" i="12"/>
  <c r="G702" i="12" s="1"/>
  <c r="G701" i="12" s="1"/>
  <c r="G700" i="12" s="1"/>
  <c r="G693" i="12"/>
  <c r="G692" i="12" s="1"/>
  <c r="G691" i="12" s="1"/>
  <c r="G690" i="12" s="1"/>
  <c r="G688" i="12"/>
  <c r="G687" i="12" s="1"/>
  <c r="G686" i="12" s="1"/>
  <c r="G685" i="12" s="1"/>
  <c r="G683" i="12"/>
  <c r="G682" i="12" s="1"/>
  <c r="G681" i="12" s="1"/>
  <c r="G680" i="12" s="1"/>
  <c r="G678" i="12"/>
  <c r="G677" i="12" s="1"/>
  <c r="G676" i="12" s="1"/>
  <c r="G675" i="12" s="1"/>
  <c r="G673" i="12"/>
  <c r="G671" i="12"/>
  <c r="G666" i="12"/>
  <c r="G665" i="12" s="1"/>
  <c r="G664" i="12" s="1"/>
  <c r="G663" i="12" s="1"/>
  <c r="G661" i="12"/>
  <c r="G660" i="12" s="1"/>
  <c r="G659" i="12" s="1"/>
  <c r="G658" i="12" s="1"/>
  <c r="G654" i="12"/>
  <c r="G652" i="12"/>
  <c r="G650" i="12"/>
  <c r="G645" i="12"/>
  <c r="G644" i="12" s="1"/>
  <c r="G643" i="12" s="1"/>
  <c r="G640" i="12"/>
  <c r="G638" i="12"/>
  <c r="G636" i="12"/>
  <c r="G631" i="12"/>
  <c r="G630" i="12" s="1"/>
  <c r="G629" i="12" s="1"/>
  <c r="G625" i="12"/>
  <c r="G623" i="12"/>
  <c r="G621" i="12"/>
  <c r="G616" i="12"/>
  <c r="G615" i="12" s="1"/>
  <c r="G614" i="12" s="1"/>
  <c r="G610" i="12"/>
  <c r="G608" i="12"/>
  <c r="G606" i="12"/>
  <c r="G601" i="12"/>
  <c r="G600" i="12" s="1"/>
  <c r="G599" i="12" s="1"/>
  <c r="G598" i="12" s="1"/>
  <c r="G595" i="12"/>
  <c r="G594" i="12" s="1"/>
  <c r="G593" i="12" s="1"/>
  <c r="G592" i="12" s="1"/>
  <c r="G590" i="12"/>
  <c r="G589" i="12" s="1"/>
  <c r="G588" i="12" s="1"/>
  <c r="G587" i="12" s="1"/>
  <c r="G583" i="12"/>
  <c r="G582" i="12" s="1"/>
  <c r="G581" i="12" s="1"/>
  <c r="G580" i="12" s="1"/>
  <c r="G579" i="12" s="1"/>
  <c r="G578" i="12" s="1"/>
  <c r="G576" i="12"/>
  <c r="G575" i="12" s="1"/>
  <c r="G574" i="12" s="1"/>
  <c r="G573" i="12" s="1"/>
  <c r="G564" i="12"/>
  <c r="G563" i="12" s="1"/>
  <c r="G562" i="12" s="1"/>
  <c r="G561" i="12" s="1"/>
  <c r="G560" i="12" s="1"/>
  <c r="G559" i="12" s="1"/>
  <c r="G546" i="12"/>
  <c r="G545" i="12" s="1"/>
  <c r="G544" i="12" s="1"/>
  <c r="G543" i="12" s="1"/>
  <c r="G541" i="12"/>
  <c r="G540" i="12" s="1"/>
  <c r="G539" i="12" s="1"/>
  <c r="G538" i="12" s="1"/>
  <c r="G534" i="12"/>
  <c r="G533" i="12" s="1"/>
  <c r="G532" i="12" s="1"/>
  <c r="G531" i="12" s="1"/>
  <c r="G530" i="12" s="1"/>
  <c r="G529" i="12" s="1"/>
  <c r="G527" i="12"/>
  <c r="G526" i="12" s="1"/>
  <c r="G525" i="12" s="1"/>
  <c r="G524" i="12" s="1"/>
  <c r="G523" i="12" s="1"/>
  <c r="G522" i="12" s="1"/>
  <c r="G520" i="12"/>
  <c r="G519" i="12" s="1"/>
  <c r="G518" i="12" s="1"/>
  <c r="G517" i="12" s="1"/>
  <c r="G516" i="12" s="1"/>
  <c r="G515" i="12" s="1"/>
  <c r="G513" i="12"/>
  <c r="G512" i="12" s="1"/>
  <c r="G511" i="12" s="1"/>
  <c r="G510" i="12" s="1"/>
  <c r="G509" i="12" s="1"/>
  <c r="G508" i="12" s="1"/>
  <c r="G506" i="12"/>
  <c r="G505" i="12" s="1"/>
  <c r="G504" i="12" s="1"/>
  <c r="G503" i="12" s="1"/>
  <c r="G502" i="12" s="1"/>
  <c r="G501" i="12" s="1"/>
  <c r="G499" i="12"/>
  <c r="G498" i="12" s="1"/>
  <c r="G497" i="12" s="1"/>
  <c r="G496" i="12" s="1"/>
  <c r="G495" i="12" s="1"/>
  <c r="G494" i="12" s="1"/>
  <c r="G492" i="12"/>
  <c r="G491" i="12" s="1"/>
  <c r="G490" i="12"/>
  <c r="G489" i="12" s="1"/>
  <c r="G487" i="12"/>
  <c r="G486" i="12" s="1"/>
  <c r="G485" i="12" s="1"/>
  <c r="G480" i="12"/>
  <c r="G479" i="12" s="1"/>
  <c r="G478" i="12" s="1"/>
  <c r="G477" i="12" s="1"/>
  <c r="G475" i="12"/>
  <c r="G474" i="12" s="1"/>
  <c r="G473" i="12" s="1"/>
  <c r="G472" i="12" s="1"/>
  <c r="G470" i="12"/>
  <c r="G469" i="12" s="1"/>
  <c r="G468" i="12" s="1"/>
  <c r="G467" i="12" s="1"/>
  <c r="G462" i="12"/>
  <c r="G460" i="12"/>
  <c r="G454" i="12"/>
  <c r="G453" i="12" s="1"/>
  <c r="G452" i="12" s="1"/>
  <c r="G451" i="12" s="1"/>
  <c r="G450" i="12" s="1"/>
  <c r="G447" i="12"/>
  <c r="G446" i="12" s="1"/>
  <c r="G445" i="12" s="1"/>
  <c r="G444" i="12" s="1"/>
  <c r="G443" i="12" s="1"/>
  <c r="G442" i="12" s="1"/>
  <c r="G440" i="12"/>
  <c r="G439" i="12" s="1"/>
  <c r="G438" i="12" s="1"/>
  <c r="G437" i="12" s="1"/>
  <c r="G436" i="12" s="1"/>
  <c r="G435" i="12" s="1"/>
  <c r="G433" i="12"/>
  <c r="G431" i="12" s="1"/>
  <c r="G430" i="12" s="1"/>
  <c r="G429" i="12" s="1"/>
  <c r="G428" i="12" s="1"/>
  <c r="G425" i="12"/>
  <c r="G424" i="12" s="1"/>
  <c r="G423" i="12" s="1"/>
  <c r="G422" i="12" s="1"/>
  <c r="G421" i="12" s="1"/>
  <c r="G420" i="12" s="1"/>
  <c r="G418" i="12"/>
  <c r="G416" i="12"/>
  <c r="G411" i="12"/>
  <c r="G409" i="12"/>
  <c r="G404" i="12"/>
  <c r="G403" i="12" s="1"/>
  <c r="G402" i="12" s="1"/>
  <c r="G401" i="12" s="1"/>
  <c r="G399" i="12"/>
  <c r="G398" i="12" s="1"/>
  <c r="G397" i="12" s="1"/>
  <c r="G396" i="12" s="1"/>
  <c r="G394" i="12"/>
  <c r="G393" i="12" s="1"/>
  <c r="G392" i="12" s="1"/>
  <c r="G391" i="12" s="1"/>
  <c r="G388" i="12"/>
  <c r="G387" i="12" s="1"/>
  <c r="G377" i="12" s="1"/>
  <c r="G385" i="12"/>
  <c r="G384" i="12" s="1"/>
  <c r="G383" i="12" s="1"/>
  <c r="G382" i="12" s="1"/>
  <c r="G379" i="12"/>
  <c r="G378" i="12" s="1"/>
  <c r="G375" i="12"/>
  <c r="G374" i="12" s="1"/>
  <c r="G373" i="12" s="1"/>
  <c r="G368" i="12"/>
  <c r="G366" i="12"/>
  <c r="G359" i="12"/>
  <c r="G358" i="12" s="1"/>
  <c r="G357" i="12" s="1"/>
  <c r="G356" i="12" s="1"/>
  <c r="G355" i="12" s="1"/>
  <c r="G354" i="12" s="1"/>
  <c r="G352" i="12"/>
  <c r="G351" i="12" s="1"/>
  <c r="G350" i="12" s="1"/>
  <c r="G349" i="12" s="1"/>
  <c r="G347" i="12"/>
  <c r="G346" i="12" s="1"/>
  <c r="G345" i="12" s="1"/>
  <c r="G344" i="12" s="1"/>
  <c r="G334" i="12"/>
  <c r="G333" i="12" s="1"/>
  <c r="G332" i="12" s="1"/>
  <c r="G331" i="12" s="1"/>
  <c r="G320" i="12" s="1"/>
  <c r="G319" i="12" s="1"/>
  <c r="G317" i="12"/>
  <c r="G316" i="12" s="1"/>
  <c r="G315" i="12" s="1"/>
  <c r="G314" i="12" s="1"/>
  <c r="G313" i="12" s="1"/>
  <c r="G312" i="12" s="1"/>
  <c r="G310" i="12"/>
  <c r="G309" i="12" s="1"/>
  <c r="G304" i="12"/>
  <c r="G302" i="12"/>
  <c r="G294" i="12"/>
  <c r="G293" i="12" s="1"/>
  <c r="G292" i="12" s="1"/>
  <c r="G291" i="12" s="1"/>
  <c r="G289" i="12"/>
  <c r="G288" i="12" s="1"/>
  <c r="G287" i="12" s="1"/>
  <c r="G286" i="12" s="1"/>
  <c r="G284" i="12"/>
  <c r="G283" i="12" s="1"/>
  <c r="G282" i="12" s="1"/>
  <c r="G281" i="12" s="1"/>
  <c r="G277" i="12"/>
  <c r="G276" i="12" s="1"/>
  <c r="G275" i="12" s="1"/>
  <c r="G274" i="12" s="1"/>
  <c r="G265" i="12"/>
  <c r="G263" i="12"/>
  <c r="G261" i="12"/>
  <c r="G254" i="12"/>
  <c r="G253" i="12" s="1"/>
  <c r="G252" i="12" s="1"/>
  <c r="G251" i="12" s="1"/>
  <c r="G249" i="12"/>
  <c r="G248" i="12" s="1"/>
  <c r="G247" i="12" s="1"/>
  <c r="G246" i="12" s="1"/>
  <c r="G244" i="12"/>
  <c r="G243" i="12" s="1"/>
  <c r="G242" i="12" s="1"/>
  <c r="G241" i="12" s="1"/>
  <c r="G236" i="12"/>
  <c r="G235" i="12" s="1"/>
  <c r="G234" i="12" s="1"/>
  <c r="G233" i="12" s="1"/>
  <c r="G232" i="12" s="1"/>
  <c r="G231" i="12" s="1"/>
  <c r="G229" i="12"/>
  <c r="G227" i="12"/>
  <c r="G225" i="12"/>
  <c r="G220" i="12"/>
  <c r="G218" i="12"/>
  <c r="G213" i="12"/>
  <c r="G212" i="12" s="1"/>
  <c r="G211" i="12" s="1"/>
  <c r="G210" i="12" s="1"/>
  <c r="G206" i="12"/>
  <c r="G205" i="12" s="1"/>
  <c r="G204" i="12" s="1"/>
  <c r="G203" i="12" s="1"/>
  <c r="G201" i="12"/>
  <c r="G200" i="12" s="1"/>
  <c r="G199" i="12" s="1"/>
  <c r="G198" i="12" s="1"/>
  <c r="G196" i="12"/>
  <c r="G195" i="12" s="1"/>
  <c r="G194" i="12" s="1"/>
  <c r="G193" i="12" s="1"/>
  <c r="G189" i="12"/>
  <c r="G188" i="12" s="1"/>
  <c r="G187" i="12" s="1"/>
  <c r="G186" i="12" s="1"/>
  <c r="G185" i="12" s="1"/>
  <c r="G184" i="12" s="1"/>
  <c r="G182" i="12"/>
  <c r="G181" i="12" s="1"/>
  <c r="G180" i="12" s="1"/>
  <c r="G179" i="12" s="1"/>
  <c r="G178" i="12" s="1"/>
  <c r="G177" i="12" s="1"/>
  <c r="G170" i="12"/>
  <c r="G169" i="12" s="1"/>
  <c r="G168" i="12" s="1"/>
  <c r="G167" i="12" s="1"/>
  <c r="G165" i="12"/>
  <c r="G160" i="12"/>
  <c r="G155" i="12"/>
  <c r="G154" i="12" s="1"/>
  <c r="G153" i="12" s="1"/>
  <c r="G152" i="12" s="1"/>
  <c r="G148" i="12"/>
  <c r="G147" i="12" s="1"/>
  <c r="G146" i="12" s="1"/>
  <c r="G145" i="12" s="1"/>
  <c r="G143" i="12"/>
  <c r="G142" i="12"/>
  <c r="G141" i="12" s="1"/>
  <c r="G140" i="12" s="1"/>
  <c r="G139" i="12" s="1"/>
  <c r="G137" i="12"/>
  <c r="G136" i="12" s="1"/>
  <c r="G135" i="12" s="1"/>
  <c r="G134" i="12" s="1"/>
  <c r="G132" i="12"/>
  <c r="G130" i="12"/>
  <c r="G129" i="12" s="1"/>
  <c r="G123" i="12"/>
  <c r="G122" i="12" s="1"/>
  <c r="G121" i="12" s="1"/>
  <c r="G120" i="12" s="1"/>
  <c r="G118" i="12"/>
  <c r="G117" i="12" s="1"/>
  <c r="G113" i="12"/>
  <c r="G112" i="12" s="1"/>
  <c r="G111" i="12" s="1"/>
  <c r="G110" i="12" s="1"/>
  <c r="G108" i="12"/>
  <c r="G107" i="12" s="1"/>
  <c r="G106" i="12" s="1"/>
  <c r="G105" i="12" s="1"/>
  <c r="G101" i="12"/>
  <c r="G96" i="12"/>
  <c r="G95" i="12" s="1"/>
  <c r="G94" i="12" s="1"/>
  <c r="G93" i="12" s="1"/>
  <c r="G88" i="12"/>
  <c r="G87" i="12" s="1"/>
  <c r="G86" i="12" s="1"/>
  <c r="G85" i="12" s="1"/>
  <c r="G84" i="12" s="1"/>
  <c r="G83" i="12" s="1"/>
  <c r="G81" i="12"/>
  <c r="G80" i="12" s="1"/>
  <c r="G79" i="12" s="1"/>
  <c r="G78" i="12" s="1"/>
  <c r="G77" i="12" s="1"/>
  <c r="G76" i="12" s="1"/>
  <c r="G73" i="12"/>
  <c r="G71" i="12"/>
  <c r="G66" i="12"/>
  <c r="G64" i="12"/>
  <c r="G62" i="12"/>
  <c r="G57" i="12"/>
  <c r="G56" i="12" s="1"/>
  <c r="G54" i="12"/>
  <c r="G53" i="12" s="1"/>
  <c r="G52" i="12" s="1"/>
  <c r="G51" i="12" s="1"/>
  <c r="G47" i="12"/>
  <c r="G46" i="12" s="1"/>
  <c r="G45" i="12" s="1"/>
  <c r="G44" i="12" s="1"/>
  <c r="G42" i="12"/>
  <c r="G41" i="12" s="1"/>
  <c r="G36" i="12"/>
  <c r="G35" i="12" s="1"/>
  <c r="G34" i="12" s="1"/>
  <c r="G33" i="12" s="1"/>
  <c r="G26" i="12"/>
  <c r="G25" i="12" s="1"/>
  <c r="G24" i="12" s="1"/>
  <c r="G23" i="12" s="1"/>
  <c r="G21" i="12"/>
  <c r="G20" i="12" s="1"/>
  <c r="G19" i="12" s="1"/>
  <c r="G18" i="12" s="1"/>
  <c r="G14" i="12"/>
  <c r="G13" i="12" s="1"/>
  <c r="G12" i="12" s="1"/>
  <c r="G11" i="12" s="1"/>
  <c r="G10" i="12" s="1"/>
  <c r="G9" i="12" s="1"/>
  <c r="G749" i="12" l="1"/>
  <c r="G748" i="12" s="1"/>
  <c r="G747" i="12" s="1"/>
  <c r="G586" i="12"/>
  <c r="G620" i="12"/>
  <c r="G619" i="12" s="1"/>
  <c r="G618" i="12" s="1"/>
  <c r="H570" i="12"/>
  <c r="J570" i="12" s="1"/>
  <c r="L570" i="12" s="1"/>
  <c r="N570" i="12" s="1"/>
  <c r="G569" i="12"/>
  <c r="G70" i="12"/>
  <c r="G69" i="12" s="1"/>
  <c r="G68" i="12" s="1"/>
  <c r="G537" i="12"/>
  <c r="G536" i="12" s="1"/>
  <c r="G605" i="12"/>
  <c r="G604" i="12" s="1"/>
  <c r="G603" i="12" s="1"/>
  <c r="G217" i="12"/>
  <c r="G216" i="12" s="1"/>
  <c r="G215" i="12" s="1"/>
  <c r="G408" i="12"/>
  <c r="G407" i="12" s="1"/>
  <c r="G406" i="12" s="1"/>
  <c r="H271" i="12"/>
  <c r="J271" i="12" s="1"/>
  <c r="L271" i="12" s="1"/>
  <c r="N271" i="12" s="1"/>
  <c r="G270" i="12"/>
  <c r="G280" i="12"/>
  <c r="G279" i="12" s="1"/>
  <c r="G427" i="12"/>
  <c r="G343" i="12"/>
  <c r="G342" i="12" s="1"/>
  <c r="G308" i="12"/>
  <c r="G75" i="12"/>
  <c r="G116" i="12"/>
  <c r="G115" i="12" s="1"/>
  <c r="G104" i="12" s="1"/>
  <c r="G164" i="12"/>
  <c r="G159" i="12"/>
  <c r="G128" i="12"/>
  <c r="G100" i="12"/>
  <c r="G40" i="12"/>
  <c r="G746" i="12"/>
  <c r="G670" i="12"/>
  <c r="G669" i="12" s="1"/>
  <c r="G668" i="12" s="1"/>
  <c r="G657" i="12" s="1"/>
  <c r="G649" i="12"/>
  <c r="G648" i="12" s="1"/>
  <c r="G647" i="12" s="1"/>
  <c r="G642" i="12" s="1"/>
  <c r="G635" i="12"/>
  <c r="G634" i="12" s="1"/>
  <c r="G633" i="12" s="1"/>
  <c r="G628" i="12" s="1"/>
  <c r="G597" i="12"/>
  <c r="G484" i="12"/>
  <c r="G483" i="12" s="1"/>
  <c r="G482" i="12" s="1"/>
  <c r="G465" i="12"/>
  <c r="G464" i="12" s="1"/>
  <c r="G372" i="12"/>
  <c r="G365" i="12"/>
  <c r="G364" i="12" s="1"/>
  <c r="G363" i="12" s="1"/>
  <c r="G362" i="12" s="1"/>
  <c r="G361" i="12" s="1"/>
  <c r="G301" i="12"/>
  <c r="G300" i="12" s="1"/>
  <c r="G299" i="12" s="1"/>
  <c r="G298" i="12" s="1"/>
  <c r="G260" i="12"/>
  <c r="G259" i="12" s="1"/>
  <c r="G258" i="12" s="1"/>
  <c r="G257" i="12" s="1"/>
  <c r="G256" i="12" s="1"/>
  <c r="G224" i="12"/>
  <c r="G223" i="12" s="1"/>
  <c r="G222" i="12" s="1"/>
  <c r="G192" i="12"/>
  <c r="G191" i="12" s="1"/>
  <c r="G61" i="12"/>
  <c r="G60" i="12" s="1"/>
  <c r="G59" i="12" s="1"/>
  <c r="G17" i="12"/>
  <c r="G240" i="12"/>
  <c r="G239" i="12" s="1"/>
  <c r="G459" i="12"/>
  <c r="G458" i="12" s="1"/>
  <c r="G457" i="12" s="1"/>
  <c r="G456" i="12" s="1"/>
  <c r="G449" i="12" s="1"/>
  <c r="G415" i="12"/>
  <c r="G414" i="12" s="1"/>
  <c r="G413" i="12" s="1"/>
  <c r="G432" i="12"/>
  <c r="G466" i="12"/>
  <c r="G613" i="12"/>
  <c r="G612" i="12" s="1"/>
  <c r="H14" i="8"/>
  <c r="J14" i="8" s="1"/>
  <c r="L14" i="8" s="1"/>
  <c r="N14" i="8" s="1"/>
  <c r="H17" i="8"/>
  <c r="J17" i="8" s="1"/>
  <c r="L17" i="8" s="1"/>
  <c r="N17" i="8" s="1"/>
  <c r="H23" i="8"/>
  <c r="J23" i="8" s="1"/>
  <c r="L23" i="8" s="1"/>
  <c r="N23" i="8" s="1"/>
  <c r="H26" i="8"/>
  <c r="J26" i="8" s="1"/>
  <c r="L26" i="8" s="1"/>
  <c r="N26" i="8" s="1"/>
  <c r="H28" i="8"/>
  <c r="J28" i="8" s="1"/>
  <c r="L28" i="8" s="1"/>
  <c r="N28" i="8" s="1"/>
  <c r="H30" i="8"/>
  <c r="J30" i="8" s="1"/>
  <c r="L30" i="8" s="1"/>
  <c r="N30" i="8" s="1"/>
  <c r="H36" i="8"/>
  <c r="J36" i="8" s="1"/>
  <c r="L36" i="8" s="1"/>
  <c r="N36" i="8" s="1"/>
  <c r="H39" i="8"/>
  <c r="J39" i="8" s="1"/>
  <c r="L39" i="8" s="1"/>
  <c r="N39" i="8" s="1"/>
  <c r="H41" i="8"/>
  <c r="J41" i="8" s="1"/>
  <c r="L41" i="8" s="1"/>
  <c r="N41" i="8" s="1"/>
  <c r="H43" i="8"/>
  <c r="J43" i="8" s="1"/>
  <c r="L43" i="8" s="1"/>
  <c r="N43" i="8" s="1"/>
  <c r="H49" i="8"/>
  <c r="J49" i="8" s="1"/>
  <c r="L49" i="8" s="1"/>
  <c r="N49" i="8" s="1"/>
  <c r="H55" i="8"/>
  <c r="J55" i="8" s="1"/>
  <c r="L55" i="8" s="1"/>
  <c r="N55" i="8" s="1"/>
  <c r="H58" i="8"/>
  <c r="J58" i="8" s="1"/>
  <c r="L58" i="8" s="1"/>
  <c r="N58" i="8" s="1"/>
  <c r="H60" i="8"/>
  <c r="J60" i="8" s="1"/>
  <c r="L60" i="8" s="1"/>
  <c r="N60" i="8" s="1"/>
  <c r="H62" i="8"/>
  <c r="J62" i="8" s="1"/>
  <c r="L62" i="8" s="1"/>
  <c r="N62" i="8" s="1"/>
  <c r="H66" i="8"/>
  <c r="J66" i="8" s="1"/>
  <c r="L66" i="8" s="1"/>
  <c r="N66" i="8" s="1"/>
  <c r="H69" i="8"/>
  <c r="J69" i="8" s="1"/>
  <c r="L69" i="8" s="1"/>
  <c r="N69" i="8" s="1"/>
  <c r="H71" i="8"/>
  <c r="J71" i="8" s="1"/>
  <c r="L71" i="8" s="1"/>
  <c r="N71" i="8" s="1"/>
  <c r="H73" i="8"/>
  <c r="J73" i="8" s="1"/>
  <c r="L73" i="8" s="1"/>
  <c r="N73" i="8" s="1"/>
  <c r="H79" i="8"/>
  <c r="J79" i="8" s="1"/>
  <c r="L79" i="8" s="1"/>
  <c r="N79" i="8" s="1"/>
  <c r="H84" i="8"/>
  <c r="J84" i="8" s="1"/>
  <c r="L84" i="8" s="1"/>
  <c r="N84" i="8" s="1"/>
  <c r="H91" i="8"/>
  <c r="J91" i="8" s="1"/>
  <c r="L91" i="8" s="1"/>
  <c r="N91" i="8" s="1"/>
  <c r="H94" i="8"/>
  <c r="J94" i="8" s="1"/>
  <c r="L94" i="8" s="1"/>
  <c r="N94" i="8" s="1"/>
  <c r="H99" i="8"/>
  <c r="J99" i="8" s="1"/>
  <c r="L99" i="8" s="1"/>
  <c r="N99" i="8" s="1"/>
  <c r="H101" i="8"/>
  <c r="J101" i="8" s="1"/>
  <c r="L101" i="8" s="1"/>
  <c r="N101" i="8" s="1"/>
  <c r="H106" i="8"/>
  <c r="J106" i="8" s="1"/>
  <c r="L106" i="8" s="1"/>
  <c r="N106" i="8" s="1"/>
  <c r="H111" i="8"/>
  <c r="J111" i="8" s="1"/>
  <c r="L111" i="8" s="1"/>
  <c r="N111" i="8" s="1"/>
  <c r="H114" i="8"/>
  <c r="J114" i="8" s="1"/>
  <c r="L114" i="8" s="1"/>
  <c r="N114" i="8" s="1"/>
  <c r="H116" i="8"/>
  <c r="J116" i="8" s="1"/>
  <c r="L116" i="8" s="1"/>
  <c r="N116" i="8" s="1"/>
  <c r="H118" i="8"/>
  <c r="J118" i="8" s="1"/>
  <c r="L118" i="8" s="1"/>
  <c r="N118" i="8" s="1"/>
  <c r="H123" i="8"/>
  <c r="J123" i="8" s="1"/>
  <c r="L123" i="8" s="1"/>
  <c r="N123" i="8" s="1"/>
  <c r="H128" i="8"/>
  <c r="J128" i="8" s="1"/>
  <c r="L128" i="8" s="1"/>
  <c r="N128" i="8" s="1"/>
  <c r="H133" i="8"/>
  <c r="J133" i="8" s="1"/>
  <c r="L133" i="8" s="1"/>
  <c r="N133" i="8" s="1"/>
  <c r="H135" i="8"/>
  <c r="J135" i="8" s="1"/>
  <c r="L135" i="8" s="1"/>
  <c r="N135" i="8" s="1"/>
  <c r="H139" i="8"/>
  <c r="J139" i="8" s="1"/>
  <c r="L139" i="8" s="1"/>
  <c r="N139" i="8" s="1"/>
  <c r="H141" i="8"/>
  <c r="J141" i="8" s="1"/>
  <c r="L141" i="8" s="1"/>
  <c r="N141" i="8" s="1"/>
  <c r="H144" i="8"/>
  <c r="J144" i="8" s="1"/>
  <c r="L144" i="8" s="1"/>
  <c r="N144" i="8" s="1"/>
  <c r="H149" i="8"/>
  <c r="J149" i="8" s="1"/>
  <c r="L149" i="8" s="1"/>
  <c r="N149" i="8" s="1"/>
  <c r="H152" i="8"/>
  <c r="J152" i="8" s="1"/>
  <c r="L152" i="8" s="1"/>
  <c r="N152" i="8" s="1"/>
  <c r="H159" i="8"/>
  <c r="J159" i="8" s="1"/>
  <c r="L159" i="8" s="1"/>
  <c r="N159" i="8" s="1"/>
  <c r="H167" i="8"/>
  <c r="J167" i="8" s="1"/>
  <c r="L167" i="8" s="1"/>
  <c r="N167" i="8" s="1"/>
  <c r="H170" i="8"/>
  <c r="J170" i="8" s="1"/>
  <c r="L170" i="8" s="1"/>
  <c r="N170" i="8" s="1"/>
  <c r="H175" i="8"/>
  <c r="J175" i="8" s="1"/>
  <c r="L175" i="8" s="1"/>
  <c r="N175" i="8" s="1"/>
  <c r="H177" i="8"/>
  <c r="J177" i="8" s="1"/>
  <c r="L177" i="8" s="1"/>
  <c r="N177" i="8" s="1"/>
  <c r="H179" i="8"/>
  <c r="J179" i="8" s="1"/>
  <c r="L179" i="8" s="1"/>
  <c r="N179" i="8" s="1"/>
  <c r="H186" i="8"/>
  <c r="J186" i="8" s="1"/>
  <c r="L186" i="8" s="1"/>
  <c r="N186" i="8" s="1"/>
  <c r="H191" i="8"/>
  <c r="J191" i="8" s="1"/>
  <c r="L191" i="8" s="1"/>
  <c r="N191" i="8" s="1"/>
  <c r="H196" i="8"/>
  <c r="J196" i="8" s="1"/>
  <c r="L196" i="8" s="1"/>
  <c r="N196" i="8" s="1"/>
  <c r="H201" i="8"/>
  <c r="J201" i="8" s="1"/>
  <c r="L201" i="8" s="1"/>
  <c r="N201" i="8" s="1"/>
  <c r="H204" i="8"/>
  <c r="J204" i="8" s="1"/>
  <c r="L204" i="8" s="1"/>
  <c r="N204" i="8" s="1"/>
  <c r="H211" i="8"/>
  <c r="J211" i="8" s="1"/>
  <c r="L211" i="8" s="1"/>
  <c r="N211" i="8" s="1"/>
  <c r="H213" i="8"/>
  <c r="J213" i="8" s="1"/>
  <c r="L213" i="8" s="1"/>
  <c r="N213" i="8" s="1"/>
  <c r="H219" i="8"/>
  <c r="J219" i="8" s="1"/>
  <c r="L219" i="8" s="1"/>
  <c r="N219" i="8" s="1"/>
  <c r="H225" i="8"/>
  <c r="J225" i="8" s="1"/>
  <c r="L225" i="8" s="1"/>
  <c r="N225" i="8" s="1"/>
  <c r="H228" i="8"/>
  <c r="J228" i="8" s="1"/>
  <c r="L228" i="8" s="1"/>
  <c r="N228" i="8" s="1"/>
  <c r="H231" i="8"/>
  <c r="J231" i="8" s="1"/>
  <c r="L231" i="8" s="1"/>
  <c r="N231" i="8" s="1"/>
  <c r="H234" i="8"/>
  <c r="J234" i="8" s="1"/>
  <c r="L234" i="8" s="1"/>
  <c r="N234" i="8" s="1"/>
  <c r="H237" i="8"/>
  <c r="J237" i="8" s="1"/>
  <c r="L237" i="8" s="1"/>
  <c r="N237" i="8" s="1"/>
  <c r="H239" i="8"/>
  <c r="J239" i="8" s="1"/>
  <c r="L239" i="8" s="1"/>
  <c r="N239" i="8" s="1"/>
  <c r="H242" i="8"/>
  <c r="J242" i="8" s="1"/>
  <c r="L242" i="8" s="1"/>
  <c r="N242" i="8" s="1"/>
  <c r="H244" i="8"/>
  <c r="J244" i="8" s="1"/>
  <c r="L244" i="8" s="1"/>
  <c r="N244" i="8" s="1"/>
  <c r="H250" i="8"/>
  <c r="J250" i="8" s="1"/>
  <c r="L250" i="8" s="1"/>
  <c r="N250" i="8" s="1"/>
  <c r="H255" i="8"/>
  <c r="J255" i="8" s="1"/>
  <c r="L255" i="8" s="1"/>
  <c r="N255" i="8" s="1"/>
  <c r="H260" i="8"/>
  <c r="J260" i="8" s="1"/>
  <c r="L260" i="8" s="1"/>
  <c r="N260" i="8" s="1"/>
  <c r="H265" i="8"/>
  <c r="J265" i="8" s="1"/>
  <c r="L265" i="8" s="1"/>
  <c r="N265" i="8" s="1"/>
  <c r="H270" i="8"/>
  <c r="J270" i="8" s="1"/>
  <c r="L270" i="8" s="1"/>
  <c r="N270" i="8" s="1"/>
  <c r="H275" i="8"/>
  <c r="J275" i="8" s="1"/>
  <c r="L275" i="8" s="1"/>
  <c r="N275" i="8" s="1"/>
  <c r="H278" i="8"/>
  <c r="J278" i="8" s="1"/>
  <c r="L278" i="8" s="1"/>
  <c r="N278" i="8" s="1"/>
  <c r="H281" i="8"/>
  <c r="J281" i="8" s="1"/>
  <c r="L281" i="8" s="1"/>
  <c r="N281" i="8" s="1"/>
  <c r="H294" i="8"/>
  <c r="J294" i="8" s="1"/>
  <c r="L294" i="8" s="1"/>
  <c r="N294" i="8" s="1"/>
  <c r="H303" i="8"/>
  <c r="J303" i="8" s="1"/>
  <c r="L303" i="8" s="1"/>
  <c r="N303" i="8" s="1"/>
  <c r="H310" i="8"/>
  <c r="J310" i="8" s="1"/>
  <c r="L310" i="8" s="1"/>
  <c r="N310" i="8" s="1"/>
  <c r="H315" i="8"/>
  <c r="J315" i="8" s="1"/>
  <c r="L315" i="8" s="1"/>
  <c r="N315" i="8" s="1"/>
  <c r="H320" i="8"/>
  <c r="J320" i="8" s="1"/>
  <c r="L320" i="8" s="1"/>
  <c r="N320" i="8" s="1"/>
  <c r="H323" i="8"/>
  <c r="J323" i="8" s="1"/>
  <c r="L323" i="8" s="1"/>
  <c r="N323" i="8" s="1"/>
  <c r="H327" i="8"/>
  <c r="J327" i="8" s="1"/>
  <c r="L327" i="8" s="1"/>
  <c r="N327" i="8" s="1"/>
  <c r="H336" i="8"/>
  <c r="J336" i="8" s="1"/>
  <c r="L336" i="8" s="1"/>
  <c r="N336" i="8" s="1"/>
  <c r="H344" i="8"/>
  <c r="J344" i="8" s="1"/>
  <c r="L344" i="8" s="1"/>
  <c r="N344" i="8" s="1"/>
  <c r="H361" i="8"/>
  <c r="J361" i="8" s="1"/>
  <c r="L361" i="8" s="1"/>
  <c r="N361" i="8" s="1"/>
  <c r="H364" i="8"/>
  <c r="J364" i="8" s="1"/>
  <c r="L364" i="8" s="1"/>
  <c r="N364" i="8" s="1"/>
  <c r="H369" i="8"/>
  <c r="J369" i="8" s="1"/>
  <c r="L369" i="8" s="1"/>
  <c r="N369" i="8" s="1"/>
  <c r="H374" i="8"/>
  <c r="J374" i="8" s="1"/>
  <c r="L374" i="8" s="1"/>
  <c r="N374" i="8" s="1"/>
  <c r="H379" i="8"/>
  <c r="J379" i="8" s="1"/>
  <c r="L379" i="8" s="1"/>
  <c r="N379" i="8" s="1"/>
  <c r="H386" i="8"/>
  <c r="J386" i="8" s="1"/>
  <c r="L386" i="8" s="1"/>
  <c r="N386" i="8" s="1"/>
  <c r="H389" i="8"/>
  <c r="J389" i="8" s="1"/>
  <c r="L389" i="8" s="1"/>
  <c r="N389" i="8" s="1"/>
  <c r="H392" i="8"/>
  <c r="J392" i="8" s="1"/>
  <c r="L392" i="8" s="1"/>
  <c r="N392" i="8" s="1"/>
  <c r="H395" i="8"/>
  <c r="J395" i="8" s="1"/>
  <c r="L395" i="8" s="1"/>
  <c r="N395" i="8" s="1"/>
  <c r="H400" i="8"/>
  <c r="J400" i="8" s="1"/>
  <c r="L400" i="8" s="1"/>
  <c r="N400" i="8" s="1"/>
  <c r="H405" i="8"/>
  <c r="J405" i="8" s="1"/>
  <c r="L405" i="8" s="1"/>
  <c r="N405" i="8" s="1"/>
  <c r="H408" i="8"/>
  <c r="J408" i="8" s="1"/>
  <c r="L408" i="8" s="1"/>
  <c r="N408" i="8" s="1"/>
  <c r="H416" i="8"/>
  <c r="J416" i="8" s="1"/>
  <c r="L416" i="8" s="1"/>
  <c r="N416" i="8" s="1"/>
  <c r="H421" i="8"/>
  <c r="J421" i="8" s="1"/>
  <c r="L421" i="8" s="1"/>
  <c r="N421" i="8" s="1"/>
  <c r="H428" i="8"/>
  <c r="J428" i="8" s="1"/>
  <c r="L428" i="8" s="1"/>
  <c r="N428" i="8" s="1"/>
  <c r="H434" i="8"/>
  <c r="J434" i="8" s="1"/>
  <c r="L434" i="8" s="1"/>
  <c r="N434" i="8" s="1"/>
  <c r="H439" i="8"/>
  <c r="J439" i="8" s="1"/>
  <c r="L439" i="8" s="1"/>
  <c r="N439" i="8" s="1"/>
  <c r="H444" i="8"/>
  <c r="J444" i="8" s="1"/>
  <c r="L444" i="8" s="1"/>
  <c r="N444" i="8" s="1"/>
  <c r="H451" i="8"/>
  <c r="J451" i="8" s="1"/>
  <c r="L451" i="8" s="1"/>
  <c r="N451" i="8" s="1"/>
  <c r="H454" i="8"/>
  <c r="J454" i="8" s="1"/>
  <c r="L454" i="8" s="1"/>
  <c r="N454" i="8" s="1"/>
  <c r="H456" i="8"/>
  <c r="J456" i="8" s="1"/>
  <c r="L456" i="8" s="1"/>
  <c r="N456" i="8" s="1"/>
  <c r="H459" i="8"/>
  <c r="J459" i="8" s="1"/>
  <c r="L459" i="8" s="1"/>
  <c r="N459" i="8" s="1"/>
  <c r="H461" i="8"/>
  <c r="J461" i="8" s="1"/>
  <c r="L461" i="8" s="1"/>
  <c r="N461" i="8" s="1"/>
  <c r="H463" i="8"/>
  <c r="J463" i="8" s="1"/>
  <c r="L463" i="8" s="1"/>
  <c r="N463" i="8" s="1"/>
  <c r="H471" i="8"/>
  <c r="J471" i="8" s="1"/>
  <c r="L471" i="8" s="1"/>
  <c r="N471" i="8" s="1"/>
  <c r="H474" i="8"/>
  <c r="J474" i="8" s="1"/>
  <c r="L474" i="8" s="1"/>
  <c r="N474" i="8" s="1"/>
  <c r="H480" i="8"/>
  <c r="J480" i="8" s="1"/>
  <c r="L480" i="8" s="1"/>
  <c r="N480" i="8" s="1"/>
  <c r="H484" i="8"/>
  <c r="J484" i="8" s="1"/>
  <c r="L484" i="8" s="1"/>
  <c r="N484" i="8" s="1"/>
  <c r="H487" i="8"/>
  <c r="J487" i="8" s="1"/>
  <c r="L487" i="8" s="1"/>
  <c r="N487" i="8" s="1"/>
  <c r="H492" i="8"/>
  <c r="J492" i="8" s="1"/>
  <c r="L492" i="8" s="1"/>
  <c r="N492" i="8" s="1"/>
  <c r="H494" i="8"/>
  <c r="J494" i="8" s="1"/>
  <c r="L494" i="8" s="1"/>
  <c r="N494" i="8" s="1"/>
  <c r="H499" i="8"/>
  <c r="J499" i="8" s="1"/>
  <c r="L499" i="8" s="1"/>
  <c r="N499" i="8" s="1"/>
  <c r="H502" i="8"/>
  <c r="J502" i="8" s="1"/>
  <c r="L502" i="8" s="1"/>
  <c r="N502" i="8" s="1"/>
  <c r="H505" i="8"/>
  <c r="J505" i="8" s="1"/>
  <c r="L505" i="8" s="1"/>
  <c r="N505" i="8" s="1"/>
  <c r="H518" i="8"/>
  <c r="J518" i="8" s="1"/>
  <c r="L518" i="8" s="1"/>
  <c r="N518" i="8" s="1"/>
  <c r="H521" i="8"/>
  <c r="J521" i="8" s="1"/>
  <c r="L521" i="8" s="1"/>
  <c r="N521" i="8" s="1"/>
  <c r="H524" i="8"/>
  <c r="J524" i="8" s="1"/>
  <c r="L524" i="8" s="1"/>
  <c r="N524" i="8" s="1"/>
  <c r="H526" i="8"/>
  <c r="J526" i="8" s="1"/>
  <c r="L526" i="8" s="1"/>
  <c r="N526" i="8" s="1"/>
  <c r="H528" i="8"/>
  <c r="J528" i="8" s="1"/>
  <c r="L528" i="8" s="1"/>
  <c r="N528" i="8" s="1"/>
  <c r="H531" i="8"/>
  <c r="J531" i="8" s="1"/>
  <c r="L531" i="8" s="1"/>
  <c r="N531" i="8" s="1"/>
  <c r="H534" i="8"/>
  <c r="J534" i="8" s="1"/>
  <c r="L534" i="8" s="1"/>
  <c r="N534" i="8" s="1"/>
  <c r="H542" i="8"/>
  <c r="J542" i="8" s="1"/>
  <c r="L542" i="8" s="1"/>
  <c r="N542" i="8" s="1"/>
  <c r="H549" i="8"/>
  <c r="J549" i="8" s="1"/>
  <c r="L549" i="8" s="1"/>
  <c r="N549" i="8" s="1"/>
  <c r="H551" i="8"/>
  <c r="J551" i="8" s="1"/>
  <c r="L551" i="8" s="1"/>
  <c r="N551" i="8" s="1"/>
  <c r="H558" i="8"/>
  <c r="J558" i="8" s="1"/>
  <c r="L558" i="8" s="1"/>
  <c r="N558" i="8" s="1"/>
  <c r="H564" i="8"/>
  <c r="J564" i="8" s="1"/>
  <c r="L564" i="8" s="1"/>
  <c r="N564" i="8" s="1"/>
  <c r="H570" i="8"/>
  <c r="J570" i="8" s="1"/>
  <c r="L570" i="8" s="1"/>
  <c r="N570" i="8" s="1"/>
  <c r="H577" i="8"/>
  <c r="J577" i="8" s="1"/>
  <c r="L577" i="8" s="1"/>
  <c r="N577" i="8" s="1"/>
  <c r="H585" i="8"/>
  <c r="J585" i="8" s="1"/>
  <c r="L585" i="8" s="1"/>
  <c r="N585" i="8" s="1"/>
  <c r="H587" i="8"/>
  <c r="J587" i="8" s="1"/>
  <c r="L587" i="8" s="1"/>
  <c r="N587" i="8" s="1"/>
  <c r="H592" i="8"/>
  <c r="J592" i="8" s="1"/>
  <c r="L592" i="8" s="1"/>
  <c r="N592" i="8" s="1"/>
  <c r="H599" i="8"/>
  <c r="J599" i="8" s="1"/>
  <c r="L599" i="8" s="1"/>
  <c r="N599" i="8" s="1"/>
  <c r="H606" i="8"/>
  <c r="J606" i="8" s="1"/>
  <c r="L606" i="8" s="1"/>
  <c r="N606" i="8" s="1"/>
  <c r="H613" i="8"/>
  <c r="J613" i="8" s="1"/>
  <c r="L613" i="8" s="1"/>
  <c r="N613" i="8" s="1"/>
  <c r="H616" i="8"/>
  <c r="J616" i="8" s="1"/>
  <c r="L616" i="8" s="1"/>
  <c r="N616" i="8" s="1"/>
  <c r="H619" i="8"/>
  <c r="J619" i="8" s="1"/>
  <c r="L619" i="8" s="1"/>
  <c r="N619" i="8" s="1"/>
  <c r="H623" i="8"/>
  <c r="J623" i="8" s="1"/>
  <c r="L623" i="8" s="1"/>
  <c r="N623" i="8" s="1"/>
  <c r="H624" i="8"/>
  <c r="J624" i="8" s="1"/>
  <c r="L624" i="8" s="1"/>
  <c r="N624" i="8" s="1"/>
  <c r="H625" i="8"/>
  <c r="J625" i="8" s="1"/>
  <c r="L625" i="8" s="1"/>
  <c r="N625" i="8" s="1"/>
  <c r="H631" i="8"/>
  <c r="J631" i="8" s="1"/>
  <c r="L631" i="8" s="1"/>
  <c r="N631" i="8" s="1"/>
  <c r="H634" i="8"/>
  <c r="J634" i="8" s="1"/>
  <c r="L634" i="8" s="1"/>
  <c r="N634" i="8" s="1"/>
  <c r="H639" i="8"/>
  <c r="J639" i="8" s="1"/>
  <c r="L639" i="8" s="1"/>
  <c r="N639" i="8" s="1"/>
  <c r="G638" i="8"/>
  <c r="G637" i="8" s="1"/>
  <c r="G636" i="8" s="1"/>
  <c r="G635" i="8" s="1"/>
  <c r="G633" i="8"/>
  <c r="G632" i="8" s="1"/>
  <c r="G630" i="8"/>
  <c r="G629" i="8" s="1"/>
  <c r="G622" i="8"/>
  <c r="G621" i="8" s="1"/>
  <c r="G620" i="8" s="1"/>
  <c r="G618" i="8" s="1"/>
  <c r="G615" i="8"/>
  <c r="G614" i="8" s="1"/>
  <c r="G612" i="8"/>
  <c r="G611" i="8" s="1"/>
  <c r="G605" i="8"/>
  <c r="G604" i="8" s="1"/>
  <c r="G603" i="8" s="1"/>
  <c r="G602" i="8" s="1"/>
  <c r="G601" i="8" s="1"/>
  <c r="G600" i="8" s="1"/>
  <c r="G598" i="8"/>
  <c r="G597" i="8" s="1"/>
  <c r="G596" i="8" s="1"/>
  <c r="G595" i="8" s="1"/>
  <c r="G594" i="8" s="1"/>
  <c r="G593" i="8" s="1"/>
  <c r="G591" i="8"/>
  <c r="G590" i="8" s="1"/>
  <c r="G589" i="8" s="1"/>
  <c r="G588" i="8" s="1"/>
  <c r="G586" i="8"/>
  <c r="G584" i="8"/>
  <c r="G576" i="8"/>
  <c r="G575" i="8" s="1"/>
  <c r="G574" i="8" s="1"/>
  <c r="G573" i="8" s="1"/>
  <c r="G572" i="8" s="1"/>
  <c r="G571" i="8" s="1"/>
  <c r="G569" i="8"/>
  <c r="G568" i="8" s="1"/>
  <c r="G567" i="8" s="1"/>
  <c r="G566" i="8" s="1"/>
  <c r="G563" i="8"/>
  <c r="G562" i="8" s="1"/>
  <c r="G561" i="8" s="1"/>
  <c r="G560" i="8" s="1"/>
  <c r="G557" i="8"/>
  <c r="G556" i="8" s="1"/>
  <c r="G552" i="8" s="1"/>
  <c r="G550" i="8" s="1"/>
  <c r="G548" i="8"/>
  <c r="G547" i="8" s="1"/>
  <c r="G546" i="8" s="1"/>
  <c r="G545" i="8" s="1"/>
  <c r="G544" i="8" s="1"/>
  <c r="G541" i="8"/>
  <c r="G540" i="8" s="1"/>
  <c r="G539" i="8" s="1"/>
  <c r="G538" i="8" s="1"/>
  <c r="G537" i="8" s="1"/>
  <c r="G536" i="8" s="1"/>
  <c r="G533" i="8"/>
  <c r="G532" i="8" s="1"/>
  <c r="G530" i="8"/>
  <c r="G529" i="8" s="1"/>
  <c r="G527" i="8"/>
  <c r="G525" i="8"/>
  <c r="G523" i="8"/>
  <c r="G520" i="8"/>
  <c r="G519" i="8" s="1"/>
  <c r="G517" i="8"/>
  <c r="G516" i="8" s="1"/>
  <c r="G504" i="8"/>
  <c r="G503" i="8" s="1"/>
  <c r="G501" i="8"/>
  <c r="G500" i="8" s="1"/>
  <c r="G498" i="8"/>
  <c r="G497" i="8" s="1"/>
  <c r="G496" i="8" s="1"/>
  <c r="G493" i="8"/>
  <c r="G491" i="8"/>
  <c r="G486" i="8"/>
  <c r="G485" i="8" s="1"/>
  <c r="G483" i="8"/>
  <c r="G482" i="8" s="1"/>
  <c r="G479" i="8"/>
  <c r="G478" i="8" s="1"/>
  <c r="G473" i="8"/>
  <c r="G472" i="8" s="1"/>
  <c r="G470" i="8"/>
  <c r="G469" i="8" s="1"/>
  <c r="G462" i="8"/>
  <c r="G460" i="8"/>
  <c r="G458" i="8"/>
  <c r="G455" i="8"/>
  <c r="G453" i="8"/>
  <c r="G450" i="8"/>
  <c r="G449" i="8" s="1"/>
  <c r="G443" i="8"/>
  <c r="G442" i="8" s="1"/>
  <c r="G441" i="8" s="1"/>
  <c r="G440" i="8" s="1"/>
  <c r="G438" i="8"/>
  <c r="G437" i="8" s="1"/>
  <c r="G436" i="8" s="1"/>
  <c r="G435" i="8" s="1"/>
  <c r="G433" i="8"/>
  <c r="G432" i="8" s="1"/>
  <c r="G431" i="8" s="1"/>
  <c r="G430" i="8" s="1"/>
  <c r="G427" i="8"/>
  <c r="G426" i="8" s="1"/>
  <c r="G425" i="8" s="1"/>
  <c r="G424" i="8" s="1"/>
  <c r="G423" i="8" s="1"/>
  <c r="G420" i="8"/>
  <c r="G419" i="8" s="1"/>
  <c r="G418" i="8" s="1"/>
  <c r="G417" i="8" s="1"/>
  <c r="G415" i="8"/>
  <c r="G414" i="8" s="1"/>
  <c r="G413" i="8" s="1"/>
  <c r="G412" i="8" s="1"/>
  <c r="G407" i="8"/>
  <c r="G406" i="8" s="1"/>
  <c r="G404" i="8"/>
  <c r="G403" i="8" s="1"/>
  <c r="G402" i="8" s="1"/>
  <c r="G399" i="8"/>
  <c r="G398" i="8" s="1"/>
  <c r="G397" i="8" s="1"/>
  <c r="G396" i="8" s="1"/>
  <c r="G394" i="8"/>
  <c r="G393" i="8" s="1"/>
  <c r="G391" i="8"/>
  <c r="G390" i="8" s="1"/>
  <c r="G388" i="8"/>
  <c r="G387" i="8" s="1"/>
  <c r="G385" i="8"/>
  <c r="G384" i="8" s="1"/>
  <c r="G378" i="8"/>
  <c r="G377" i="8" s="1"/>
  <c r="G376" i="8" s="1"/>
  <c r="G375" i="8" s="1"/>
  <c r="G373" i="8"/>
  <c r="G372" i="8" s="1"/>
  <c r="G371" i="8" s="1"/>
  <c r="G370" i="8" s="1"/>
  <c r="G368" i="8"/>
  <c r="G367" i="8" s="1"/>
  <c r="G366" i="8" s="1"/>
  <c r="G365" i="8" s="1"/>
  <c r="G363" i="8"/>
  <c r="G362" i="8" s="1"/>
  <c r="G360" i="8"/>
  <c r="G359" i="8" s="1"/>
  <c r="G343" i="8"/>
  <c r="G342" i="8" s="1"/>
  <c r="G335" i="8"/>
  <c r="G334" i="8" s="1"/>
  <c r="G332" i="8"/>
  <c r="G331" i="8" s="1"/>
  <c r="G326" i="8"/>
  <c r="G325" i="8" s="1"/>
  <c r="G324" i="8" s="1"/>
  <c r="G322" i="8"/>
  <c r="G321" i="8" s="1"/>
  <c r="G319" i="8"/>
  <c r="G318" i="8" s="1"/>
  <c r="G314" i="8"/>
  <c r="G313" i="8" s="1"/>
  <c r="G312" i="8" s="1"/>
  <c r="G311" i="8" s="1"/>
  <c r="G309" i="8"/>
  <c r="G308" i="8" s="1"/>
  <c r="G307" i="8" s="1"/>
  <c r="G306" i="8" s="1"/>
  <c r="G305" i="8" s="1"/>
  <c r="G302" i="8"/>
  <c r="G301" i="8" s="1"/>
  <c r="G300" i="8" s="1"/>
  <c r="G299" i="8" s="1"/>
  <c r="G298" i="8" s="1"/>
  <c r="G293" i="8"/>
  <c r="G292" i="8" s="1"/>
  <c r="G285" i="8" s="1"/>
  <c r="G284" i="8" s="1"/>
  <c r="G280" i="8"/>
  <c r="G279" i="8" s="1"/>
  <c r="G277" i="8"/>
  <c r="G276" i="8" s="1"/>
  <c r="G274" i="8"/>
  <c r="G273" i="8" s="1"/>
  <c r="G272" i="8" s="1"/>
  <c r="G271" i="8" s="1"/>
  <c r="G269" i="8"/>
  <c r="G268" i="8" s="1"/>
  <c r="G267" i="8" s="1"/>
  <c r="G266" i="8" s="1"/>
  <c r="G264" i="8"/>
  <c r="G263" i="8" s="1"/>
  <c r="G262" i="8" s="1"/>
  <c r="G261" i="8" s="1"/>
  <c r="G259" i="8"/>
  <c r="G258" i="8" s="1"/>
  <c r="G257" i="8" s="1"/>
  <c r="G256" i="8" s="1"/>
  <c r="G254" i="8"/>
  <c r="G253" i="8" s="1"/>
  <c r="G252" i="8" s="1"/>
  <c r="G251" i="8" s="1"/>
  <c r="G249" i="8"/>
  <c r="G248" i="8" s="1"/>
  <c r="G247" i="8" s="1"/>
  <c r="G246" i="8" s="1"/>
  <c r="G243" i="8"/>
  <c r="G241" i="8"/>
  <c r="G238" i="8"/>
  <c r="G236" i="8"/>
  <c r="G233" i="8"/>
  <c r="G232" i="8" s="1"/>
  <c r="G230" i="8"/>
  <c r="G229" i="8" s="1"/>
  <c r="G227" i="8"/>
  <c r="G226" i="8" s="1"/>
  <c r="G224" i="8"/>
  <c r="G223" i="8" s="1"/>
  <c r="G218" i="8"/>
  <c r="G217" i="8" s="1"/>
  <c r="G216" i="8" s="1"/>
  <c r="G215" i="8" s="1"/>
  <c r="G214" i="8" s="1"/>
  <c r="G212" i="8"/>
  <c r="G210" i="8"/>
  <c r="G203" i="8"/>
  <c r="G202" i="8" s="1"/>
  <c r="G200" i="8"/>
  <c r="G199" i="8" s="1"/>
  <c r="G198" i="8" s="1"/>
  <c r="G197" i="8" s="1"/>
  <c r="G195" i="8"/>
  <c r="G194" i="8" s="1"/>
  <c r="G193" i="8" s="1"/>
  <c r="G192" i="8" s="1"/>
  <c r="G190" i="8"/>
  <c r="G189" i="8" s="1"/>
  <c r="G188" i="8" s="1"/>
  <c r="G187" i="8" s="1"/>
  <c r="G185" i="8"/>
  <c r="G184" i="8" s="1"/>
  <c r="G183" i="8" s="1"/>
  <c r="G182" i="8" s="1"/>
  <c r="G178" i="8"/>
  <c r="G176" i="8"/>
  <c r="G174" i="8"/>
  <c r="G169" i="8"/>
  <c r="G168" i="8" s="1"/>
  <c r="G166" i="8"/>
  <c r="G165" i="8" s="1"/>
  <c r="G158" i="8"/>
  <c r="G157" i="8" s="1"/>
  <c r="G156" i="8" s="1"/>
  <c r="G155" i="8" s="1"/>
  <c r="G154" i="8" s="1"/>
  <c r="G153" i="8" s="1"/>
  <c r="G151" i="8"/>
  <c r="G150" i="8" s="1"/>
  <c r="G148" i="8"/>
  <c r="G147" i="8" s="1"/>
  <c r="G143" i="8"/>
  <c r="G142" i="8" s="1"/>
  <c r="G140" i="8"/>
  <c r="G138" i="8"/>
  <c r="G134" i="8"/>
  <c r="G132" i="8"/>
  <c r="G127" i="8"/>
  <c r="G126" i="8" s="1"/>
  <c r="G125" i="8" s="1"/>
  <c r="G124" i="8" s="1"/>
  <c r="G122" i="8"/>
  <c r="G121" i="8" s="1"/>
  <c r="G120" i="8" s="1"/>
  <c r="G119" i="8" s="1"/>
  <c r="G117" i="8"/>
  <c r="G115" i="8"/>
  <c r="G113" i="8"/>
  <c r="G110" i="8"/>
  <c r="G109" i="8" s="1"/>
  <c r="G105" i="8"/>
  <c r="G104" i="8" s="1"/>
  <c r="G103" i="8" s="1"/>
  <c r="G102" i="8" s="1"/>
  <c r="G100" i="8"/>
  <c r="G98" i="8"/>
  <c r="G93" i="8"/>
  <c r="G92" i="8" s="1"/>
  <c r="G90" i="8"/>
  <c r="G89" i="8" s="1"/>
  <c r="G83" i="8"/>
  <c r="G82" i="8" s="1"/>
  <c r="G81" i="8" s="1"/>
  <c r="G80" i="8" s="1"/>
  <c r="G78" i="8"/>
  <c r="G77" i="8" s="1"/>
  <c r="G76" i="8" s="1"/>
  <c r="G75" i="8" s="1"/>
  <c r="G74" i="8" s="1"/>
  <c r="G72" i="8"/>
  <c r="G70" i="8"/>
  <c r="G68" i="8"/>
  <c r="G65" i="8"/>
  <c r="G64" i="8" s="1"/>
  <c r="G61" i="8"/>
  <c r="G59" i="8"/>
  <c r="G57" i="8"/>
  <c r="G54" i="8"/>
  <c r="G53" i="8" s="1"/>
  <c r="G48" i="8"/>
  <c r="G47" i="8" s="1"/>
  <c r="G46" i="8" s="1"/>
  <c r="G45" i="8" s="1"/>
  <c r="G44" i="8" s="1"/>
  <c r="G42" i="8"/>
  <c r="G40" i="8"/>
  <c r="G38" i="8"/>
  <c r="G35" i="8"/>
  <c r="G34" i="8" s="1"/>
  <c r="G29" i="8"/>
  <c r="G27" i="8"/>
  <c r="G25" i="8"/>
  <c r="G22" i="8"/>
  <c r="G16" i="8"/>
  <c r="G15" i="8" s="1"/>
  <c r="G13" i="8"/>
  <c r="G12" i="8" s="1"/>
  <c r="I14" i="10"/>
  <c r="K14" i="10" s="1"/>
  <c r="M14" i="10" s="1"/>
  <c r="O14" i="10" s="1"/>
  <c r="I17" i="10"/>
  <c r="K17" i="10" s="1"/>
  <c r="M17" i="10" s="1"/>
  <c r="O17" i="10" s="1"/>
  <c r="I19" i="10"/>
  <c r="K19" i="10" s="1"/>
  <c r="M19" i="10" s="1"/>
  <c r="O19" i="10" s="1"/>
  <c r="I21" i="10"/>
  <c r="K21" i="10" s="1"/>
  <c r="M21" i="10" s="1"/>
  <c r="O21" i="10" s="1"/>
  <c r="I27" i="10"/>
  <c r="K27" i="10" s="1"/>
  <c r="M27" i="10" s="1"/>
  <c r="O27" i="10" s="1"/>
  <c r="I32" i="10"/>
  <c r="K32" i="10" s="1"/>
  <c r="M32" i="10" s="1"/>
  <c r="O32" i="10" s="1"/>
  <c r="I39" i="10"/>
  <c r="K39" i="10" s="1"/>
  <c r="M39" i="10" s="1"/>
  <c r="O39" i="10" s="1"/>
  <c r="I42" i="10"/>
  <c r="K42" i="10" s="1"/>
  <c r="M42" i="10" s="1"/>
  <c r="O42" i="10" s="1"/>
  <c r="I47" i="10"/>
  <c r="K47" i="10" s="1"/>
  <c r="M47" i="10" s="1"/>
  <c r="O47" i="10" s="1"/>
  <c r="I49" i="10"/>
  <c r="K49" i="10" s="1"/>
  <c r="M49" i="10" s="1"/>
  <c r="O49" i="10" s="1"/>
  <c r="I54" i="10"/>
  <c r="K54" i="10" s="1"/>
  <c r="M54" i="10" s="1"/>
  <c r="O54" i="10" s="1"/>
  <c r="I59" i="10"/>
  <c r="K59" i="10" s="1"/>
  <c r="M59" i="10" s="1"/>
  <c r="O59" i="10" s="1"/>
  <c r="I64" i="10"/>
  <c r="K64" i="10" s="1"/>
  <c r="M64" i="10" s="1"/>
  <c r="O64" i="10" s="1"/>
  <c r="I69" i="10"/>
  <c r="K69" i="10" s="1"/>
  <c r="M69" i="10" s="1"/>
  <c r="O69" i="10" s="1"/>
  <c r="I71" i="10"/>
  <c r="K71" i="10" s="1"/>
  <c r="M71" i="10" s="1"/>
  <c r="O71" i="10" s="1"/>
  <c r="I75" i="10"/>
  <c r="K75" i="10" s="1"/>
  <c r="M75" i="10" s="1"/>
  <c r="O75" i="10" s="1"/>
  <c r="I78" i="10"/>
  <c r="K78" i="10" s="1"/>
  <c r="M78" i="10" s="1"/>
  <c r="O78" i="10" s="1"/>
  <c r="I86" i="10"/>
  <c r="K86" i="10" s="1"/>
  <c r="M86" i="10" s="1"/>
  <c r="O86" i="10" s="1"/>
  <c r="I89" i="10"/>
  <c r="K89" i="10" s="1"/>
  <c r="M89" i="10" s="1"/>
  <c r="O89" i="10" s="1"/>
  <c r="I94" i="10"/>
  <c r="K94" i="10" s="1"/>
  <c r="M94" i="10" s="1"/>
  <c r="O94" i="10" s="1"/>
  <c r="I96" i="10"/>
  <c r="K96" i="10" s="1"/>
  <c r="M96" i="10" s="1"/>
  <c r="O96" i="10" s="1"/>
  <c r="I98" i="10"/>
  <c r="K98" i="10" s="1"/>
  <c r="M98" i="10" s="1"/>
  <c r="O98" i="10" s="1"/>
  <c r="I105" i="10"/>
  <c r="K105" i="10" s="1"/>
  <c r="M105" i="10" s="1"/>
  <c r="O105" i="10" s="1"/>
  <c r="I110" i="10"/>
  <c r="K110" i="10" s="1"/>
  <c r="M110" i="10" s="1"/>
  <c r="O110" i="10" s="1"/>
  <c r="I115" i="10"/>
  <c r="K115" i="10" s="1"/>
  <c r="M115" i="10" s="1"/>
  <c r="O115" i="10" s="1"/>
  <c r="I122" i="10"/>
  <c r="K122" i="10" s="1"/>
  <c r="M122" i="10" s="1"/>
  <c r="O122" i="10" s="1"/>
  <c r="I128" i="10"/>
  <c r="K128" i="10" s="1"/>
  <c r="M128" i="10" s="1"/>
  <c r="O128" i="10" s="1"/>
  <c r="I131" i="10"/>
  <c r="K131" i="10" s="1"/>
  <c r="M131" i="10" s="1"/>
  <c r="O131" i="10" s="1"/>
  <c r="I134" i="10"/>
  <c r="K134" i="10" s="1"/>
  <c r="M134" i="10" s="1"/>
  <c r="O134" i="10" s="1"/>
  <c r="I137" i="10"/>
  <c r="K137" i="10" s="1"/>
  <c r="M137" i="10" s="1"/>
  <c r="O137" i="10" s="1"/>
  <c r="I140" i="10"/>
  <c r="K140" i="10" s="1"/>
  <c r="M140" i="10" s="1"/>
  <c r="O140" i="10" s="1"/>
  <c r="I143" i="10"/>
  <c r="K143" i="10" s="1"/>
  <c r="M143" i="10" s="1"/>
  <c r="O143" i="10" s="1"/>
  <c r="I149" i="10"/>
  <c r="K149" i="10" s="1"/>
  <c r="M149" i="10" s="1"/>
  <c r="O149" i="10" s="1"/>
  <c r="I154" i="10"/>
  <c r="K154" i="10" s="1"/>
  <c r="M154" i="10" s="1"/>
  <c r="O154" i="10" s="1"/>
  <c r="I159" i="10"/>
  <c r="K159" i="10" s="1"/>
  <c r="M159" i="10" s="1"/>
  <c r="O159" i="10" s="1"/>
  <c r="I163" i="10"/>
  <c r="K163" i="10" s="1"/>
  <c r="M163" i="10" s="1"/>
  <c r="O163" i="10" s="1"/>
  <c r="I166" i="10"/>
  <c r="K166" i="10" s="1"/>
  <c r="M166" i="10" s="1"/>
  <c r="O166" i="10" s="1"/>
  <c r="I179" i="10"/>
  <c r="K179" i="10" s="1"/>
  <c r="M179" i="10" s="1"/>
  <c r="O179" i="10" s="1"/>
  <c r="I187" i="10"/>
  <c r="K187" i="10" s="1"/>
  <c r="M187" i="10" s="1"/>
  <c r="O187" i="10" s="1"/>
  <c r="I188" i="10"/>
  <c r="K188" i="10" s="1"/>
  <c r="M188" i="10" s="1"/>
  <c r="O188" i="10" s="1"/>
  <c r="I194" i="10"/>
  <c r="K194" i="10" s="1"/>
  <c r="M194" i="10" s="1"/>
  <c r="O194" i="10" s="1"/>
  <c r="I198" i="10"/>
  <c r="K198" i="10" s="1"/>
  <c r="M198" i="10" s="1"/>
  <c r="O198" i="10" s="1"/>
  <c r="I209" i="10"/>
  <c r="K209" i="10" s="1"/>
  <c r="M209" i="10" s="1"/>
  <c r="O209" i="10" s="1"/>
  <c r="K216" i="10"/>
  <c r="M216" i="10" s="1"/>
  <c r="O216" i="10" s="1"/>
  <c r="I222" i="10"/>
  <c r="K222" i="10" s="1"/>
  <c r="M222" i="10" s="1"/>
  <c r="O222" i="10" s="1"/>
  <c r="I230" i="10"/>
  <c r="K230" i="10" s="1"/>
  <c r="M230" i="10" s="1"/>
  <c r="O230" i="10" s="1"/>
  <c r="I232" i="10"/>
  <c r="K232" i="10" s="1"/>
  <c r="M232" i="10" s="1"/>
  <c r="O232" i="10" s="1"/>
  <c r="I237" i="10"/>
  <c r="K237" i="10" s="1"/>
  <c r="M237" i="10" s="1"/>
  <c r="O237" i="10" s="1"/>
  <c r="I244" i="10"/>
  <c r="K244" i="10" s="1"/>
  <c r="M244" i="10" s="1"/>
  <c r="O244" i="10" s="1"/>
  <c r="I251" i="10"/>
  <c r="K251" i="10" s="1"/>
  <c r="M251" i="10" s="1"/>
  <c r="O251" i="10" s="1"/>
  <c r="I259" i="10"/>
  <c r="K259" i="10" s="1"/>
  <c r="M259" i="10" s="1"/>
  <c r="O259" i="10" s="1"/>
  <c r="I267" i="10"/>
  <c r="K267" i="10" s="1"/>
  <c r="M267" i="10" s="1"/>
  <c r="O267" i="10" s="1"/>
  <c r="I270" i="10"/>
  <c r="K270" i="10" s="1"/>
  <c r="M270" i="10" s="1"/>
  <c r="O270" i="10" s="1"/>
  <c r="I276" i="10"/>
  <c r="K276" i="10" s="1"/>
  <c r="M276" i="10" s="1"/>
  <c r="O276" i="10" s="1"/>
  <c r="I280" i="10"/>
  <c r="K280" i="10" s="1"/>
  <c r="M280" i="10" s="1"/>
  <c r="O280" i="10" s="1"/>
  <c r="I283" i="10"/>
  <c r="K283" i="10" s="1"/>
  <c r="M283" i="10" s="1"/>
  <c r="O283" i="10" s="1"/>
  <c r="I288" i="10"/>
  <c r="K288" i="10" s="1"/>
  <c r="M288" i="10" s="1"/>
  <c r="O288" i="10" s="1"/>
  <c r="I295" i="10"/>
  <c r="K295" i="10" s="1"/>
  <c r="M295" i="10" s="1"/>
  <c r="O295" i="10" s="1"/>
  <c r="I298" i="10"/>
  <c r="K298" i="10" s="1"/>
  <c r="M298" i="10" s="1"/>
  <c r="O298" i="10" s="1"/>
  <c r="I300" i="10"/>
  <c r="K300" i="10" s="1"/>
  <c r="M300" i="10" s="1"/>
  <c r="O300" i="10" s="1"/>
  <c r="I302" i="10"/>
  <c r="K302" i="10" s="1"/>
  <c r="M302" i="10" s="1"/>
  <c r="O302" i="10" s="1"/>
  <c r="I310" i="10"/>
  <c r="K310" i="10" s="1"/>
  <c r="M310" i="10" s="1"/>
  <c r="O310" i="10" s="1"/>
  <c r="I319" i="10"/>
  <c r="K319" i="10" s="1"/>
  <c r="M319" i="10" s="1"/>
  <c r="O319" i="10" s="1"/>
  <c r="I322" i="10"/>
  <c r="K322" i="10" s="1"/>
  <c r="M322" i="10" s="1"/>
  <c r="O322" i="10" s="1"/>
  <c r="I329" i="10"/>
  <c r="K329" i="10" s="1"/>
  <c r="M329" i="10" s="1"/>
  <c r="O329" i="10" s="1"/>
  <c r="I335" i="10"/>
  <c r="K335" i="10" s="1"/>
  <c r="M335" i="10" s="1"/>
  <c r="O335" i="10" s="1"/>
  <c r="I341" i="10"/>
  <c r="K341" i="10" s="1"/>
  <c r="M341" i="10" s="1"/>
  <c r="O341" i="10" s="1"/>
  <c r="I349" i="10"/>
  <c r="K349" i="10" s="1"/>
  <c r="M349" i="10" s="1"/>
  <c r="O349" i="10" s="1"/>
  <c r="I357" i="10"/>
  <c r="K357" i="10" s="1"/>
  <c r="M357" i="10" s="1"/>
  <c r="O357" i="10" s="1"/>
  <c r="I360" i="10"/>
  <c r="K360" i="10" s="1"/>
  <c r="M360" i="10" s="1"/>
  <c r="O360" i="10" s="1"/>
  <c r="I365" i="10"/>
  <c r="K365" i="10" s="1"/>
  <c r="M365" i="10" s="1"/>
  <c r="O365" i="10" s="1"/>
  <c r="I370" i="10"/>
  <c r="K370" i="10" s="1"/>
  <c r="M370" i="10" s="1"/>
  <c r="O370" i="10" s="1"/>
  <c r="I375" i="10"/>
  <c r="K375" i="10" s="1"/>
  <c r="M375" i="10" s="1"/>
  <c r="O375" i="10" s="1"/>
  <c r="I382" i="10"/>
  <c r="K382" i="10" s="1"/>
  <c r="M382" i="10" s="1"/>
  <c r="O382" i="10" s="1"/>
  <c r="I385" i="10"/>
  <c r="K385" i="10" s="1"/>
  <c r="M385" i="10" s="1"/>
  <c r="O385" i="10" s="1"/>
  <c r="I388" i="10"/>
  <c r="K388" i="10" s="1"/>
  <c r="M388" i="10" s="1"/>
  <c r="O388" i="10" s="1"/>
  <c r="I391" i="10"/>
  <c r="K391" i="10" s="1"/>
  <c r="M391" i="10" s="1"/>
  <c r="O391" i="10" s="1"/>
  <c r="I396" i="10"/>
  <c r="K396" i="10" s="1"/>
  <c r="M396" i="10" s="1"/>
  <c r="O396" i="10" s="1"/>
  <c r="I401" i="10"/>
  <c r="K401" i="10" s="1"/>
  <c r="M401" i="10" s="1"/>
  <c r="O401" i="10" s="1"/>
  <c r="I404" i="10"/>
  <c r="K404" i="10" s="1"/>
  <c r="M404" i="10" s="1"/>
  <c r="O404" i="10" s="1"/>
  <c r="I412" i="10"/>
  <c r="K412" i="10" s="1"/>
  <c r="M412" i="10" s="1"/>
  <c r="O412" i="10" s="1"/>
  <c r="I417" i="10"/>
  <c r="K417" i="10" s="1"/>
  <c r="M417" i="10" s="1"/>
  <c r="O417" i="10" s="1"/>
  <c r="I424" i="10"/>
  <c r="K424" i="10" s="1"/>
  <c r="M424" i="10" s="1"/>
  <c r="O424" i="10" s="1"/>
  <c r="I429" i="10"/>
  <c r="K429" i="10" s="1"/>
  <c r="M429" i="10" s="1"/>
  <c r="O429" i="10" s="1"/>
  <c r="I434" i="10"/>
  <c r="K434" i="10" s="1"/>
  <c r="M434" i="10" s="1"/>
  <c r="O434" i="10" s="1"/>
  <c r="I441" i="10"/>
  <c r="K441" i="10" s="1"/>
  <c r="M441" i="10" s="1"/>
  <c r="O441" i="10" s="1"/>
  <c r="I444" i="10"/>
  <c r="K444" i="10" s="1"/>
  <c r="M444" i="10" s="1"/>
  <c r="O444" i="10" s="1"/>
  <c r="I446" i="10"/>
  <c r="K446" i="10" s="1"/>
  <c r="M446" i="10" s="1"/>
  <c r="O446" i="10" s="1"/>
  <c r="I449" i="10"/>
  <c r="K449" i="10" s="1"/>
  <c r="M449" i="10" s="1"/>
  <c r="O449" i="10" s="1"/>
  <c r="I451" i="10"/>
  <c r="K451" i="10" s="1"/>
  <c r="M451" i="10" s="1"/>
  <c r="O451" i="10" s="1"/>
  <c r="I453" i="10"/>
  <c r="K453" i="10" s="1"/>
  <c r="M453" i="10" s="1"/>
  <c r="O453" i="10" s="1"/>
  <c r="I461" i="10"/>
  <c r="K461" i="10" s="1"/>
  <c r="M461" i="10" s="1"/>
  <c r="O461" i="10" s="1"/>
  <c r="I468" i="10"/>
  <c r="K468" i="10" s="1"/>
  <c r="M468" i="10" s="1"/>
  <c r="O468" i="10" s="1"/>
  <c r="I475" i="10"/>
  <c r="K475" i="10" s="1"/>
  <c r="M475" i="10" s="1"/>
  <c r="O475" i="10" s="1"/>
  <c r="I483" i="10"/>
  <c r="K483" i="10" s="1"/>
  <c r="M483" i="10" s="1"/>
  <c r="O483" i="10" s="1"/>
  <c r="I485" i="10"/>
  <c r="K485" i="10" s="1"/>
  <c r="M485" i="10" s="1"/>
  <c r="O485" i="10" s="1"/>
  <c r="I495" i="10"/>
  <c r="K495" i="10" s="1"/>
  <c r="M495" i="10" s="1"/>
  <c r="O495" i="10" s="1"/>
  <c r="I498" i="10"/>
  <c r="K498" i="10" s="1"/>
  <c r="M498" i="10" s="1"/>
  <c r="O498" i="10" s="1"/>
  <c r="I500" i="10"/>
  <c r="K500" i="10" s="1"/>
  <c r="M500" i="10" s="1"/>
  <c r="O500" i="10" s="1"/>
  <c r="I502" i="10"/>
  <c r="K502" i="10" s="1"/>
  <c r="M502" i="10" s="1"/>
  <c r="O502" i="10" s="1"/>
  <c r="I509" i="10"/>
  <c r="K509" i="10" s="1"/>
  <c r="M509" i="10" s="1"/>
  <c r="O509" i="10" s="1"/>
  <c r="I516" i="10"/>
  <c r="K516" i="10" s="1"/>
  <c r="M516" i="10" s="1"/>
  <c r="O516" i="10" s="1"/>
  <c r="I519" i="10"/>
  <c r="K519" i="10" s="1"/>
  <c r="M519" i="10" s="1"/>
  <c r="O519" i="10" s="1"/>
  <c r="I525" i="10"/>
  <c r="K525" i="10" s="1"/>
  <c r="M525" i="10" s="1"/>
  <c r="O525" i="10" s="1"/>
  <c r="I532" i="10"/>
  <c r="K532" i="10" s="1"/>
  <c r="M532" i="10" s="1"/>
  <c r="O532" i="10" s="1"/>
  <c r="I535" i="10"/>
  <c r="K535" i="10" s="1"/>
  <c r="M535" i="10" s="1"/>
  <c r="O535" i="10" s="1"/>
  <c r="I544" i="10"/>
  <c r="K544" i="10" s="1"/>
  <c r="M544" i="10" s="1"/>
  <c r="O544" i="10" s="1"/>
  <c r="I560" i="10"/>
  <c r="K560" i="10" s="1"/>
  <c r="M560" i="10" s="1"/>
  <c r="O560" i="10" s="1"/>
  <c r="I563" i="10"/>
  <c r="K563" i="10" s="1"/>
  <c r="M563" i="10" s="1"/>
  <c r="O563" i="10" s="1"/>
  <c r="I566" i="10"/>
  <c r="K566" i="10" s="1"/>
  <c r="M566" i="10" s="1"/>
  <c r="O566" i="10" s="1"/>
  <c r="I576" i="10"/>
  <c r="K576" i="10" s="1"/>
  <c r="M576" i="10" s="1"/>
  <c r="O576" i="10" s="1"/>
  <c r="I579" i="10"/>
  <c r="K579" i="10" s="1"/>
  <c r="M579" i="10" s="1"/>
  <c r="O579" i="10" s="1"/>
  <c r="I587" i="10"/>
  <c r="K587" i="10" s="1"/>
  <c r="M587" i="10" s="1"/>
  <c r="O587" i="10" s="1"/>
  <c r="I596" i="10"/>
  <c r="K596" i="10" s="1"/>
  <c r="M596" i="10" s="1"/>
  <c r="O596" i="10" s="1"/>
  <c r="I603" i="10"/>
  <c r="K603" i="10" s="1"/>
  <c r="M603" i="10" s="1"/>
  <c r="O603" i="10" s="1"/>
  <c r="I610" i="10"/>
  <c r="K610" i="10" s="1"/>
  <c r="M610" i="10" s="1"/>
  <c r="O610" i="10" s="1"/>
  <c r="I613" i="10"/>
  <c r="K613" i="10" s="1"/>
  <c r="M613" i="10" s="1"/>
  <c r="O613" i="10" s="1"/>
  <c r="I620" i="10"/>
  <c r="K620" i="10" s="1"/>
  <c r="M620" i="10" s="1"/>
  <c r="O620" i="10" s="1"/>
  <c r="I621" i="10"/>
  <c r="K621" i="10" s="1"/>
  <c r="M621" i="10" s="1"/>
  <c r="O621" i="10" s="1"/>
  <c r="I622" i="10"/>
  <c r="K622" i="10" s="1"/>
  <c r="M622" i="10" s="1"/>
  <c r="O622" i="10" s="1"/>
  <c r="I627" i="10"/>
  <c r="K627" i="10" s="1"/>
  <c r="M627" i="10" s="1"/>
  <c r="O627" i="10" s="1"/>
  <c r="I630" i="10"/>
  <c r="K630" i="10" s="1"/>
  <c r="M630" i="10" s="1"/>
  <c r="O630" i="10" s="1"/>
  <c r="I635" i="10"/>
  <c r="K635" i="10" s="1"/>
  <c r="M635" i="10" s="1"/>
  <c r="O635" i="10" s="1"/>
  <c r="I646" i="10"/>
  <c r="K646" i="10" s="1"/>
  <c r="M646" i="10" s="1"/>
  <c r="O646" i="10" s="1"/>
  <c r="I649" i="10"/>
  <c r="K649" i="10" s="1"/>
  <c r="M649" i="10" s="1"/>
  <c r="O649" i="10" s="1"/>
  <c r="I651" i="10"/>
  <c r="K651" i="10" s="1"/>
  <c r="M651" i="10" s="1"/>
  <c r="O651" i="10" s="1"/>
  <c r="I653" i="10"/>
  <c r="K653" i="10" s="1"/>
  <c r="M653" i="10" s="1"/>
  <c r="O653" i="10" s="1"/>
  <c r="I661" i="10"/>
  <c r="K661" i="10" s="1"/>
  <c r="M661" i="10" s="1"/>
  <c r="O661" i="10" s="1"/>
  <c r="I669" i="10"/>
  <c r="K669" i="10" s="1"/>
  <c r="M669" i="10" s="1"/>
  <c r="O669" i="10" s="1"/>
  <c r="I672" i="10"/>
  <c r="K672" i="10" s="1"/>
  <c r="M672" i="10" s="1"/>
  <c r="O672" i="10" s="1"/>
  <c r="I678" i="10"/>
  <c r="K678" i="10" s="1"/>
  <c r="M678" i="10" s="1"/>
  <c r="O678" i="10" s="1"/>
  <c r="I681" i="10"/>
  <c r="K681" i="10" s="1"/>
  <c r="M681" i="10" s="1"/>
  <c r="O681" i="10" s="1"/>
  <c r="I683" i="10"/>
  <c r="K683" i="10" s="1"/>
  <c r="M683" i="10" s="1"/>
  <c r="O683" i="10" s="1"/>
  <c r="I685" i="10"/>
  <c r="K685" i="10" s="1"/>
  <c r="M685" i="10" s="1"/>
  <c r="O685" i="10" s="1"/>
  <c r="I693" i="10"/>
  <c r="K693" i="10" s="1"/>
  <c r="M693" i="10" s="1"/>
  <c r="O693" i="10" s="1"/>
  <c r="I700" i="10"/>
  <c r="K700" i="10" s="1"/>
  <c r="M700" i="10" s="1"/>
  <c r="O700" i="10" s="1"/>
  <c r="G67" i="8" l="1"/>
  <c r="G585" i="12"/>
  <c r="G164" i="8"/>
  <c r="G163" i="8" s="1"/>
  <c r="G137" i="8"/>
  <c r="G136" i="8" s="1"/>
  <c r="G490" i="8"/>
  <c r="G489" i="8" s="1"/>
  <c r="G488" i="8" s="1"/>
  <c r="G209" i="12"/>
  <c r="G208" i="12" s="1"/>
  <c r="G568" i="12"/>
  <c r="H569" i="12"/>
  <c r="J569" i="12" s="1"/>
  <c r="L569" i="12" s="1"/>
  <c r="N569" i="12" s="1"/>
  <c r="G50" i="12"/>
  <c r="G49" i="12" s="1"/>
  <c r="G209" i="8"/>
  <c r="G208" i="8" s="1"/>
  <c r="G207" i="8" s="1"/>
  <c r="G206" i="8" s="1"/>
  <c r="G269" i="12"/>
  <c r="H270" i="12"/>
  <c r="J270" i="12" s="1"/>
  <c r="L270" i="12" s="1"/>
  <c r="N270" i="12" s="1"/>
  <c r="G341" i="12"/>
  <c r="G371" i="12"/>
  <c r="G307" i="12"/>
  <c r="G163" i="12"/>
  <c r="G158" i="12"/>
  <c r="G127" i="12"/>
  <c r="G103" i="12"/>
  <c r="G99" i="12"/>
  <c r="G39" i="12"/>
  <c r="G559" i="8"/>
  <c r="G452" i="8"/>
  <c r="G11" i="8"/>
  <c r="G10" i="8" s="1"/>
  <c r="G9" i="8" s="1"/>
  <c r="G240" i="8"/>
  <c r="G457" i="8"/>
  <c r="G481" i="8"/>
  <c r="G338" i="8"/>
  <c r="G337" i="8" s="1"/>
  <c r="G63" i="8"/>
  <c r="G112" i="8"/>
  <c r="G108" i="8" s="1"/>
  <c r="G107" i="8" s="1"/>
  <c r="G131" i="8"/>
  <c r="G130" i="8" s="1"/>
  <c r="G429" i="8"/>
  <c r="G422" i="8" s="1"/>
  <c r="G317" i="8"/>
  <c r="G316" i="8" s="1"/>
  <c r="G304" i="8" s="1"/>
  <c r="G522" i="8"/>
  <c r="G515" i="8" s="1"/>
  <c r="G514" i="8" s="1"/>
  <c r="G513" i="8" s="1"/>
  <c r="G512" i="8" s="1"/>
  <c r="G656" i="12"/>
  <c r="G627" i="12"/>
  <c r="G238" i="12"/>
  <c r="G628" i="8"/>
  <c r="G627" i="8" s="1"/>
  <c r="G626" i="8" s="1"/>
  <c r="G617" i="8" s="1"/>
  <c r="G610" i="8"/>
  <c r="G609" i="8" s="1"/>
  <c r="G608" i="8" s="1"/>
  <c r="G583" i="8"/>
  <c r="G582" i="8" s="1"/>
  <c r="G581" i="8" s="1"/>
  <c r="G580" i="8" s="1"/>
  <c r="G579" i="8" s="1"/>
  <c r="G578" i="8" s="1"/>
  <c r="G495" i="8"/>
  <c r="G468" i="8"/>
  <c r="G467" i="8" s="1"/>
  <c r="G383" i="8"/>
  <c r="G382" i="8" s="1"/>
  <c r="G358" i="8"/>
  <c r="G357" i="8" s="1"/>
  <c r="G356" i="8" s="1"/>
  <c r="G355" i="8" s="1"/>
  <c r="G330" i="8"/>
  <c r="G283" i="8"/>
  <c r="G245" i="8"/>
  <c r="G235" i="8"/>
  <c r="G173" i="8"/>
  <c r="G172" i="8" s="1"/>
  <c r="G171" i="8" s="1"/>
  <c r="G97" i="8"/>
  <c r="G96" i="8" s="1"/>
  <c r="G95" i="8" s="1"/>
  <c r="G88" i="8"/>
  <c r="G37" i="8"/>
  <c r="G33" i="8" s="1"/>
  <c r="G32" i="8" s="1"/>
  <c r="G31" i="8" s="1"/>
  <c r="G24" i="8"/>
  <c r="G181" i="8"/>
  <c r="G180" i="8" s="1"/>
  <c r="G56" i="8"/>
  <c r="G52" i="8" s="1"/>
  <c r="G401" i="8"/>
  <c r="H699" i="10"/>
  <c r="H698" i="10" s="1"/>
  <c r="H697" i="10" s="1"/>
  <c r="H696" i="10" s="1"/>
  <c r="H695" i="10" s="1"/>
  <c r="H694" i="10" s="1"/>
  <c r="H692" i="10"/>
  <c r="H691" i="10" s="1"/>
  <c r="H690" i="10" s="1"/>
  <c r="H689" i="10" s="1"/>
  <c r="H688" i="10" s="1"/>
  <c r="H687" i="10" s="1"/>
  <c r="H684" i="10"/>
  <c r="H682" i="10"/>
  <c r="H680" i="10"/>
  <c r="H677" i="10"/>
  <c r="H676" i="10" s="1"/>
  <c r="H671" i="10"/>
  <c r="H670" i="10" s="1"/>
  <c r="H668" i="10"/>
  <c r="H667" i="10" s="1"/>
  <c r="H660" i="10"/>
  <c r="H659" i="10"/>
  <c r="H658" i="10" s="1"/>
  <c r="H657" i="10" s="1"/>
  <c r="H656" i="10" s="1"/>
  <c r="H655" i="10" s="1"/>
  <c r="H654" i="10" s="1"/>
  <c r="H652" i="10"/>
  <c r="H650" i="10"/>
  <c r="H648" i="10"/>
  <c r="H645" i="10"/>
  <c r="H634" i="10"/>
  <c r="H633" i="10" s="1"/>
  <c r="H632" i="10" s="1"/>
  <c r="H631" i="10" s="1"/>
  <c r="H629" i="10"/>
  <c r="H628" i="10" s="1"/>
  <c r="H626" i="10"/>
  <c r="H619" i="10"/>
  <c r="H618" i="10" s="1"/>
  <c r="H617" i="10" s="1"/>
  <c r="H616" i="10" s="1"/>
  <c r="H615" i="10" s="1"/>
  <c r="H612" i="10"/>
  <c r="H611" i="10" s="1"/>
  <c r="H609" i="10"/>
  <c r="H602" i="10"/>
  <c r="H601" i="10" s="1"/>
  <c r="H600" i="10" s="1"/>
  <c r="H599" i="10" s="1"/>
  <c r="H598" i="10" s="1"/>
  <c r="H597" i="10" s="1"/>
  <c r="H595" i="10"/>
  <c r="H594" i="10" s="1"/>
  <c r="H586" i="10"/>
  <c r="H585" i="10" s="1"/>
  <c r="H584" i="10" s="1"/>
  <c r="H583" i="10" s="1"/>
  <c r="H582" i="10" s="1"/>
  <c r="H581" i="10" s="1"/>
  <c r="H578" i="10"/>
  <c r="H577" i="10" s="1"/>
  <c r="H575" i="10"/>
  <c r="H574" i="10" s="1"/>
  <c r="H565" i="10"/>
  <c r="H564" i="10" s="1"/>
  <c r="H562" i="10"/>
  <c r="H561" i="10" s="1"/>
  <c r="H559" i="10"/>
  <c r="H558" i="10" s="1"/>
  <c r="H543" i="10"/>
  <c r="H542" i="10" s="1"/>
  <c r="H540" i="10"/>
  <c r="H539" i="10" s="1"/>
  <c r="H534" i="10"/>
  <c r="H533" i="10" s="1"/>
  <c r="H531" i="10"/>
  <c r="H530" i="10" s="1"/>
  <c r="H524" i="10"/>
  <c r="H523" i="10" s="1"/>
  <c r="H522" i="10" s="1"/>
  <c r="H521" i="10" s="1"/>
  <c r="H520" i="10" s="1"/>
  <c r="H518" i="10"/>
  <c r="H517" i="10" s="1"/>
  <c r="H515" i="10"/>
  <c r="H514" i="10" s="1"/>
  <c r="H508" i="10"/>
  <c r="H507" i="10" s="1"/>
  <c r="H506" i="10" s="1"/>
  <c r="H505" i="10" s="1"/>
  <c r="H504" i="10" s="1"/>
  <c r="H503" i="10" s="1"/>
  <c r="H501" i="10"/>
  <c r="H499" i="10"/>
  <c r="H497" i="10"/>
  <c r="H494" i="10"/>
  <c r="H493" i="10" s="1"/>
  <c r="H484" i="10"/>
  <c r="H482" i="10"/>
  <c r="H474" i="10"/>
  <c r="H473" i="10" s="1"/>
  <c r="H472" i="10" s="1"/>
  <c r="H471" i="10" s="1"/>
  <c r="H470" i="10" s="1"/>
  <c r="H469" i="10" s="1"/>
  <c r="H467" i="10"/>
  <c r="H466" i="10" s="1"/>
  <c r="H465" i="10" s="1"/>
  <c r="H464" i="10" s="1"/>
  <c r="H463" i="10" s="1"/>
  <c r="H462" i="10" s="1"/>
  <c r="H460" i="10"/>
  <c r="H459" i="10" s="1"/>
  <c r="H458" i="10" s="1"/>
  <c r="H457" i="10" s="1"/>
  <c r="H456" i="10" s="1"/>
  <c r="H455" i="10" s="1"/>
  <c r="H452" i="10"/>
  <c r="H450" i="10"/>
  <c r="H448" i="10"/>
  <c r="H445" i="10"/>
  <c r="H443" i="10"/>
  <c r="H440" i="10"/>
  <c r="H439" i="10" s="1"/>
  <c r="H433" i="10"/>
  <c r="H432" i="10" s="1"/>
  <c r="H431" i="10" s="1"/>
  <c r="H430" i="10" s="1"/>
  <c r="H428" i="10"/>
  <c r="H427" i="10" s="1"/>
  <c r="H426" i="10" s="1"/>
  <c r="H425" i="10" s="1"/>
  <c r="H423" i="10"/>
  <c r="H422" i="10" s="1"/>
  <c r="H421" i="10" s="1"/>
  <c r="H416" i="10"/>
  <c r="H415" i="10" s="1"/>
  <c r="H414" i="10" s="1"/>
  <c r="H413" i="10" s="1"/>
  <c r="H411" i="10"/>
  <c r="H410" i="10" s="1"/>
  <c r="H409" i="10" s="1"/>
  <c r="H408" i="10" s="1"/>
  <c r="H403" i="10"/>
  <c r="H402" i="10" s="1"/>
  <c r="H400" i="10"/>
  <c r="H399" i="10" s="1"/>
  <c r="H398" i="10" s="1"/>
  <c r="H395" i="10"/>
  <c r="H394" i="10" s="1"/>
  <c r="H393" i="10" s="1"/>
  <c r="H392" i="10" s="1"/>
  <c r="H390" i="10"/>
  <c r="H389" i="10" s="1"/>
  <c r="H387" i="10"/>
  <c r="H386" i="10" s="1"/>
  <c r="H384" i="10"/>
  <c r="H383" i="10" s="1"/>
  <c r="H381" i="10"/>
  <c r="H380" i="10" s="1"/>
  <c r="H374" i="10"/>
  <c r="H373" i="10" s="1"/>
  <c r="H372" i="10" s="1"/>
  <c r="H371" i="10" s="1"/>
  <c r="H369" i="10"/>
  <c r="H368" i="10" s="1"/>
  <c r="H367" i="10" s="1"/>
  <c r="H366" i="10" s="1"/>
  <c r="H364" i="10"/>
  <c r="H363" i="10" s="1"/>
  <c r="H362" i="10" s="1"/>
  <c r="H361" i="10" s="1"/>
  <c r="H359" i="10"/>
  <c r="H358" i="10" s="1"/>
  <c r="H356" i="10"/>
  <c r="H355" i="10" s="1"/>
  <c r="H348" i="10"/>
  <c r="H347" i="10" s="1"/>
  <c r="H346" i="10" s="1"/>
  <c r="H345" i="10" s="1"/>
  <c r="H344" i="10" s="1"/>
  <c r="H343" i="10" s="1"/>
  <c r="H342" i="10" s="1"/>
  <c r="H340" i="10"/>
  <c r="H339" i="10" s="1"/>
  <c r="H338" i="10" s="1"/>
  <c r="H337" i="10" s="1"/>
  <c r="H336" i="10" s="1"/>
  <c r="H334" i="10"/>
  <c r="H333" i="10" s="1"/>
  <c r="H332" i="10" s="1"/>
  <c r="H331" i="10" s="1"/>
  <c r="H330" i="10" s="1"/>
  <c r="H328" i="10"/>
  <c r="H327" i="10" s="1"/>
  <c r="H326" i="10" s="1"/>
  <c r="H325" i="10" s="1"/>
  <c r="H321" i="10"/>
  <c r="H320" i="10" s="1"/>
  <c r="H318" i="10"/>
  <c r="H317" i="10" s="1"/>
  <c r="H316" i="10" s="1"/>
  <c r="H315" i="10" s="1"/>
  <c r="H314" i="10" s="1"/>
  <c r="H309" i="10"/>
  <c r="H308" i="10" s="1"/>
  <c r="H307" i="10" s="1"/>
  <c r="H306" i="10" s="1"/>
  <c r="H305" i="10" s="1"/>
  <c r="H304" i="10" s="1"/>
  <c r="H303" i="10" s="1"/>
  <c r="H301" i="10"/>
  <c r="H299" i="10"/>
  <c r="H297" i="10"/>
  <c r="H294" i="10"/>
  <c r="H293" i="10" s="1"/>
  <c r="H287" i="10"/>
  <c r="H286" i="10" s="1"/>
  <c r="H285" i="10" s="1"/>
  <c r="H284" i="10" s="1"/>
  <c r="H282" i="10"/>
  <c r="H281" i="10" s="1"/>
  <c r="H279" i="10"/>
  <c r="H278" i="10" s="1"/>
  <c r="H275" i="10"/>
  <c r="H274" i="10" s="1"/>
  <c r="H269" i="10"/>
  <c r="H268" i="10" s="1"/>
  <c r="H266" i="10"/>
  <c r="H265" i="10" s="1"/>
  <c r="H258" i="10"/>
  <c r="H257" i="10" s="1"/>
  <c r="H256" i="10" s="1"/>
  <c r="H255" i="10" s="1"/>
  <c r="H254" i="10" s="1"/>
  <c r="H253" i="10" s="1"/>
  <c r="H252" i="10" s="1"/>
  <c r="H250" i="10"/>
  <c r="H249" i="10" s="1"/>
  <c r="H248" i="10" s="1"/>
  <c r="H247" i="10" s="1"/>
  <c r="H246" i="10" s="1"/>
  <c r="H243" i="10"/>
  <c r="H242" i="10" s="1"/>
  <c r="H241" i="10" s="1"/>
  <c r="H240" i="10" s="1"/>
  <c r="H239" i="10" s="1"/>
  <c r="H238" i="10" s="1"/>
  <c r="H236" i="10"/>
  <c r="H235" i="10" s="1"/>
  <c r="H234" i="10" s="1"/>
  <c r="H233" i="10" s="1"/>
  <c r="H231" i="10"/>
  <c r="H229" i="10"/>
  <c r="H221" i="10"/>
  <c r="H220" i="10" s="1"/>
  <c r="H219" i="10" s="1"/>
  <c r="H218" i="10" s="1"/>
  <c r="H217" i="10" s="1"/>
  <c r="H215" i="10"/>
  <c r="H214" i="10" s="1"/>
  <c r="H213" i="10" s="1"/>
  <c r="H212" i="10" s="1"/>
  <c r="H208" i="10"/>
  <c r="H207" i="10" s="1"/>
  <c r="H206" i="10" s="1"/>
  <c r="H205" i="10" s="1"/>
  <c r="H204" i="10" s="1"/>
  <c r="H203" i="10" s="1"/>
  <c r="H197" i="10"/>
  <c r="H196" i="10" s="1"/>
  <c r="H195" i="10" s="1"/>
  <c r="H193" i="10"/>
  <c r="H192" i="10" s="1"/>
  <c r="H191" i="10" s="1"/>
  <c r="H190" i="10" s="1"/>
  <c r="H189" i="10" s="1"/>
  <c r="H186" i="10"/>
  <c r="H185" i="10" s="1"/>
  <c r="H184" i="10" s="1"/>
  <c r="H183" i="10" s="1"/>
  <c r="H178" i="10"/>
  <c r="H177" i="10" s="1"/>
  <c r="H170" i="10" s="1"/>
  <c r="H169" i="10" s="1"/>
  <c r="H165" i="10"/>
  <c r="H164" i="10" s="1"/>
  <c r="H162" i="10"/>
  <c r="H161" i="10" s="1"/>
  <c r="H158" i="10"/>
  <c r="H157" i="10" s="1"/>
  <c r="H156" i="10" s="1"/>
  <c r="H155" i="10" s="1"/>
  <c r="H153" i="10"/>
  <c r="H152" i="10" s="1"/>
  <c r="H151" i="10" s="1"/>
  <c r="H150" i="10" s="1"/>
  <c r="H148" i="10"/>
  <c r="H147" i="10" s="1"/>
  <c r="H146" i="10" s="1"/>
  <c r="H145" i="10" s="1"/>
  <c r="H142" i="10"/>
  <c r="H141" i="10" s="1"/>
  <c r="H139" i="10"/>
  <c r="H138" i="10" s="1"/>
  <c r="H136" i="10"/>
  <c r="H135" i="10" s="1"/>
  <c r="H133" i="10"/>
  <c r="H132" i="10" s="1"/>
  <c r="H130" i="10"/>
  <c r="H129" i="10" s="1"/>
  <c r="H127" i="10"/>
  <c r="H121" i="10"/>
  <c r="H120" i="10" s="1"/>
  <c r="H119" i="10" s="1"/>
  <c r="H118" i="10" s="1"/>
  <c r="H117" i="10" s="1"/>
  <c r="H114" i="10"/>
  <c r="H113" i="10" s="1"/>
  <c r="H112" i="10" s="1"/>
  <c r="H111" i="10" s="1"/>
  <c r="H109" i="10"/>
  <c r="H108" i="10" s="1"/>
  <c r="H107" i="10" s="1"/>
  <c r="H106" i="10" s="1"/>
  <c r="H104" i="10"/>
  <c r="H103" i="10" s="1"/>
  <c r="H102" i="10" s="1"/>
  <c r="H101" i="10" s="1"/>
  <c r="H100" i="10" s="1"/>
  <c r="H97" i="10"/>
  <c r="H95" i="10"/>
  <c r="H93" i="10"/>
  <c r="H88" i="10"/>
  <c r="H87" i="10" s="1"/>
  <c r="H85" i="10"/>
  <c r="H84" i="10" s="1"/>
  <c r="H77" i="10"/>
  <c r="H76" i="10" s="1"/>
  <c r="H74" i="10"/>
  <c r="H73" i="10" s="1"/>
  <c r="H70" i="10"/>
  <c r="H68" i="10"/>
  <c r="H63" i="10"/>
  <c r="H62" i="10" s="1"/>
  <c r="H61" i="10" s="1"/>
  <c r="H60" i="10" s="1"/>
  <c r="H58" i="10"/>
  <c r="H57" i="10" s="1"/>
  <c r="H56" i="10" s="1"/>
  <c r="H55" i="10" s="1"/>
  <c r="H53" i="10"/>
  <c r="H52" i="10" s="1"/>
  <c r="H48" i="10"/>
  <c r="H46" i="10"/>
  <c r="H41" i="10"/>
  <c r="H40" i="10" s="1"/>
  <c r="H38" i="10"/>
  <c r="H37" i="10" s="1"/>
  <c r="H31" i="10"/>
  <c r="H30" i="10" s="1"/>
  <c r="H29" i="10" s="1"/>
  <c r="H28" i="10" s="1"/>
  <c r="H26" i="10"/>
  <c r="H25" i="10" s="1"/>
  <c r="H24" i="10" s="1"/>
  <c r="H23" i="10" s="1"/>
  <c r="H22" i="10" s="1"/>
  <c r="H20" i="10"/>
  <c r="H18" i="10"/>
  <c r="H16" i="10"/>
  <c r="H13" i="10"/>
  <c r="H12" i="10" s="1"/>
  <c r="E13" i="4"/>
  <c r="G13" i="4" s="1"/>
  <c r="I13" i="4" s="1"/>
  <c r="K13" i="4" s="1"/>
  <c r="E15" i="4"/>
  <c r="G15" i="4" s="1"/>
  <c r="I15" i="4" s="1"/>
  <c r="K15" i="4" s="1"/>
  <c r="E16" i="4"/>
  <c r="G16" i="4" s="1"/>
  <c r="I16" i="4" s="1"/>
  <c r="K16" i="4" s="1"/>
  <c r="E18" i="4"/>
  <c r="G18" i="4" s="1"/>
  <c r="I18" i="4" s="1"/>
  <c r="K18" i="4" s="1"/>
  <c r="E19" i="4"/>
  <c r="G19" i="4" s="1"/>
  <c r="I19" i="4" s="1"/>
  <c r="K19" i="4" s="1"/>
  <c r="E21" i="4"/>
  <c r="G21" i="4" s="1"/>
  <c r="I21" i="4" s="1"/>
  <c r="K21" i="4" s="1"/>
  <c r="E22" i="4"/>
  <c r="G22" i="4" s="1"/>
  <c r="I22" i="4" s="1"/>
  <c r="K22" i="4" s="1"/>
  <c r="E23" i="4"/>
  <c r="G23" i="4" s="1"/>
  <c r="I23" i="4" s="1"/>
  <c r="K23" i="4" s="1"/>
  <c r="E24" i="4"/>
  <c r="G24" i="4" s="1"/>
  <c r="I24" i="4" s="1"/>
  <c r="K24" i="4" s="1"/>
  <c r="E26" i="4"/>
  <c r="G26" i="4" s="1"/>
  <c r="I26" i="4" s="1"/>
  <c r="K26" i="4" s="1"/>
  <c r="E28" i="4"/>
  <c r="G28" i="4" s="1"/>
  <c r="I28" i="4" s="1"/>
  <c r="K28" i="4" s="1"/>
  <c r="E29" i="4"/>
  <c r="G29" i="4" s="1"/>
  <c r="I29" i="4" s="1"/>
  <c r="K29" i="4" s="1"/>
  <c r="E30" i="4"/>
  <c r="G30" i="4" s="1"/>
  <c r="I30" i="4" s="1"/>
  <c r="K30" i="4" s="1"/>
  <c r="E31" i="4"/>
  <c r="G31" i="4" s="1"/>
  <c r="I31" i="4" s="1"/>
  <c r="K31" i="4" s="1"/>
  <c r="E35" i="4"/>
  <c r="G35" i="4" s="1"/>
  <c r="I35" i="4" s="1"/>
  <c r="K35" i="4" s="1"/>
  <c r="E36" i="4"/>
  <c r="G36" i="4" s="1"/>
  <c r="I36" i="4" s="1"/>
  <c r="K36" i="4" s="1"/>
  <c r="E38" i="4"/>
  <c r="G38" i="4" s="1"/>
  <c r="I38" i="4" s="1"/>
  <c r="K38" i="4" s="1"/>
  <c r="E39" i="4"/>
  <c r="G39" i="4" s="1"/>
  <c r="I39" i="4" s="1"/>
  <c r="K39" i="4" s="1"/>
  <c r="E40" i="4"/>
  <c r="G40" i="4" s="1"/>
  <c r="I40" i="4" s="1"/>
  <c r="K40" i="4" s="1"/>
  <c r="E43" i="4"/>
  <c r="G43" i="4" s="1"/>
  <c r="I43" i="4" s="1"/>
  <c r="K43" i="4" s="1"/>
  <c r="E45" i="4"/>
  <c r="G45" i="4" s="1"/>
  <c r="I45" i="4" s="1"/>
  <c r="K45" i="4" s="1"/>
  <c r="E47" i="4"/>
  <c r="G47" i="4" s="1"/>
  <c r="I47" i="4" s="1"/>
  <c r="K47" i="4" s="1"/>
  <c r="E48" i="4"/>
  <c r="G48" i="4" s="1"/>
  <c r="I48" i="4" s="1"/>
  <c r="K48" i="4" s="1"/>
  <c r="E49" i="4"/>
  <c r="G49" i="4" s="1"/>
  <c r="I49" i="4" s="1"/>
  <c r="K49" i="4" s="1"/>
  <c r="E50" i="4"/>
  <c r="G50" i="4" s="1"/>
  <c r="I50" i="4" s="1"/>
  <c r="K50" i="4" s="1"/>
  <c r="E51" i="4"/>
  <c r="G51" i="4" s="1"/>
  <c r="I51" i="4" s="1"/>
  <c r="K51" i="4" s="1"/>
  <c r="E52" i="4"/>
  <c r="G52" i="4" s="1"/>
  <c r="I52" i="4" s="1"/>
  <c r="K52" i="4" s="1"/>
  <c r="E53" i="4"/>
  <c r="G53" i="4" s="1"/>
  <c r="I53" i="4" s="1"/>
  <c r="K53" i="4" s="1"/>
  <c r="E54" i="4"/>
  <c r="G54" i="4" s="1"/>
  <c r="I54" i="4" s="1"/>
  <c r="K54" i="4" s="1"/>
  <c r="E57" i="4"/>
  <c r="G57" i="4" s="1"/>
  <c r="I57" i="4" s="1"/>
  <c r="K57" i="4" s="1"/>
  <c r="E59" i="4"/>
  <c r="G59" i="4" s="1"/>
  <c r="I59" i="4" s="1"/>
  <c r="K59" i="4" s="1"/>
  <c r="E10" i="4"/>
  <c r="G10" i="4" s="1"/>
  <c r="I10" i="4" s="1"/>
  <c r="K10" i="4" s="1"/>
  <c r="E11" i="4"/>
  <c r="G11" i="4" s="1"/>
  <c r="I11" i="4" s="1"/>
  <c r="K11" i="4" s="1"/>
  <c r="D55" i="4"/>
  <c r="D46" i="4"/>
  <c r="D34" i="4"/>
  <c r="D27" i="4"/>
  <c r="D25" i="4"/>
  <c r="D20" i="4"/>
  <c r="D17" i="4"/>
  <c r="D12" i="4"/>
  <c r="D9" i="4"/>
  <c r="H228" i="10" l="1"/>
  <c r="H227" i="10" s="1"/>
  <c r="H226" i="10" s="1"/>
  <c r="G466" i="8"/>
  <c r="G465" i="8" s="1"/>
  <c r="G464" i="8" s="1"/>
  <c r="G448" i="8"/>
  <c r="G447" i="8" s="1"/>
  <c r="G446" i="8" s="1"/>
  <c r="G445" i="8" s="1"/>
  <c r="H67" i="10"/>
  <c r="H66" i="10" s="1"/>
  <c r="H625" i="10"/>
  <c r="H624" i="10" s="1"/>
  <c r="H623" i="10" s="1"/>
  <c r="G543" i="8"/>
  <c r="G535" i="8" s="1"/>
  <c r="H568" i="12"/>
  <c r="J568" i="12" s="1"/>
  <c r="L568" i="12" s="1"/>
  <c r="N568" i="12" s="1"/>
  <c r="G567" i="12"/>
  <c r="G566" i="12" s="1"/>
  <c r="G129" i="8"/>
  <c r="G607" i="8"/>
  <c r="H538" i="10"/>
  <c r="H537" i="10" s="1"/>
  <c r="H536" i="10" s="1"/>
  <c r="H45" i="10"/>
  <c r="H44" i="10" s="1"/>
  <c r="H43" i="10" s="1"/>
  <c r="H92" i="10"/>
  <c r="H91" i="10" s="1"/>
  <c r="H90" i="10" s="1"/>
  <c r="H269" i="12"/>
  <c r="J269" i="12" s="1"/>
  <c r="L269" i="12" s="1"/>
  <c r="N269" i="12" s="1"/>
  <c r="G268" i="12"/>
  <c r="G267" i="12" s="1"/>
  <c r="G370" i="12"/>
  <c r="G306" i="12"/>
  <c r="G162" i="12"/>
  <c r="G157" i="12"/>
  <c r="G126" i="12"/>
  <c r="G98" i="12"/>
  <c r="G38" i="12"/>
  <c r="G222" i="8"/>
  <c r="G221" i="8" s="1"/>
  <c r="G162" i="8"/>
  <c r="G161" i="8" s="1"/>
  <c r="G160" i="8" s="1"/>
  <c r="G329" i="8"/>
  <c r="G87" i="8"/>
  <c r="G86" i="8" s="1"/>
  <c r="G51" i="8"/>
  <c r="H590" i="10"/>
  <c r="H589" i="10" s="1"/>
  <c r="H588" i="10" s="1"/>
  <c r="H580" i="10" s="1"/>
  <c r="H608" i="10"/>
  <c r="H607" i="10" s="1"/>
  <c r="H606" i="10" s="1"/>
  <c r="H605" i="10" s="1"/>
  <c r="H296" i="10"/>
  <c r="H292" i="10" s="1"/>
  <c r="H291" i="10" s="1"/>
  <c r="H290" i="10" s="1"/>
  <c r="H289" i="10" s="1"/>
  <c r="H354" i="10"/>
  <c r="H353" i="10" s="1"/>
  <c r="H352" i="10" s="1"/>
  <c r="H351" i="10" s="1"/>
  <c r="H36" i="10"/>
  <c r="H35" i="10" s="1"/>
  <c r="H168" i="10"/>
  <c r="H167" i="10" s="1"/>
  <c r="H126" i="10"/>
  <c r="H125" i="10" s="1"/>
  <c r="H51" i="10"/>
  <c r="G21" i="8"/>
  <c r="G381" i="8"/>
  <c r="G380" i="8" s="1"/>
  <c r="H686" i="10"/>
  <c r="H679" i="10"/>
  <c r="H673" i="10" s="1"/>
  <c r="H666" i="10"/>
  <c r="H665" i="10" s="1"/>
  <c r="H664" i="10" s="1"/>
  <c r="H573" i="10"/>
  <c r="H513" i="10"/>
  <c r="H512" i="10" s="1"/>
  <c r="H511" i="10" s="1"/>
  <c r="H510" i="10" s="1"/>
  <c r="H496" i="10"/>
  <c r="H492" i="10" s="1"/>
  <c r="H491" i="10" s="1"/>
  <c r="H490" i="10" s="1"/>
  <c r="H489" i="10" s="1"/>
  <c r="H481" i="10"/>
  <c r="H480" i="10" s="1"/>
  <c r="H479" i="10" s="1"/>
  <c r="H478" i="10" s="1"/>
  <c r="H477" i="10" s="1"/>
  <c r="H476" i="10" s="1"/>
  <c r="H442" i="10"/>
  <c r="H397" i="10"/>
  <c r="H379" i="10"/>
  <c r="H378" i="10" s="1"/>
  <c r="H313" i="10"/>
  <c r="H312" i="10" s="1"/>
  <c r="H277" i="10"/>
  <c r="H225" i="10"/>
  <c r="H224" i="10" s="1"/>
  <c r="H223" i="10" s="1"/>
  <c r="H211" i="10"/>
  <c r="H210" i="10" s="1"/>
  <c r="H202" i="10" s="1"/>
  <c r="H160" i="10"/>
  <c r="H144" i="10" s="1"/>
  <c r="H99" i="10"/>
  <c r="H83" i="10"/>
  <c r="H82" i="10" s="1"/>
  <c r="H72" i="10"/>
  <c r="H65" i="10" s="1"/>
  <c r="H15" i="10"/>
  <c r="H11" i="10" s="1"/>
  <c r="H10" i="10" s="1"/>
  <c r="H9" i="10" s="1"/>
  <c r="H420" i="10"/>
  <c r="H419" i="10" s="1"/>
  <c r="H418" i="10" s="1"/>
  <c r="H614" i="10"/>
  <c r="H264" i="10"/>
  <c r="H324" i="10"/>
  <c r="H323" i="10" s="1"/>
  <c r="H454" i="10"/>
  <c r="H557" i="10"/>
  <c r="H556" i="10" s="1"/>
  <c r="H555" i="10" s="1"/>
  <c r="H447" i="10"/>
  <c r="H529" i="10"/>
  <c r="H528" i="10" s="1"/>
  <c r="H527" i="10" s="1"/>
  <c r="H647" i="10"/>
  <c r="H644" i="10" s="1"/>
  <c r="H643" i="10" s="1"/>
  <c r="H642" i="10" s="1"/>
  <c r="H641" i="10" s="1"/>
  <c r="H640" i="10" s="1"/>
  <c r="H639" i="10" s="1"/>
  <c r="D33" i="4"/>
  <c r="D8" i="4"/>
  <c r="H542" i="12"/>
  <c r="J542" i="12" s="1"/>
  <c r="L542" i="12" s="1"/>
  <c r="N542" i="12" s="1"/>
  <c r="H333" i="8"/>
  <c r="J333" i="8" s="1"/>
  <c r="L333" i="8" s="1"/>
  <c r="N333" i="8" s="1"/>
  <c r="I541" i="10"/>
  <c r="K541" i="10" s="1"/>
  <c r="M541" i="10" s="1"/>
  <c r="O541" i="10" s="1"/>
  <c r="G354" i="8" l="1"/>
  <c r="H34" i="10"/>
  <c r="H33" i="10" s="1"/>
  <c r="H8" i="10" s="1"/>
  <c r="H526" i="10"/>
  <c r="H81" i="10"/>
  <c r="H80" i="10" s="1"/>
  <c r="H79" i="10" s="1"/>
  <c r="H675" i="10"/>
  <c r="H674" i="10" s="1"/>
  <c r="G297" i="12"/>
  <c r="G151" i="12"/>
  <c r="G125" i="12"/>
  <c r="G92" i="12"/>
  <c r="G16" i="12"/>
  <c r="G328" i="8"/>
  <c r="G220" i="8"/>
  <c r="G85" i="8"/>
  <c r="G50" i="8"/>
  <c r="H604" i="10"/>
  <c r="H377" i="10"/>
  <c r="H376" i="10" s="1"/>
  <c r="H124" i="10"/>
  <c r="H50" i="10"/>
  <c r="D32" i="4"/>
  <c r="D7" i="4" s="1"/>
  <c r="G20" i="8"/>
  <c r="H663" i="10"/>
  <c r="H662" i="10" s="1"/>
  <c r="H554" i="10"/>
  <c r="H438" i="10"/>
  <c r="H437" i="10" s="1"/>
  <c r="H436" i="10" s="1"/>
  <c r="H435" i="10" s="1"/>
  <c r="H263" i="10"/>
  <c r="H262" i="10" s="1"/>
  <c r="H261" i="10" s="1"/>
  <c r="H260" i="10" s="1"/>
  <c r="H245" i="10" s="1"/>
  <c r="H488" i="10" l="1"/>
  <c r="H350" i="10"/>
  <c r="H311" i="10" s="1"/>
  <c r="G296" i="12"/>
  <c r="G150" i="12"/>
  <c r="G91" i="12"/>
  <c r="G8" i="12"/>
  <c r="G282" i="8"/>
  <c r="G205" i="8"/>
  <c r="H123" i="10"/>
  <c r="G19" i="8"/>
  <c r="F733" i="12"/>
  <c r="H733" i="12" s="1"/>
  <c r="J733" i="12" s="1"/>
  <c r="L733" i="12" s="1"/>
  <c r="N733" i="12" s="1"/>
  <c r="F738" i="12"/>
  <c r="H738" i="12" s="1"/>
  <c r="J738" i="12" s="1"/>
  <c r="L738" i="12" s="1"/>
  <c r="N738" i="12" s="1"/>
  <c r="F70" i="8"/>
  <c r="H70" i="8" s="1"/>
  <c r="J70" i="8" s="1"/>
  <c r="L70" i="8" s="1"/>
  <c r="N70" i="8" s="1"/>
  <c r="F530" i="8"/>
  <c r="F533" i="8"/>
  <c r="G578" i="10"/>
  <c r="G575" i="10"/>
  <c r="F737" i="12" l="1"/>
  <c r="H737" i="12" s="1"/>
  <c r="J737" i="12" s="1"/>
  <c r="L737" i="12" s="1"/>
  <c r="N737" i="12" s="1"/>
  <c r="F732" i="12"/>
  <c r="H732" i="12" s="1"/>
  <c r="J732" i="12" s="1"/>
  <c r="L732" i="12" s="1"/>
  <c r="N732" i="12" s="1"/>
  <c r="G90" i="12"/>
  <c r="F532" i="8"/>
  <c r="H532" i="8" s="1"/>
  <c r="J532" i="8" s="1"/>
  <c r="L532" i="8" s="1"/>
  <c r="N532" i="8" s="1"/>
  <c r="H533" i="8"/>
  <c r="J533" i="8" s="1"/>
  <c r="L533" i="8" s="1"/>
  <c r="N533" i="8" s="1"/>
  <c r="F529" i="8"/>
  <c r="H529" i="8" s="1"/>
  <c r="J529" i="8" s="1"/>
  <c r="L529" i="8" s="1"/>
  <c r="N529" i="8" s="1"/>
  <c r="H530" i="8"/>
  <c r="J530" i="8" s="1"/>
  <c r="L530" i="8" s="1"/>
  <c r="N530" i="8" s="1"/>
  <c r="G574" i="10"/>
  <c r="I575" i="10"/>
  <c r="K575" i="10" s="1"/>
  <c r="M575" i="10" s="1"/>
  <c r="O575" i="10" s="1"/>
  <c r="G577" i="10"/>
  <c r="I577" i="10" s="1"/>
  <c r="K577" i="10" s="1"/>
  <c r="M577" i="10" s="1"/>
  <c r="O577" i="10" s="1"/>
  <c r="I578" i="10"/>
  <c r="K578" i="10" s="1"/>
  <c r="M578" i="10" s="1"/>
  <c r="O578" i="10" s="1"/>
  <c r="H116" i="10"/>
  <c r="G18" i="8"/>
  <c r="C37" i="4"/>
  <c r="E37" i="4" s="1"/>
  <c r="G37" i="4" s="1"/>
  <c r="I37" i="4" s="1"/>
  <c r="K37" i="4" s="1"/>
  <c r="F731" i="12" l="1"/>
  <c r="F730" i="12" s="1"/>
  <c r="H730" i="12" s="1"/>
  <c r="J730" i="12" s="1"/>
  <c r="L730" i="12" s="1"/>
  <c r="N730" i="12" s="1"/>
  <c r="F736" i="12"/>
  <c r="H736" i="12" s="1"/>
  <c r="J736" i="12" s="1"/>
  <c r="L736" i="12" s="1"/>
  <c r="N736" i="12" s="1"/>
  <c r="G7" i="12"/>
  <c r="I574" i="10"/>
  <c r="K574" i="10" s="1"/>
  <c r="M574" i="10" s="1"/>
  <c r="O574" i="10" s="1"/>
  <c r="G573" i="10"/>
  <c r="I573" i="10" s="1"/>
  <c r="K573" i="10" s="1"/>
  <c r="M573" i="10" s="1"/>
  <c r="O573" i="10" s="1"/>
  <c r="H7" i="10"/>
  <c r="H701" i="10" s="1"/>
  <c r="G8" i="8"/>
  <c r="F583" i="12"/>
  <c r="H583" i="12" s="1"/>
  <c r="J583" i="12" s="1"/>
  <c r="L583" i="12" s="1"/>
  <c r="N583" i="12" s="1"/>
  <c r="F576" i="12"/>
  <c r="H576" i="12" s="1"/>
  <c r="J576" i="12" s="1"/>
  <c r="L576" i="12" s="1"/>
  <c r="N576" i="12" s="1"/>
  <c r="F170" i="12"/>
  <c r="H170" i="12" s="1"/>
  <c r="J170" i="12" s="1"/>
  <c r="L170" i="12" s="1"/>
  <c r="N170" i="12" s="1"/>
  <c r="F123" i="12"/>
  <c r="F735" i="12" l="1"/>
  <c r="H735" i="12" s="1"/>
  <c r="J735" i="12" s="1"/>
  <c r="L735" i="12" s="1"/>
  <c r="N735" i="12" s="1"/>
  <c r="H731" i="12"/>
  <c r="J731" i="12" s="1"/>
  <c r="L731" i="12" s="1"/>
  <c r="N731" i="12" s="1"/>
  <c r="F582" i="12"/>
  <c r="F575" i="12"/>
  <c r="F122" i="12"/>
  <c r="H123" i="12"/>
  <c r="J123" i="12" s="1"/>
  <c r="L123" i="12" s="1"/>
  <c r="N123" i="12" s="1"/>
  <c r="F169" i="12"/>
  <c r="G7" i="8"/>
  <c r="F274" i="8"/>
  <c r="G158" i="10"/>
  <c r="F407" i="8"/>
  <c r="F394" i="8"/>
  <c r="F343" i="8"/>
  <c r="G403" i="10"/>
  <c r="G390" i="10"/>
  <c r="G197" i="10"/>
  <c r="C56" i="4"/>
  <c r="E56" i="4" s="1"/>
  <c r="G56" i="4" s="1"/>
  <c r="I56" i="4" s="1"/>
  <c r="K56" i="4" s="1"/>
  <c r="C55" i="4"/>
  <c r="E55" i="4" s="1"/>
  <c r="G55" i="4" s="1"/>
  <c r="I55" i="4" s="1"/>
  <c r="K55" i="4" s="1"/>
  <c r="H582" i="12" l="1"/>
  <c r="J582" i="12" s="1"/>
  <c r="L582" i="12" s="1"/>
  <c r="N582" i="12" s="1"/>
  <c r="F581" i="12"/>
  <c r="H575" i="12"/>
  <c r="J575" i="12" s="1"/>
  <c r="L575" i="12" s="1"/>
  <c r="N575" i="12" s="1"/>
  <c r="F574" i="12"/>
  <c r="H169" i="12"/>
  <c r="J169" i="12" s="1"/>
  <c r="L169" i="12" s="1"/>
  <c r="N169" i="12" s="1"/>
  <c r="F168" i="12"/>
  <c r="F121" i="12"/>
  <c r="H122" i="12"/>
  <c r="J122" i="12" s="1"/>
  <c r="L122" i="12" s="1"/>
  <c r="N122" i="12" s="1"/>
  <c r="F406" i="8"/>
  <c r="H406" i="8" s="1"/>
  <c r="J406" i="8" s="1"/>
  <c r="L406" i="8" s="1"/>
  <c r="N406" i="8" s="1"/>
  <c r="H407" i="8"/>
  <c r="J407" i="8" s="1"/>
  <c r="L407" i="8" s="1"/>
  <c r="N407" i="8" s="1"/>
  <c r="F393" i="8"/>
  <c r="H393" i="8" s="1"/>
  <c r="J393" i="8" s="1"/>
  <c r="L393" i="8" s="1"/>
  <c r="N393" i="8" s="1"/>
  <c r="H394" i="8"/>
  <c r="J394" i="8" s="1"/>
  <c r="L394" i="8" s="1"/>
  <c r="N394" i="8" s="1"/>
  <c r="F342" i="8"/>
  <c r="H343" i="8"/>
  <c r="J343" i="8" s="1"/>
  <c r="L343" i="8" s="1"/>
  <c r="N343" i="8" s="1"/>
  <c r="F273" i="8"/>
  <c r="H274" i="8"/>
  <c r="J274" i="8" s="1"/>
  <c r="L274" i="8" s="1"/>
  <c r="N274" i="8" s="1"/>
  <c r="G402" i="10"/>
  <c r="I402" i="10" s="1"/>
  <c r="K402" i="10" s="1"/>
  <c r="M402" i="10" s="1"/>
  <c r="O402" i="10" s="1"/>
  <c r="I403" i="10"/>
  <c r="K403" i="10" s="1"/>
  <c r="M403" i="10" s="1"/>
  <c r="O403" i="10" s="1"/>
  <c r="G389" i="10"/>
  <c r="I389" i="10" s="1"/>
  <c r="K389" i="10" s="1"/>
  <c r="M389" i="10" s="1"/>
  <c r="O389" i="10" s="1"/>
  <c r="I390" i="10"/>
  <c r="K390" i="10" s="1"/>
  <c r="M390" i="10" s="1"/>
  <c r="O390" i="10" s="1"/>
  <c r="G157" i="10"/>
  <c r="I158" i="10"/>
  <c r="K158" i="10" s="1"/>
  <c r="M158" i="10" s="1"/>
  <c r="O158" i="10" s="1"/>
  <c r="G196" i="10"/>
  <c r="I197" i="10"/>
  <c r="K197" i="10" s="1"/>
  <c r="M197" i="10" s="1"/>
  <c r="O197" i="10" s="1"/>
  <c r="H581" i="12" l="1"/>
  <c r="J581" i="12" s="1"/>
  <c r="L581" i="12" s="1"/>
  <c r="N581" i="12" s="1"/>
  <c r="F580" i="12"/>
  <c r="H574" i="12"/>
  <c r="J574" i="12" s="1"/>
  <c r="L574" i="12" s="1"/>
  <c r="N574" i="12" s="1"/>
  <c r="F573" i="12"/>
  <c r="F120" i="12"/>
  <c r="H120" i="12" s="1"/>
  <c r="J120" i="12" s="1"/>
  <c r="L120" i="12" s="1"/>
  <c r="N120" i="12" s="1"/>
  <c r="H121" i="12"/>
  <c r="J121" i="12" s="1"/>
  <c r="L121" i="12" s="1"/>
  <c r="N121" i="12" s="1"/>
  <c r="H168" i="12"/>
  <c r="J168" i="12" s="1"/>
  <c r="L168" i="12" s="1"/>
  <c r="N168" i="12" s="1"/>
  <c r="F167" i="12"/>
  <c r="H167" i="12" s="1"/>
  <c r="J167" i="12" s="1"/>
  <c r="L167" i="12" s="1"/>
  <c r="N167" i="12" s="1"/>
  <c r="F272" i="8"/>
  <c r="H273" i="8"/>
  <c r="J273" i="8" s="1"/>
  <c r="L273" i="8" s="1"/>
  <c r="N273" i="8" s="1"/>
  <c r="F338" i="8"/>
  <c r="H342" i="8"/>
  <c r="J342" i="8" s="1"/>
  <c r="L342" i="8" s="1"/>
  <c r="N342" i="8" s="1"/>
  <c r="G195" i="10"/>
  <c r="I195" i="10" s="1"/>
  <c r="K195" i="10" s="1"/>
  <c r="M195" i="10" s="1"/>
  <c r="O195" i="10" s="1"/>
  <c r="I196" i="10"/>
  <c r="K196" i="10" s="1"/>
  <c r="M196" i="10" s="1"/>
  <c r="O196" i="10" s="1"/>
  <c r="G156" i="10"/>
  <c r="I157" i="10"/>
  <c r="K157" i="10" s="1"/>
  <c r="M157" i="10" s="1"/>
  <c r="O157" i="10" s="1"/>
  <c r="F783" i="12"/>
  <c r="H783" i="12" s="1"/>
  <c r="J783" i="12" s="1"/>
  <c r="L783" i="12" s="1"/>
  <c r="N783" i="12" s="1"/>
  <c r="F774" i="12"/>
  <c r="F769" i="12"/>
  <c r="F708" i="12"/>
  <c r="F703" i="12"/>
  <c r="F541" i="12"/>
  <c r="F546" i="12"/>
  <c r="F702" i="12" l="1"/>
  <c r="H703" i="12"/>
  <c r="J703" i="12" s="1"/>
  <c r="L703" i="12" s="1"/>
  <c r="N703" i="12" s="1"/>
  <c r="H580" i="12"/>
  <c r="J580" i="12" s="1"/>
  <c r="L580" i="12" s="1"/>
  <c r="N580" i="12" s="1"/>
  <c r="F579" i="12"/>
  <c r="F768" i="12"/>
  <c r="H769" i="12"/>
  <c r="J769" i="12" s="1"/>
  <c r="L769" i="12" s="1"/>
  <c r="N769" i="12" s="1"/>
  <c r="F773" i="12"/>
  <c r="H774" i="12"/>
  <c r="J774" i="12" s="1"/>
  <c r="L774" i="12" s="1"/>
  <c r="N774" i="12" s="1"/>
  <c r="F707" i="12"/>
  <c r="H708" i="12"/>
  <c r="J708" i="12" s="1"/>
  <c r="L708" i="12" s="1"/>
  <c r="N708" i="12" s="1"/>
  <c r="F782" i="12"/>
  <c r="F545" i="12"/>
  <c r="H546" i="12"/>
  <c r="J546" i="12" s="1"/>
  <c r="L546" i="12" s="1"/>
  <c r="N546" i="12" s="1"/>
  <c r="H573" i="12"/>
  <c r="J573" i="12" s="1"/>
  <c r="L573" i="12" s="1"/>
  <c r="N573" i="12" s="1"/>
  <c r="F567" i="12"/>
  <c r="F540" i="12"/>
  <c r="H541" i="12"/>
  <c r="J541" i="12" s="1"/>
  <c r="L541" i="12" s="1"/>
  <c r="N541" i="12" s="1"/>
  <c r="F337" i="8"/>
  <c r="H337" i="8" s="1"/>
  <c r="J337" i="8" s="1"/>
  <c r="L337" i="8" s="1"/>
  <c r="N337" i="8" s="1"/>
  <c r="H338" i="8"/>
  <c r="J338" i="8" s="1"/>
  <c r="L338" i="8" s="1"/>
  <c r="N338" i="8" s="1"/>
  <c r="F271" i="8"/>
  <c r="H271" i="8" s="1"/>
  <c r="J271" i="8" s="1"/>
  <c r="L271" i="8" s="1"/>
  <c r="N271" i="8" s="1"/>
  <c r="H272" i="8"/>
  <c r="J272" i="8" s="1"/>
  <c r="L272" i="8" s="1"/>
  <c r="N272" i="8" s="1"/>
  <c r="G155" i="10"/>
  <c r="I155" i="10" s="1"/>
  <c r="K155" i="10" s="1"/>
  <c r="M155" i="10" s="1"/>
  <c r="O155" i="10" s="1"/>
  <c r="I156" i="10"/>
  <c r="K156" i="10" s="1"/>
  <c r="M156" i="10" s="1"/>
  <c r="O156" i="10" s="1"/>
  <c r="H579" i="12" l="1"/>
  <c r="J579" i="12" s="1"/>
  <c r="L579" i="12" s="1"/>
  <c r="N579" i="12" s="1"/>
  <c r="F578" i="12"/>
  <c r="H578" i="12" s="1"/>
  <c r="J578" i="12" s="1"/>
  <c r="L578" i="12" s="1"/>
  <c r="N578" i="12" s="1"/>
  <c r="F781" i="12"/>
  <c r="H782" i="12"/>
  <c r="J782" i="12" s="1"/>
  <c r="L782" i="12" s="1"/>
  <c r="N782" i="12" s="1"/>
  <c r="F772" i="12"/>
  <c r="H772" i="12" s="1"/>
  <c r="J772" i="12" s="1"/>
  <c r="L772" i="12" s="1"/>
  <c r="N772" i="12" s="1"/>
  <c r="H773" i="12"/>
  <c r="J773" i="12" s="1"/>
  <c r="L773" i="12" s="1"/>
  <c r="N773" i="12" s="1"/>
  <c r="F706" i="12"/>
  <c r="H707" i="12"/>
  <c r="J707" i="12" s="1"/>
  <c r="L707" i="12" s="1"/>
  <c r="N707" i="12" s="1"/>
  <c r="F767" i="12"/>
  <c r="H768" i="12"/>
  <c r="J768" i="12" s="1"/>
  <c r="L768" i="12" s="1"/>
  <c r="N768" i="12" s="1"/>
  <c r="F701" i="12"/>
  <c r="H702" i="12"/>
  <c r="J702" i="12" s="1"/>
  <c r="L702" i="12" s="1"/>
  <c r="N702" i="12" s="1"/>
  <c r="H567" i="12"/>
  <c r="J567" i="12" s="1"/>
  <c r="L567" i="12" s="1"/>
  <c r="N567" i="12" s="1"/>
  <c r="F566" i="12"/>
  <c r="H566" i="12" s="1"/>
  <c r="J566" i="12" s="1"/>
  <c r="L566" i="12" s="1"/>
  <c r="N566" i="12" s="1"/>
  <c r="F539" i="12"/>
  <c r="H540" i="12"/>
  <c r="J540" i="12" s="1"/>
  <c r="L540" i="12" s="1"/>
  <c r="N540" i="12" s="1"/>
  <c r="F544" i="12"/>
  <c r="H545" i="12"/>
  <c r="J545" i="12" s="1"/>
  <c r="L545" i="12" s="1"/>
  <c r="N545" i="12" s="1"/>
  <c r="F490" i="12"/>
  <c r="H490" i="12" s="1"/>
  <c r="J490" i="12" s="1"/>
  <c r="L490" i="12" s="1"/>
  <c r="N490" i="12" s="1"/>
  <c r="F700" i="12" l="1"/>
  <c r="H700" i="12" s="1"/>
  <c r="J700" i="12" s="1"/>
  <c r="L700" i="12" s="1"/>
  <c r="N700" i="12" s="1"/>
  <c r="H701" i="12"/>
  <c r="J701" i="12" s="1"/>
  <c r="L701" i="12" s="1"/>
  <c r="N701" i="12" s="1"/>
  <c r="F705" i="12"/>
  <c r="H705" i="12" s="1"/>
  <c r="J705" i="12" s="1"/>
  <c r="L705" i="12" s="1"/>
  <c r="N705" i="12" s="1"/>
  <c r="H706" i="12"/>
  <c r="J706" i="12" s="1"/>
  <c r="L706" i="12" s="1"/>
  <c r="N706" i="12" s="1"/>
  <c r="F780" i="12"/>
  <c r="H780" i="12" s="1"/>
  <c r="J780" i="12" s="1"/>
  <c r="L780" i="12" s="1"/>
  <c r="N780" i="12" s="1"/>
  <c r="H781" i="12"/>
  <c r="J781" i="12" s="1"/>
  <c r="L781" i="12" s="1"/>
  <c r="N781" i="12" s="1"/>
  <c r="F766" i="12"/>
  <c r="H766" i="12" s="1"/>
  <c r="J766" i="12" s="1"/>
  <c r="L766" i="12" s="1"/>
  <c r="N766" i="12" s="1"/>
  <c r="H767" i="12"/>
  <c r="J767" i="12" s="1"/>
  <c r="L767" i="12" s="1"/>
  <c r="N767" i="12" s="1"/>
  <c r="F538" i="12"/>
  <c r="H539" i="12"/>
  <c r="J539" i="12" s="1"/>
  <c r="L539" i="12" s="1"/>
  <c r="N539" i="12" s="1"/>
  <c r="F543" i="12"/>
  <c r="H543" i="12" s="1"/>
  <c r="J543" i="12" s="1"/>
  <c r="L543" i="12" s="1"/>
  <c r="N543" i="12" s="1"/>
  <c r="H544" i="12"/>
  <c r="J544" i="12" s="1"/>
  <c r="L544" i="12" s="1"/>
  <c r="N544" i="12" s="1"/>
  <c r="F310" i="12"/>
  <c r="H310" i="12" s="1"/>
  <c r="J310" i="12" s="1"/>
  <c r="L310" i="12" s="1"/>
  <c r="N310" i="12" s="1"/>
  <c r="F182" i="12"/>
  <c r="F130" i="12"/>
  <c r="F36" i="12"/>
  <c r="C46" i="4"/>
  <c r="E46" i="4" s="1"/>
  <c r="G46" i="4" s="1"/>
  <c r="I46" i="4" s="1"/>
  <c r="K46" i="4" s="1"/>
  <c r="C34" i="4"/>
  <c r="E34" i="4" s="1"/>
  <c r="G34" i="4" s="1"/>
  <c r="I34" i="4" s="1"/>
  <c r="K34" i="4" s="1"/>
  <c r="C27" i="4"/>
  <c r="E27" i="4" s="1"/>
  <c r="G27" i="4" s="1"/>
  <c r="I27" i="4" s="1"/>
  <c r="K27" i="4" s="1"/>
  <c r="C25" i="4"/>
  <c r="E25" i="4" s="1"/>
  <c r="G25" i="4" s="1"/>
  <c r="I25" i="4" s="1"/>
  <c r="K25" i="4" s="1"/>
  <c r="C20" i="4"/>
  <c r="E20" i="4" s="1"/>
  <c r="G20" i="4" s="1"/>
  <c r="I20" i="4" s="1"/>
  <c r="K20" i="4" s="1"/>
  <c r="C17" i="4"/>
  <c r="E17" i="4" s="1"/>
  <c r="G17" i="4" s="1"/>
  <c r="I17" i="4" s="1"/>
  <c r="K17" i="4" s="1"/>
  <c r="C12" i="4"/>
  <c r="C9" i="4"/>
  <c r="E9" i="4" s="1"/>
  <c r="G9" i="4" s="1"/>
  <c r="I9" i="4" s="1"/>
  <c r="K9" i="4" s="1"/>
  <c r="C8" i="4" l="1"/>
  <c r="E8" i="4" s="1"/>
  <c r="G8" i="4" s="1"/>
  <c r="I8" i="4" s="1"/>
  <c r="K8" i="4" s="1"/>
  <c r="E12" i="4"/>
  <c r="G12" i="4" s="1"/>
  <c r="I12" i="4" s="1"/>
  <c r="K12" i="4" s="1"/>
  <c r="C33" i="4"/>
  <c r="E33" i="4" s="1"/>
  <c r="G33" i="4" s="1"/>
  <c r="I33" i="4" s="1"/>
  <c r="K33" i="4" s="1"/>
  <c r="C32" i="4"/>
  <c r="E32" i="4" s="1"/>
  <c r="G32" i="4" s="1"/>
  <c r="I32" i="4" s="1"/>
  <c r="K32" i="4" s="1"/>
  <c r="H538" i="12"/>
  <c r="J538" i="12" s="1"/>
  <c r="L538" i="12" s="1"/>
  <c r="N538" i="12" s="1"/>
  <c r="F537" i="12"/>
  <c r="F35" i="12"/>
  <c r="H36" i="12"/>
  <c r="J36" i="12" s="1"/>
  <c r="L36" i="12" s="1"/>
  <c r="N36" i="12" s="1"/>
  <c r="F129" i="12"/>
  <c r="H130" i="12"/>
  <c r="J130" i="12" s="1"/>
  <c r="L130" i="12" s="1"/>
  <c r="N130" i="12" s="1"/>
  <c r="F181" i="12"/>
  <c r="H182" i="12"/>
  <c r="J182" i="12" s="1"/>
  <c r="L182" i="12" s="1"/>
  <c r="N182" i="12" s="1"/>
  <c r="C7" i="4" l="1"/>
  <c r="E7" i="4" s="1"/>
  <c r="G7" i="4" s="1"/>
  <c r="I7" i="4" s="1"/>
  <c r="K7" i="4" s="1"/>
  <c r="F536" i="12"/>
  <c r="H536" i="12" s="1"/>
  <c r="J536" i="12" s="1"/>
  <c r="L536" i="12" s="1"/>
  <c r="N536" i="12" s="1"/>
  <c r="H537" i="12"/>
  <c r="J537" i="12" s="1"/>
  <c r="L537" i="12" s="1"/>
  <c r="N537" i="12" s="1"/>
  <c r="F128" i="12"/>
  <c r="H129" i="12"/>
  <c r="J129" i="12" s="1"/>
  <c r="L129" i="12" s="1"/>
  <c r="N129" i="12" s="1"/>
  <c r="F180" i="12"/>
  <c r="H181" i="12"/>
  <c r="J181" i="12" s="1"/>
  <c r="L181" i="12" s="1"/>
  <c r="N181" i="12" s="1"/>
  <c r="F34" i="12"/>
  <c r="H35" i="12"/>
  <c r="J35" i="12" s="1"/>
  <c r="L35" i="12" s="1"/>
  <c r="N35" i="12" s="1"/>
  <c r="F501" i="8"/>
  <c r="F504" i="8"/>
  <c r="F479" i="8"/>
  <c r="F433" i="8"/>
  <c r="F420" i="8"/>
  <c r="F179" i="12" l="1"/>
  <c r="H180" i="12"/>
  <c r="J180" i="12" s="1"/>
  <c r="L180" i="12" s="1"/>
  <c r="N180" i="12" s="1"/>
  <c r="F33" i="12"/>
  <c r="H33" i="12" s="1"/>
  <c r="J33" i="12" s="1"/>
  <c r="L33" i="12" s="1"/>
  <c r="N33" i="12" s="1"/>
  <c r="H34" i="12"/>
  <c r="J34" i="12" s="1"/>
  <c r="L34" i="12" s="1"/>
  <c r="N34" i="12" s="1"/>
  <c r="F127" i="12"/>
  <c r="H128" i="12"/>
  <c r="J128" i="12" s="1"/>
  <c r="L128" i="12" s="1"/>
  <c r="N128" i="12" s="1"/>
  <c r="F432" i="8"/>
  <c r="H433" i="8"/>
  <c r="J433" i="8" s="1"/>
  <c r="L433" i="8" s="1"/>
  <c r="N433" i="8" s="1"/>
  <c r="F478" i="8"/>
  <c r="H478" i="8" s="1"/>
  <c r="J478" i="8" s="1"/>
  <c r="L478" i="8" s="1"/>
  <c r="N478" i="8" s="1"/>
  <c r="H479" i="8"/>
  <c r="J479" i="8" s="1"/>
  <c r="L479" i="8" s="1"/>
  <c r="N479" i="8" s="1"/>
  <c r="F503" i="8"/>
  <c r="H503" i="8" s="1"/>
  <c r="J503" i="8" s="1"/>
  <c r="L503" i="8" s="1"/>
  <c r="N503" i="8" s="1"/>
  <c r="H504" i="8"/>
  <c r="J504" i="8" s="1"/>
  <c r="L504" i="8" s="1"/>
  <c r="N504" i="8" s="1"/>
  <c r="F419" i="8"/>
  <c r="H420" i="8"/>
  <c r="J420" i="8" s="1"/>
  <c r="L420" i="8" s="1"/>
  <c r="N420" i="8" s="1"/>
  <c r="F500" i="8"/>
  <c r="H500" i="8" s="1"/>
  <c r="J500" i="8" s="1"/>
  <c r="L500" i="8" s="1"/>
  <c r="N500" i="8" s="1"/>
  <c r="H501" i="8"/>
  <c r="J501" i="8" s="1"/>
  <c r="L501" i="8" s="1"/>
  <c r="N501" i="8" s="1"/>
  <c r="F332" i="8"/>
  <c r="F335" i="8"/>
  <c r="F293" i="8"/>
  <c r="F280" i="8"/>
  <c r="F277" i="8"/>
  <c r="F148" i="8"/>
  <c r="G565" i="10"/>
  <c r="G562" i="10"/>
  <c r="G540" i="10"/>
  <c r="G543" i="10"/>
  <c r="G423" i="10"/>
  <c r="G416" i="10"/>
  <c r="G275" i="10"/>
  <c r="G231" i="10"/>
  <c r="I231" i="10" s="1"/>
  <c r="K231" i="10" s="1"/>
  <c r="M231" i="10" s="1"/>
  <c r="O231" i="10" s="1"/>
  <c r="G178" i="10"/>
  <c r="F126" i="12" l="1"/>
  <c r="H127" i="12"/>
  <c r="J127" i="12" s="1"/>
  <c r="L127" i="12" s="1"/>
  <c r="N127" i="12" s="1"/>
  <c r="F178" i="12"/>
  <c r="H179" i="12"/>
  <c r="J179" i="12" s="1"/>
  <c r="L179" i="12" s="1"/>
  <c r="N179" i="12" s="1"/>
  <c r="F147" i="8"/>
  <c r="H147" i="8" s="1"/>
  <c r="J147" i="8" s="1"/>
  <c r="L147" i="8" s="1"/>
  <c r="N147" i="8" s="1"/>
  <c r="H148" i="8"/>
  <c r="J148" i="8" s="1"/>
  <c r="L148" i="8" s="1"/>
  <c r="N148" i="8" s="1"/>
  <c r="F276" i="8"/>
  <c r="H276" i="8" s="1"/>
  <c r="J276" i="8" s="1"/>
  <c r="L276" i="8" s="1"/>
  <c r="N276" i="8" s="1"/>
  <c r="H277" i="8"/>
  <c r="J277" i="8" s="1"/>
  <c r="L277" i="8" s="1"/>
  <c r="N277" i="8" s="1"/>
  <c r="F334" i="8"/>
  <c r="H334" i="8" s="1"/>
  <c r="J334" i="8" s="1"/>
  <c r="L334" i="8" s="1"/>
  <c r="N334" i="8" s="1"/>
  <c r="H335" i="8"/>
  <c r="J335" i="8" s="1"/>
  <c r="L335" i="8" s="1"/>
  <c r="N335" i="8" s="1"/>
  <c r="F331" i="8"/>
  <c r="H331" i="8" s="1"/>
  <c r="J331" i="8" s="1"/>
  <c r="L331" i="8" s="1"/>
  <c r="N331" i="8" s="1"/>
  <c r="H332" i="8"/>
  <c r="J332" i="8" s="1"/>
  <c r="L332" i="8" s="1"/>
  <c r="N332" i="8" s="1"/>
  <c r="F418" i="8"/>
  <c r="H419" i="8"/>
  <c r="J419" i="8" s="1"/>
  <c r="L419" i="8" s="1"/>
  <c r="N419" i="8" s="1"/>
  <c r="F279" i="8"/>
  <c r="H279" i="8" s="1"/>
  <c r="J279" i="8" s="1"/>
  <c r="L279" i="8" s="1"/>
  <c r="N279" i="8" s="1"/>
  <c r="H280" i="8"/>
  <c r="J280" i="8" s="1"/>
  <c r="L280" i="8" s="1"/>
  <c r="N280" i="8" s="1"/>
  <c r="F431" i="8"/>
  <c r="H432" i="8"/>
  <c r="J432" i="8" s="1"/>
  <c r="L432" i="8" s="1"/>
  <c r="N432" i="8" s="1"/>
  <c r="F292" i="8"/>
  <c r="H293" i="8"/>
  <c r="J293" i="8" s="1"/>
  <c r="L293" i="8" s="1"/>
  <c r="N293" i="8" s="1"/>
  <c r="G415" i="10"/>
  <c r="I416" i="10"/>
  <c r="K416" i="10" s="1"/>
  <c r="M416" i="10" s="1"/>
  <c r="O416" i="10" s="1"/>
  <c r="G561" i="10"/>
  <c r="I561" i="10" s="1"/>
  <c r="K561" i="10" s="1"/>
  <c r="M561" i="10" s="1"/>
  <c r="O561" i="10" s="1"/>
  <c r="I562" i="10"/>
  <c r="K562" i="10" s="1"/>
  <c r="M562" i="10" s="1"/>
  <c r="O562" i="10" s="1"/>
  <c r="G422" i="10"/>
  <c r="I423" i="10"/>
  <c r="K423" i="10" s="1"/>
  <c r="M423" i="10" s="1"/>
  <c r="O423" i="10" s="1"/>
  <c r="G564" i="10"/>
  <c r="I564" i="10" s="1"/>
  <c r="K564" i="10" s="1"/>
  <c r="M564" i="10" s="1"/>
  <c r="O564" i="10" s="1"/>
  <c r="I565" i="10"/>
  <c r="K565" i="10" s="1"/>
  <c r="M565" i="10" s="1"/>
  <c r="O565" i="10" s="1"/>
  <c r="G542" i="10"/>
  <c r="I542" i="10" s="1"/>
  <c r="K542" i="10" s="1"/>
  <c r="M542" i="10" s="1"/>
  <c r="O542" i="10" s="1"/>
  <c r="I543" i="10"/>
  <c r="K543" i="10" s="1"/>
  <c r="M543" i="10" s="1"/>
  <c r="O543" i="10" s="1"/>
  <c r="G274" i="10"/>
  <c r="I274" i="10" s="1"/>
  <c r="K274" i="10" s="1"/>
  <c r="M274" i="10" s="1"/>
  <c r="O274" i="10" s="1"/>
  <c r="I275" i="10"/>
  <c r="K275" i="10" s="1"/>
  <c r="M275" i="10" s="1"/>
  <c r="O275" i="10" s="1"/>
  <c r="G539" i="10"/>
  <c r="I539" i="10" s="1"/>
  <c r="K539" i="10" s="1"/>
  <c r="M539" i="10" s="1"/>
  <c r="O539" i="10" s="1"/>
  <c r="I540" i="10"/>
  <c r="K540" i="10" s="1"/>
  <c r="M540" i="10" s="1"/>
  <c r="O540" i="10" s="1"/>
  <c r="G177" i="10"/>
  <c r="I178" i="10"/>
  <c r="K178" i="10" s="1"/>
  <c r="M178" i="10" s="1"/>
  <c r="O178" i="10" s="1"/>
  <c r="F177" i="12" l="1"/>
  <c r="H177" i="12" s="1"/>
  <c r="J177" i="12" s="1"/>
  <c r="L177" i="12" s="1"/>
  <c r="N177" i="12" s="1"/>
  <c r="H178" i="12"/>
  <c r="J178" i="12" s="1"/>
  <c r="L178" i="12" s="1"/>
  <c r="N178" i="12" s="1"/>
  <c r="F125" i="12"/>
  <c r="H125" i="12" s="1"/>
  <c r="J125" i="12" s="1"/>
  <c r="L125" i="12" s="1"/>
  <c r="N125" i="12" s="1"/>
  <c r="H126" i="12"/>
  <c r="J126" i="12" s="1"/>
  <c r="L126" i="12" s="1"/>
  <c r="N126" i="12" s="1"/>
  <c r="F330" i="8"/>
  <c r="F430" i="8"/>
  <c r="H430" i="8" s="1"/>
  <c r="J430" i="8" s="1"/>
  <c r="L430" i="8" s="1"/>
  <c r="N430" i="8" s="1"/>
  <c r="H431" i="8"/>
  <c r="J431" i="8" s="1"/>
  <c r="L431" i="8" s="1"/>
  <c r="N431" i="8" s="1"/>
  <c r="F417" i="8"/>
  <c r="H417" i="8" s="1"/>
  <c r="J417" i="8" s="1"/>
  <c r="L417" i="8" s="1"/>
  <c r="N417" i="8" s="1"/>
  <c r="H418" i="8"/>
  <c r="J418" i="8" s="1"/>
  <c r="L418" i="8" s="1"/>
  <c r="N418" i="8" s="1"/>
  <c r="F285" i="8"/>
  <c r="H292" i="8"/>
  <c r="J292" i="8" s="1"/>
  <c r="L292" i="8" s="1"/>
  <c r="N292" i="8" s="1"/>
  <c r="G538" i="10"/>
  <c r="G537" i="10" s="1"/>
  <c r="G421" i="10"/>
  <c r="I421" i="10" s="1"/>
  <c r="K421" i="10" s="1"/>
  <c r="M421" i="10" s="1"/>
  <c r="O421" i="10" s="1"/>
  <c r="I422" i="10"/>
  <c r="K422" i="10" s="1"/>
  <c r="M422" i="10" s="1"/>
  <c r="O422" i="10" s="1"/>
  <c r="G414" i="10"/>
  <c r="I415" i="10"/>
  <c r="K415" i="10" s="1"/>
  <c r="M415" i="10" s="1"/>
  <c r="O415" i="10" s="1"/>
  <c r="G170" i="10"/>
  <c r="I177" i="10"/>
  <c r="K177" i="10" s="1"/>
  <c r="M177" i="10" s="1"/>
  <c r="O177" i="10" s="1"/>
  <c r="G165" i="10"/>
  <c r="G162" i="10"/>
  <c r="G74" i="10"/>
  <c r="F329" i="8" l="1"/>
  <c r="H330" i="8"/>
  <c r="J330" i="8" s="1"/>
  <c r="L330" i="8" s="1"/>
  <c r="N330" i="8" s="1"/>
  <c r="F284" i="8"/>
  <c r="H284" i="8" s="1"/>
  <c r="J284" i="8" s="1"/>
  <c r="L284" i="8" s="1"/>
  <c r="N284" i="8" s="1"/>
  <c r="H285" i="8"/>
  <c r="J285" i="8" s="1"/>
  <c r="L285" i="8" s="1"/>
  <c r="N285" i="8" s="1"/>
  <c r="I538" i="10"/>
  <c r="K538" i="10" s="1"/>
  <c r="M538" i="10" s="1"/>
  <c r="O538" i="10" s="1"/>
  <c r="G413" i="10"/>
  <c r="I413" i="10" s="1"/>
  <c r="K413" i="10" s="1"/>
  <c r="M413" i="10" s="1"/>
  <c r="O413" i="10" s="1"/>
  <c r="I414" i="10"/>
  <c r="K414" i="10" s="1"/>
  <c r="M414" i="10" s="1"/>
  <c r="O414" i="10" s="1"/>
  <c r="G536" i="10"/>
  <c r="I536" i="10" s="1"/>
  <c r="K536" i="10" s="1"/>
  <c r="M536" i="10" s="1"/>
  <c r="O536" i="10" s="1"/>
  <c r="I537" i="10"/>
  <c r="K537" i="10" s="1"/>
  <c r="M537" i="10" s="1"/>
  <c r="O537" i="10" s="1"/>
  <c r="G161" i="10"/>
  <c r="I161" i="10" s="1"/>
  <c r="K161" i="10" s="1"/>
  <c r="M161" i="10" s="1"/>
  <c r="O161" i="10" s="1"/>
  <c r="I162" i="10"/>
  <c r="K162" i="10" s="1"/>
  <c r="M162" i="10" s="1"/>
  <c r="O162" i="10" s="1"/>
  <c r="G164" i="10"/>
  <c r="I164" i="10" s="1"/>
  <c r="K164" i="10" s="1"/>
  <c r="M164" i="10" s="1"/>
  <c r="O164" i="10" s="1"/>
  <c r="I165" i="10"/>
  <c r="K165" i="10" s="1"/>
  <c r="M165" i="10" s="1"/>
  <c r="O165" i="10" s="1"/>
  <c r="G73" i="10"/>
  <c r="I73" i="10" s="1"/>
  <c r="K73" i="10" s="1"/>
  <c r="M73" i="10" s="1"/>
  <c r="O73" i="10" s="1"/>
  <c r="I74" i="10"/>
  <c r="K74" i="10" s="1"/>
  <c r="M74" i="10" s="1"/>
  <c r="O74" i="10" s="1"/>
  <c r="G169" i="10"/>
  <c r="I169" i="10" s="1"/>
  <c r="K169" i="10" s="1"/>
  <c r="M169" i="10" s="1"/>
  <c r="O169" i="10" s="1"/>
  <c r="I170" i="10"/>
  <c r="K170" i="10" s="1"/>
  <c r="M170" i="10" s="1"/>
  <c r="O170" i="10" s="1"/>
  <c r="F328" i="8" l="1"/>
  <c r="H328" i="8" s="1"/>
  <c r="J328" i="8" s="1"/>
  <c r="L328" i="8" s="1"/>
  <c r="N328" i="8" s="1"/>
  <c r="H329" i="8"/>
  <c r="J329" i="8" s="1"/>
  <c r="L329" i="8" s="1"/>
  <c r="N329" i="8" s="1"/>
  <c r="G160" i="10"/>
  <c r="I160" i="10" s="1"/>
  <c r="K160" i="10" s="1"/>
  <c r="M160" i="10" s="1"/>
  <c r="O160" i="10" s="1"/>
  <c r="F788" i="12" l="1"/>
  <c r="F564" i="12"/>
  <c r="F787" i="12" l="1"/>
  <c r="H788" i="12"/>
  <c r="J788" i="12" s="1"/>
  <c r="L788" i="12" s="1"/>
  <c r="N788" i="12" s="1"/>
  <c r="F563" i="12"/>
  <c r="H564" i="12"/>
  <c r="J564" i="12" s="1"/>
  <c r="L564" i="12" s="1"/>
  <c r="N564" i="12" s="1"/>
  <c r="F460" i="12"/>
  <c r="H460" i="12" s="1"/>
  <c r="J460" i="12" s="1"/>
  <c r="L460" i="12" s="1"/>
  <c r="N460" i="12" s="1"/>
  <c r="F418" i="12"/>
  <c r="H418" i="12" s="1"/>
  <c r="J418" i="12" s="1"/>
  <c r="L418" i="12" s="1"/>
  <c r="N418" i="12" s="1"/>
  <c r="F411" i="12"/>
  <c r="H411" i="12" s="1"/>
  <c r="J411" i="12" s="1"/>
  <c r="L411" i="12" s="1"/>
  <c r="N411" i="12" s="1"/>
  <c r="F388" i="12"/>
  <c r="H388" i="12" s="1"/>
  <c r="J388" i="12" s="1"/>
  <c r="L388" i="12" s="1"/>
  <c r="N388" i="12" s="1"/>
  <c r="F366" i="12"/>
  <c r="H366" i="12" s="1"/>
  <c r="J366" i="12" s="1"/>
  <c r="L366" i="12" s="1"/>
  <c r="N366" i="12" s="1"/>
  <c r="F368" i="12"/>
  <c r="H368" i="12" s="1"/>
  <c r="J368" i="12" s="1"/>
  <c r="L368" i="12" s="1"/>
  <c r="N368" i="12" s="1"/>
  <c r="F47" i="12"/>
  <c r="F622" i="8"/>
  <c r="H622" i="8" s="1"/>
  <c r="J622" i="8" s="1"/>
  <c r="L622" i="8" s="1"/>
  <c r="N622" i="8" s="1"/>
  <c r="F486" i="8"/>
  <c r="F302" i="8"/>
  <c r="F243" i="8"/>
  <c r="H243" i="8" s="1"/>
  <c r="J243" i="8" s="1"/>
  <c r="L243" i="8" s="1"/>
  <c r="N243" i="8" s="1"/>
  <c r="F238" i="8"/>
  <c r="H238" i="8" s="1"/>
  <c r="J238" i="8" s="1"/>
  <c r="L238" i="8" s="1"/>
  <c r="N238" i="8" s="1"/>
  <c r="F210" i="8"/>
  <c r="H210" i="8" s="1"/>
  <c r="J210" i="8" s="1"/>
  <c r="L210" i="8" s="1"/>
  <c r="N210" i="8" s="1"/>
  <c r="F203" i="8"/>
  <c r="F127" i="8"/>
  <c r="F100" i="8"/>
  <c r="H100" i="8" s="1"/>
  <c r="J100" i="8" s="1"/>
  <c r="L100" i="8" s="1"/>
  <c r="N100" i="8" s="1"/>
  <c r="F98" i="8"/>
  <c r="H98" i="8" s="1"/>
  <c r="J98" i="8" s="1"/>
  <c r="L98" i="8" s="1"/>
  <c r="N98" i="8" s="1"/>
  <c r="F93" i="8"/>
  <c r="F90" i="8"/>
  <c r="F786" i="12" l="1"/>
  <c r="H787" i="12"/>
  <c r="J787" i="12" s="1"/>
  <c r="L787" i="12" s="1"/>
  <c r="N787" i="12" s="1"/>
  <c r="F562" i="12"/>
  <c r="H563" i="12"/>
  <c r="J563" i="12" s="1"/>
  <c r="L563" i="12" s="1"/>
  <c r="N563" i="12" s="1"/>
  <c r="F46" i="12"/>
  <c r="H47" i="12"/>
  <c r="J47" i="12" s="1"/>
  <c r="L47" i="12" s="1"/>
  <c r="N47" i="12" s="1"/>
  <c r="F92" i="8"/>
  <c r="H92" i="8" s="1"/>
  <c r="J92" i="8" s="1"/>
  <c r="L92" i="8" s="1"/>
  <c r="N92" i="8" s="1"/>
  <c r="H93" i="8"/>
  <c r="J93" i="8" s="1"/>
  <c r="L93" i="8" s="1"/>
  <c r="N93" i="8" s="1"/>
  <c r="F89" i="8"/>
  <c r="H89" i="8" s="1"/>
  <c r="J89" i="8" s="1"/>
  <c r="L89" i="8" s="1"/>
  <c r="N89" i="8" s="1"/>
  <c r="H90" i="8"/>
  <c r="J90" i="8" s="1"/>
  <c r="L90" i="8" s="1"/>
  <c r="N90" i="8" s="1"/>
  <c r="F202" i="8"/>
  <c r="H202" i="8" s="1"/>
  <c r="J202" i="8" s="1"/>
  <c r="L202" i="8" s="1"/>
  <c r="N202" i="8" s="1"/>
  <c r="H203" i="8"/>
  <c r="J203" i="8" s="1"/>
  <c r="L203" i="8" s="1"/>
  <c r="N203" i="8" s="1"/>
  <c r="F485" i="8"/>
  <c r="H485" i="8" s="1"/>
  <c r="J485" i="8" s="1"/>
  <c r="L485" i="8" s="1"/>
  <c r="N485" i="8" s="1"/>
  <c r="H486" i="8"/>
  <c r="J486" i="8" s="1"/>
  <c r="L486" i="8" s="1"/>
  <c r="N486" i="8" s="1"/>
  <c r="F301" i="8"/>
  <c r="H302" i="8"/>
  <c r="J302" i="8" s="1"/>
  <c r="L302" i="8" s="1"/>
  <c r="N302" i="8" s="1"/>
  <c r="F126" i="8"/>
  <c r="H127" i="8"/>
  <c r="J127" i="8" s="1"/>
  <c r="L127" i="8" s="1"/>
  <c r="N127" i="8" s="1"/>
  <c r="F365" i="12"/>
  <c r="F97" i="8"/>
  <c r="F364" i="12" l="1"/>
  <c r="H364" i="12" s="1"/>
  <c r="J364" i="12" s="1"/>
  <c r="L364" i="12" s="1"/>
  <c r="N364" i="12" s="1"/>
  <c r="H365" i="12"/>
  <c r="J365" i="12" s="1"/>
  <c r="L365" i="12" s="1"/>
  <c r="N365" i="12" s="1"/>
  <c r="F785" i="12"/>
  <c r="H785" i="12" s="1"/>
  <c r="J785" i="12" s="1"/>
  <c r="L785" i="12" s="1"/>
  <c r="N785" i="12" s="1"/>
  <c r="H786" i="12"/>
  <c r="J786" i="12" s="1"/>
  <c r="L786" i="12" s="1"/>
  <c r="N786" i="12" s="1"/>
  <c r="F561" i="12"/>
  <c r="H562" i="12"/>
  <c r="J562" i="12" s="1"/>
  <c r="L562" i="12" s="1"/>
  <c r="N562" i="12" s="1"/>
  <c r="F45" i="12"/>
  <c r="H46" i="12"/>
  <c r="J46" i="12" s="1"/>
  <c r="L46" i="12" s="1"/>
  <c r="N46" i="12" s="1"/>
  <c r="F88" i="8"/>
  <c r="F87" i="8" s="1"/>
  <c r="H87" i="8" s="1"/>
  <c r="J87" i="8" s="1"/>
  <c r="L87" i="8" s="1"/>
  <c r="N87" i="8" s="1"/>
  <c r="F96" i="8"/>
  <c r="H97" i="8"/>
  <c r="J97" i="8" s="1"/>
  <c r="L97" i="8" s="1"/>
  <c r="N97" i="8" s="1"/>
  <c r="F125" i="8"/>
  <c r="H126" i="8"/>
  <c r="J126" i="8" s="1"/>
  <c r="L126" i="8" s="1"/>
  <c r="N126" i="8" s="1"/>
  <c r="F300" i="8"/>
  <c r="H301" i="8"/>
  <c r="J301" i="8" s="1"/>
  <c r="L301" i="8" s="1"/>
  <c r="N301" i="8" s="1"/>
  <c r="H88" i="8" l="1"/>
  <c r="J88" i="8" s="1"/>
  <c r="L88" i="8" s="1"/>
  <c r="N88" i="8" s="1"/>
  <c r="F363" i="12"/>
  <c r="F362" i="12" s="1"/>
  <c r="F560" i="12"/>
  <c r="H561" i="12"/>
  <c r="J561" i="12" s="1"/>
  <c r="L561" i="12" s="1"/>
  <c r="N561" i="12" s="1"/>
  <c r="F44" i="12"/>
  <c r="H44" i="12" s="1"/>
  <c r="J44" i="12" s="1"/>
  <c r="L44" i="12" s="1"/>
  <c r="N44" i="12" s="1"/>
  <c r="H45" i="12"/>
  <c r="J45" i="12" s="1"/>
  <c r="L45" i="12" s="1"/>
  <c r="N45" i="12" s="1"/>
  <c r="F95" i="8"/>
  <c r="H96" i="8"/>
  <c r="J96" i="8" s="1"/>
  <c r="L96" i="8" s="1"/>
  <c r="N96" i="8" s="1"/>
  <c r="F124" i="8"/>
  <c r="H124" i="8" s="1"/>
  <c r="J124" i="8" s="1"/>
  <c r="L124" i="8" s="1"/>
  <c r="N124" i="8" s="1"/>
  <c r="H125" i="8"/>
  <c r="J125" i="8" s="1"/>
  <c r="L125" i="8" s="1"/>
  <c r="N125" i="8" s="1"/>
  <c r="F299" i="8"/>
  <c r="H300" i="8"/>
  <c r="J300" i="8" s="1"/>
  <c r="L300" i="8" s="1"/>
  <c r="N300" i="8" s="1"/>
  <c r="G699" i="10"/>
  <c r="G692" i="10"/>
  <c r="G680" i="10"/>
  <c r="I680" i="10" s="1"/>
  <c r="K680" i="10" s="1"/>
  <c r="M680" i="10" s="1"/>
  <c r="O680" i="10" s="1"/>
  <c r="G684" i="10"/>
  <c r="I684" i="10" s="1"/>
  <c r="K684" i="10" s="1"/>
  <c r="M684" i="10" s="1"/>
  <c r="O684" i="10" s="1"/>
  <c r="G682" i="10"/>
  <c r="I682" i="10" s="1"/>
  <c r="K682" i="10" s="1"/>
  <c r="M682" i="10" s="1"/>
  <c r="O682" i="10" s="1"/>
  <c r="G668" i="10"/>
  <c r="I668" i="10" s="1"/>
  <c r="K668" i="10" s="1"/>
  <c r="M668" i="10" s="1"/>
  <c r="O668" i="10" s="1"/>
  <c r="G648" i="10"/>
  <c r="I648" i="10" s="1"/>
  <c r="K648" i="10" s="1"/>
  <c r="M648" i="10" s="1"/>
  <c r="O648" i="10" s="1"/>
  <c r="G652" i="10"/>
  <c r="I652" i="10" s="1"/>
  <c r="K652" i="10" s="1"/>
  <c r="M652" i="10" s="1"/>
  <c r="O652" i="10" s="1"/>
  <c r="G650" i="10"/>
  <c r="I650" i="10" s="1"/>
  <c r="K650" i="10" s="1"/>
  <c r="M650" i="10" s="1"/>
  <c r="O650" i="10" s="1"/>
  <c r="G619" i="10"/>
  <c r="I619" i="10" s="1"/>
  <c r="K619" i="10" s="1"/>
  <c r="M619" i="10" s="1"/>
  <c r="O619" i="10" s="1"/>
  <c r="G534" i="10"/>
  <c r="I534" i="10" s="1"/>
  <c r="K534" i="10" s="1"/>
  <c r="M534" i="10" s="1"/>
  <c r="O534" i="10" s="1"/>
  <c r="G518" i="10"/>
  <c r="G515" i="10"/>
  <c r="G321" i="10"/>
  <c r="G282" i="10"/>
  <c r="H363" i="12" l="1"/>
  <c r="J363" i="12" s="1"/>
  <c r="L363" i="12" s="1"/>
  <c r="N363" i="12" s="1"/>
  <c r="F559" i="12"/>
  <c r="H559" i="12" s="1"/>
  <c r="J559" i="12" s="1"/>
  <c r="L559" i="12" s="1"/>
  <c r="N559" i="12" s="1"/>
  <c r="H560" i="12"/>
  <c r="J560" i="12" s="1"/>
  <c r="L560" i="12" s="1"/>
  <c r="N560" i="12" s="1"/>
  <c r="F361" i="12"/>
  <c r="H361" i="12" s="1"/>
  <c r="J361" i="12" s="1"/>
  <c r="L361" i="12" s="1"/>
  <c r="N361" i="12" s="1"/>
  <c r="H362" i="12"/>
  <c r="J362" i="12" s="1"/>
  <c r="L362" i="12" s="1"/>
  <c r="N362" i="12" s="1"/>
  <c r="H95" i="8"/>
  <c r="J95" i="8" s="1"/>
  <c r="L95" i="8" s="1"/>
  <c r="N95" i="8" s="1"/>
  <c r="F86" i="8"/>
  <c r="H86" i="8" s="1"/>
  <c r="J86" i="8" s="1"/>
  <c r="L86" i="8" s="1"/>
  <c r="N86" i="8" s="1"/>
  <c r="F298" i="8"/>
  <c r="H299" i="8"/>
  <c r="J299" i="8" s="1"/>
  <c r="L299" i="8" s="1"/>
  <c r="N299" i="8" s="1"/>
  <c r="G517" i="10"/>
  <c r="I517" i="10" s="1"/>
  <c r="K517" i="10" s="1"/>
  <c r="M517" i="10" s="1"/>
  <c r="O517" i="10" s="1"/>
  <c r="I518" i="10"/>
  <c r="K518" i="10" s="1"/>
  <c r="M518" i="10" s="1"/>
  <c r="O518" i="10" s="1"/>
  <c r="G281" i="10"/>
  <c r="I281" i="10" s="1"/>
  <c r="K281" i="10" s="1"/>
  <c r="M281" i="10" s="1"/>
  <c r="O281" i="10" s="1"/>
  <c r="I282" i="10"/>
  <c r="K282" i="10" s="1"/>
  <c r="M282" i="10" s="1"/>
  <c r="O282" i="10" s="1"/>
  <c r="G320" i="10"/>
  <c r="I320" i="10" s="1"/>
  <c r="K320" i="10" s="1"/>
  <c r="M320" i="10" s="1"/>
  <c r="O320" i="10" s="1"/>
  <c r="I321" i="10"/>
  <c r="K321" i="10" s="1"/>
  <c r="M321" i="10" s="1"/>
  <c r="O321" i="10" s="1"/>
  <c r="G691" i="10"/>
  <c r="I692" i="10"/>
  <c r="K692" i="10" s="1"/>
  <c r="M692" i="10" s="1"/>
  <c r="O692" i="10" s="1"/>
  <c r="G514" i="10"/>
  <c r="I514" i="10" s="1"/>
  <c r="K514" i="10" s="1"/>
  <c r="M514" i="10" s="1"/>
  <c r="O514" i="10" s="1"/>
  <c r="I515" i="10"/>
  <c r="K515" i="10" s="1"/>
  <c r="M515" i="10" s="1"/>
  <c r="O515" i="10" s="1"/>
  <c r="G698" i="10"/>
  <c r="I699" i="10"/>
  <c r="K699" i="10" s="1"/>
  <c r="M699" i="10" s="1"/>
  <c r="O699" i="10" s="1"/>
  <c r="G647" i="10"/>
  <c r="I647" i="10" s="1"/>
  <c r="K647" i="10" s="1"/>
  <c r="M647" i="10" s="1"/>
  <c r="O647" i="10" s="1"/>
  <c r="G679" i="10"/>
  <c r="I679" i="10" s="1"/>
  <c r="K679" i="10" s="1"/>
  <c r="M679" i="10" s="1"/>
  <c r="O679" i="10" s="1"/>
  <c r="F283" i="8" l="1"/>
  <c r="H283" i="8" s="1"/>
  <c r="J283" i="8" s="1"/>
  <c r="L283" i="8" s="1"/>
  <c r="N283" i="8" s="1"/>
  <c r="H298" i="8"/>
  <c r="J298" i="8" s="1"/>
  <c r="L298" i="8" s="1"/>
  <c r="N298" i="8" s="1"/>
  <c r="G513" i="10"/>
  <c r="I513" i="10" s="1"/>
  <c r="K513" i="10" s="1"/>
  <c r="M513" i="10" s="1"/>
  <c r="O513" i="10" s="1"/>
  <c r="G690" i="10"/>
  <c r="I691" i="10"/>
  <c r="K691" i="10" s="1"/>
  <c r="M691" i="10" s="1"/>
  <c r="O691" i="10" s="1"/>
  <c r="G697" i="10"/>
  <c r="I698" i="10"/>
  <c r="K698" i="10" s="1"/>
  <c r="M698" i="10" s="1"/>
  <c r="O698" i="10" s="1"/>
  <c r="G243" i="10"/>
  <c r="G512" i="10" l="1"/>
  <c r="G511" i="10" s="1"/>
  <c r="I511" i="10" s="1"/>
  <c r="K511" i="10" s="1"/>
  <c r="M511" i="10" s="1"/>
  <c r="O511" i="10" s="1"/>
  <c r="G242" i="10"/>
  <c r="I243" i="10"/>
  <c r="K243" i="10" s="1"/>
  <c r="M243" i="10" s="1"/>
  <c r="O243" i="10" s="1"/>
  <c r="G689" i="10"/>
  <c r="I690" i="10"/>
  <c r="K690" i="10" s="1"/>
  <c r="M690" i="10" s="1"/>
  <c r="O690" i="10" s="1"/>
  <c r="G696" i="10"/>
  <c r="I697" i="10"/>
  <c r="K697" i="10" s="1"/>
  <c r="M697" i="10" s="1"/>
  <c r="O697" i="10" s="1"/>
  <c r="G121" i="10"/>
  <c r="G63" i="10"/>
  <c r="G48" i="10"/>
  <c r="I48" i="10" s="1"/>
  <c r="K48" i="10" s="1"/>
  <c r="M48" i="10" s="1"/>
  <c r="O48" i="10" s="1"/>
  <c r="G46" i="10"/>
  <c r="I46" i="10" s="1"/>
  <c r="K46" i="10" s="1"/>
  <c r="M46" i="10" s="1"/>
  <c r="O46" i="10" s="1"/>
  <c r="G41" i="10"/>
  <c r="I512" i="10" l="1"/>
  <c r="K512" i="10" s="1"/>
  <c r="M512" i="10" s="1"/>
  <c r="O512" i="10" s="1"/>
  <c r="G688" i="10"/>
  <c r="I689" i="10"/>
  <c r="K689" i="10" s="1"/>
  <c r="M689" i="10" s="1"/>
  <c r="O689" i="10" s="1"/>
  <c r="G695" i="10"/>
  <c r="I696" i="10"/>
  <c r="K696" i="10" s="1"/>
  <c r="M696" i="10" s="1"/>
  <c r="O696" i="10" s="1"/>
  <c r="G241" i="10"/>
  <c r="I242" i="10"/>
  <c r="K242" i="10" s="1"/>
  <c r="M242" i="10" s="1"/>
  <c r="O242" i="10" s="1"/>
  <c r="G62" i="10"/>
  <c r="I63" i="10"/>
  <c r="K63" i="10" s="1"/>
  <c r="M63" i="10" s="1"/>
  <c r="O63" i="10" s="1"/>
  <c r="G40" i="10"/>
  <c r="I40" i="10" s="1"/>
  <c r="K40" i="10" s="1"/>
  <c r="M40" i="10" s="1"/>
  <c r="O40" i="10" s="1"/>
  <c r="I41" i="10"/>
  <c r="K41" i="10" s="1"/>
  <c r="M41" i="10" s="1"/>
  <c r="O41" i="10" s="1"/>
  <c r="G120" i="10"/>
  <c r="I121" i="10"/>
  <c r="K121" i="10" s="1"/>
  <c r="M121" i="10" s="1"/>
  <c r="O121" i="10" s="1"/>
  <c r="G45" i="10"/>
  <c r="G694" i="10" l="1"/>
  <c r="I694" i="10" s="1"/>
  <c r="K694" i="10" s="1"/>
  <c r="M694" i="10" s="1"/>
  <c r="O694" i="10" s="1"/>
  <c r="I695" i="10"/>
  <c r="K695" i="10" s="1"/>
  <c r="M695" i="10" s="1"/>
  <c r="O695" i="10" s="1"/>
  <c r="G44" i="10"/>
  <c r="G43" i="10" s="1"/>
  <c r="I43" i="10" s="1"/>
  <c r="K43" i="10" s="1"/>
  <c r="M43" i="10" s="1"/>
  <c r="O43" i="10" s="1"/>
  <c r="I45" i="10"/>
  <c r="K45" i="10" s="1"/>
  <c r="M45" i="10" s="1"/>
  <c r="O45" i="10" s="1"/>
  <c r="G240" i="10"/>
  <c r="I241" i="10"/>
  <c r="K241" i="10" s="1"/>
  <c r="M241" i="10" s="1"/>
  <c r="O241" i="10" s="1"/>
  <c r="G687" i="10"/>
  <c r="I688" i="10"/>
  <c r="K688" i="10" s="1"/>
  <c r="M688" i="10" s="1"/>
  <c r="O688" i="10" s="1"/>
  <c r="G119" i="10"/>
  <c r="I120" i="10"/>
  <c r="K120" i="10" s="1"/>
  <c r="M120" i="10" s="1"/>
  <c r="O120" i="10" s="1"/>
  <c r="G61" i="10"/>
  <c r="I62" i="10"/>
  <c r="K62" i="10" s="1"/>
  <c r="M62" i="10" s="1"/>
  <c r="O62" i="10" s="1"/>
  <c r="F416" i="12"/>
  <c r="H416" i="12" s="1"/>
  <c r="J416" i="12" s="1"/>
  <c r="L416" i="12" s="1"/>
  <c r="N416" i="12" s="1"/>
  <c r="F409" i="12"/>
  <c r="H409" i="12" s="1"/>
  <c r="J409" i="12" s="1"/>
  <c r="L409" i="12" s="1"/>
  <c r="N409" i="12" s="1"/>
  <c r="F241" i="8"/>
  <c r="F236" i="8"/>
  <c r="G142" i="10"/>
  <c r="G139" i="10"/>
  <c r="F235" i="8" l="1"/>
  <c r="H235" i="8" s="1"/>
  <c r="J235" i="8" s="1"/>
  <c r="L235" i="8" s="1"/>
  <c r="N235" i="8" s="1"/>
  <c r="H236" i="8"/>
  <c r="J236" i="8" s="1"/>
  <c r="L236" i="8" s="1"/>
  <c r="N236" i="8" s="1"/>
  <c r="F240" i="8"/>
  <c r="H240" i="8" s="1"/>
  <c r="J240" i="8" s="1"/>
  <c r="L240" i="8" s="1"/>
  <c r="N240" i="8" s="1"/>
  <c r="H241" i="8"/>
  <c r="J241" i="8" s="1"/>
  <c r="L241" i="8" s="1"/>
  <c r="N241" i="8" s="1"/>
  <c r="I687" i="10"/>
  <c r="K687" i="10" s="1"/>
  <c r="M687" i="10" s="1"/>
  <c r="O687" i="10" s="1"/>
  <c r="G686" i="10"/>
  <c r="I686" i="10" s="1"/>
  <c r="K686" i="10" s="1"/>
  <c r="M686" i="10" s="1"/>
  <c r="O686" i="10" s="1"/>
  <c r="I44" i="10"/>
  <c r="K44" i="10" s="1"/>
  <c r="M44" i="10" s="1"/>
  <c r="O44" i="10" s="1"/>
  <c r="G239" i="10"/>
  <c r="I240" i="10"/>
  <c r="K240" i="10" s="1"/>
  <c r="M240" i="10" s="1"/>
  <c r="O240" i="10" s="1"/>
  <c r="G138" i="10"/>
  <c r="I138" i="10" s="1"/>
  <c r="K138" i="10" s="1"/>
  <c r="M138" i="10" s="1"/>
  <c r="O138" i="10" s="1"/>
  <c r="I139" i="10"/>
  <c r="K139" i="10" s="1"/>
  <c r="M139" i="10" s="1"/>
  <c r="O139" i="10" s="1"/>
  <c r="G141" i="10"/>
  <c r="I141" i="10" s="1"/>
  <c r="K141" i="10" s="1"/>
  <c r="M141" i="10" s="1"/>
  <c r="O141" i="10" s="1"/>
  <c r="I142" i="10"/>
  <c r="K142" i="10" s="1"/>
  <c r="M142" i="10" s="1"/>
  <c r="O142" i="10" s="1"/>
  <c r="G118" i="10"/>
  <c r="I119" i="10"/>
  <c r="K119" i="10" s="1"/>
  <c r="M119" i="10" s="1"/>
  <c r="O119" i="10" s="1"/>
  <c r="G60" i="10"/>
  <c r="I60" i="10" s="1"/>
  <c r="K60" i="10" s="1"/>
  <c r="M60" i="10" s="1"/>
  <c r="O60" i="10" s="1"/>
  <c r="I61" i="10"/>
  <c r="K61" i="10" s="1"/>
  <c r="M61" i="10" s="1"/>
  <c r="O61" i="10" s="1"/>
  <c r="F408" i="12"/>
  <c r="F415" i="12"/>
  <c r="F414" i="12" l="1"/>
  <c r="H415" i="12"/>
  <c r="J415" i="12" s="1"/>
  <c r="L415" i="12" s="1"/>
  <c r="N415" i="12" s="1"/>
  <c r="F407" i="12"/>
  <c r="H408" i="12"/>
  <c r="J408" i="12" s="1"/>
  <c r="L408" i="12" s="1"/>
  <c r="N408" i="12" s="1"/>
  <c r="G238" i="10"/>
  <c r="I238" i="10" s="1"/>
  <c r="K238" i="10" s="1"/>
  <c r="M238" i="10" s="1"/>
  <c r="O238" i="10" s="1"/>
  <c r="I239" i="10"/>
  <c r="K239" i="10" s="1"/>
  <c r="M239" i="10" s="1"/>
  <c r="O239" i="10" s="1"/>
  <c r="G117" i="10"/>
  <c r="I117" i="10" s="1"/>
  <c r="K117" i="10" s="1"/>
  <c r="M117" i="10" s="1"/>
  <c r="O117" i="10" s="1"/>
  <c r="I118" i="10"/>
  <c r="K118" i="10" s="1"/>
  <c r="M118" i="10" s="1"/>
  <c r="O118" i="10" s="1"/>
  <c r="F534" i="12"/>
  <c r="F404" i="12"/>
  <c r="F394" i="12"/>
  <c r="F387" i="12"/>
  <c r="F233" i="8"/>
  <c r="F122" i="8"/>
  <c r="G136" i="10"/>
  <c r="G130" i="10"/>
  <c r="G58" i="10"/>
  <c r="F413" i="12" l="1"/>
  <c r="H413" i="12" s="1"/>
  <c r="J413" i="12" s="1"/>
  <c r="L413" i="12" s="1"/>
  <c r="N413" i="12" s="1"/>
  <c r="H414" i="12"/>
  <c r="J414" i="12" s="1"/>
  <c r="L414" i="12" s="1"/>
  <c r="N414" i="12" s="1"/>
  <c r="F377" i="12"/>
  <c r="H377" i="12" s="1"/>
  <c r="J377" i="12" s="1"/>
  <c r="L377" i="12" s="1"/>
  <c r="N377" i="12" s="1"/>
  <c r="H387" i="12"/>
  <c r="J387" i="12" s="1"/>
  <c r="L387" i="12" s="1"/>
  <c r="N387" i="12" s="1"/>
  <c r="F406" i="12"/>
  <c r="H406" i="12" s="1"/>
  <c r="J406" i="12" s="1"/>
  <c r="L406" i="12" s="1"/>
  <c r="N406" i="12" s="1"/>
  <c r="H407" i="12"/>
  <c r="J407" i="12" s="1"/>
  <c r="L407" i="12" s="1"/>
  <c r="N407" i="12" s="1"/>
  <c r="F393" i="12"/>
  <c r="H394" i="12"/>
  <c r="J394" i="12" s="1"/>
  <c r="L394" i="12" s="1"/>
  <c r="N394" i="12" s="1"/>
  <c r="F403" i="12"/>
  <c r="H404" i="12"/>
  <c r="J404" i="12" s="1"/>
  <c r="L404" i="12" s="1"/>
  <c r="N404" i="12" s="1"/>
  <c r="F533" i="12"/>
  <c r="H534" i="12"/>
  <c r="J534" i="12" s="1"/>
  <c r="L534" i="12" s="1"/>
  <c r="N534" i="12" s="1"/>
  <c r="F232" i="8"/>
  <c r="H232" i="8" s="1"/>
  <c r="J232" i="8" s="1"/>
  <c r="L232" i="8" s="1"/>
  <c r="N232" i="8" s="1"/>
  <c r="H233" i="8"/>
  <c r="J233" i="8" s="1"/>
  <c r="L233" i="8" s="1"/>
  <c r="N233" i="8" s="1"/>
  <c r="F121" i="8"/>
  <c r="H122" i="8"/>
  <c r="J122" i="8" s="1"/>
  <c r="L122" i="8" s="1"/>
  <c r="N122" i="8" s="1"/>
  <c r="G57" i="10"/>
  <c r="I58" i="10"/>
  <c r="K58" i="10" s="1"/>
  <c r="M58" i="10" s="1"/>
  <c r="O58" i="10" s="1"/>
  <c r="G129" i="10"/>
  <c r="I129" i="10" s="1"/>
  <c r="K129" i="10" s="1"/>
  <c r="M129" i="10" s="1"/>
  <c r="O129" i="10" s="1"/>
  <c r="I130" i="10"/>
  <c r="K130" i="10" s="1"/>
  <c r="M130" i="10" s="1"/>
  <c r="O130" i="10" s="1"/>
  <c r="G135" i="10"/>
  <c r="I135" i="10" s="1"/>
  <c r="K135" i="10" s="1"/>
  <c r="M135" i="10" s="1"/>
  <c r="O135" i="10" s="1"/>
  <c r="I136" i="10"/>
  <c r="K136" i="10" s="1"/>
  <c r="M136" i="10" s="1"/>
  <c r="O136" i="10" s="1"/>
  <c r="F14" i="12"/>
  <c r="F21" i="12"/>
  <c r="F26" i="12"/>
  <c r="F42" i="12"/>
  <c r="F54" i="12"/>
  <c r="F57" i="12"/>
  <c r="F62" i="12"/>
  <c r="H62" i="12" s="1"/>
  <c r="J62" i="12" s="1"/>
  <c r="L62" i="12" s="1"/>
  <c r="N62" i="12" s="1"/>
  <c r="F64" i="12"/>
  <c r="H64" i="12" s="1"/>
  <c r="J64" i="12" s="1"/>
  <c r="L64" i="12" s="1"/>
  <c r="N64" i="12" s="1"/>
  <c r="F66" i="12"/>
  <c r="H66" i="12" s="1"/>
  <c r="J66" i="12" s="1"/>
  <c r="L66" i="12" s="1"/>
  <c r="N66" i="12" s="1"/>
  <c r="F71" i="12"/>
  <c r="H71" i="12" s="1"/>
  <c r="J71" i="12" s="1"/>
  <c r="L71" i="12" s="1"/>
  <c r="N71" i="12" s="1"/>
  <c r="F73" i="12"/>
  <c r="H73" i="12" s="1"/>
  <c r="J73" i="12" s="1"/>
  <c r="L73" i="12" s="1"/>
  <c r="N73" i="12" s="1"/>
  <c r="F81" i="12"/>
  <c r="F88" i="12"/>
  <c r="F96" i="12"/>
  <c r="F101" i="12"/>
  <c r="F108" i="12"/>
  <c r="F113" i="12"/>
  <c r="F118" i="12"/>
  <c r="F137" i="12"/>
  <c r="F148" i="12"/>
  <c r="F155" i="12"/>
  <c r="F160" i="12"/>
  <c r="F165" i="12"/>
  <c r="F189" i="12"/>
  <c r="F213" i="12"/>
  <c r="F218" i="12"/>
  <c r="H218" i="12" s="1"/>
  <c r="J218" i="12" s="1"/>
  <c r="L218" i="12" s="1"/>
  <c r="N218" i="12" s="1"/>
  <c r="F220" i="12"/>
  <c r="H220" i="12" s="1"/>
  <c r="J220" i="12" s="1"/>
  <c r="L220" i="12" s="1"/>
  <c r="N220" i="12" s="1"/>
  <c r="F225" i="12"/>
  <c r="H225" i="12" s="1"/>
  <c r="J225" i="12" s="1"/>
  <c r="L225" i="12" s="1"/>
  <c r="N225" i="12" s="1"/>
  <c r="F227" i="12"/>
  <c r="H227" i="12" s="1"/>
  <c r="J227" i="12" s="1"/>
  <c r="L227" i="12" s="1"/>
  <c r="N227" i="12" s="1"/>
  <c r="F229" i="12"/>
  <c r="H229" i="12" s="1"/>
  <c r="J229" i="12" s="1"/>
  <c r="L229" i="12" s="1"/>
  <c r="N229" i="12" s="1"/>
  <c r="F196" i="12"/>
  <c r="F201" i="12"/>
  <c r="F206" i="12"/>
  <c r="F236" i="12"/>
  <c r="F244" i="12"/>
  <c r="F249" i="12"/>
  <c r="F254" i="12"/>
  <c r="F261" i="12"/>
  <c r="H261" i="12" s="1"/>
  <c r="J261" i="12" s="1"/>
  <c r="L261" i="12" s="1"/>
  <c r="N261" i="12" s="1"/>
  <c r="F263" i="12"/>
  <c r="H263" i="12" s="1"/>
  <c r="J263" i="12" s="1"/>
  <c r="L263" i="12" s="1"/>
  <c r="N263" i="12" s="1"/>
  <c r="F265" i="12"/>
  <c r="H265" i="12" s="1"/>
  <c r="J265" i="12" s="1"/>
  <c r="L265" i="12" s="1"/>
  <c r="N265" i="12" s="1"/>
  <c r="F277" i="12"/>
  <c r="F284" i="12"/>
  <c r="F289" i="12"/>
  <c r="F294" i="12"/>
  <c r="F302" i="12"/>
  <c r="H302" i="12" s="1"/>
  <c r="J302" i="12" s="1"/>
  <c r="L302" i="12" s="1"/>
  <c r="N302" i="12" s="1"/>
  <c r="F304" i="12"/>
  <c r="H304" i="12" s="1"/>
  <c r="J304" i="12" s="1"/>
  <c r="L304" i="12" s="1"/>
  <c r="N304" i="12" s="1"/>
  <c r="F309" i="12"/>
  <c r="F317" i="12"/>
  <c r="F334" i="12"/>
  <c r="F347" i="12"/>
  <c r="F352" i="12"/>
  <c r="F359" i="12"/>
  <c r="F375" i="12"/>
  <c r="F379" i="12"/>
  <c r="F385" i="12"/>
  <c r="F399" i="12"/>
  <c r="F425" i="12"/>
  <c r="F433" i="12"/>
  <c r="F440" i="12"/>
  <c r="F447" i="12"/>
  <c r="F454" i="12"/>
  <c r="F462" i="12"/>
  <c r="H462" i="12" s="1"/>
  <c r="J462" i="12" s="1"/>
  <c r="L462" i="12" s="1"/>
  <c r="N462" i="12" s="1"/>
  <c r="F470" i="12"/>
  <c r="F475" i="12"/>
  <c r="F480" i="12"/>
  <c r="F487" i="12"/>
  <c r="F492" i="12"/>
  <c r="F499" i="12"/>
  <c r="F506" i="12"/>
  <c r="F513" i="12"/>
  <c r="F520" i="12"/>
  <c r="F527" i="12"/>
  <c r="F590" i="12"/>
  <c r="F595" i="12"/>
  <c r="F601" i="12"/>
  <c r="F606" i="12"/>
  <c r="H606" i="12" s="1"/>
  <c r="J606" i="12" s="1"/>
  <c r="L606" i="12" s="1"/>
  <c r="N606" i="12" s="1"/>
  <c r="F608" i="12"/>
  <c r="H608" i="12" s="1"/>
  <c r="J608" i="12" s="1"/>
  <c r="L608" i="12" s="1"/>
  <c r="N608" i="12" s="1"/>
  <c r="F610" i="12"/>
  <c r="H610" i="12" s="1"/>
  <c r="J610" i="12" s="1"/>
  <c r="L610" i="12" s="1"/>
  <c r="N610" i="12" s="1"/>
  <c r="F616" i="12"/>
  <c r="F621" i="12"/>
  <c r="H621" i="12" s="1"/>
  <c r="J621" i="12" s="1"/>
  <c r="L621" i="12" s="1"/>
  <c r="N621" i="12" s="1"/>
  <c r="F623" i="12"/>
  <c r="H623" i="12" s="1"/>
  <c r="J623" i="12" s="1"/>
  <c r="L623" i="12" s="1"/>
  <c r="N623" i="12" s="1"/>
  <c r="F625" i="12"/>
  <c r="H625" i="12" s="1"/>
  <c r="J625" i="12" s="1"/>
  <c r="L625" i="12" s="1"/>
  <c r="N625" i="12" s="1"/>
  <c r="F631" i="12"/>
  <c r="F636" i="12"/>
  <c r="H636" i="12" s="1"/>
  <c r="J636" i="12" s="1"/>
  <c r="L636" i="12" s="1"/>
  <c r="N636" i="12" s="1"/>
  <c r="F638" i="12"/>
  <c r="H638" i="12" s="1"/>
  <c r="J638" i="12" s="1"/>
  <c r="L638" i="12" s="1"/>
  <c r="N638" i="12" s="1"/>
  <c r="F640" i="12"/>
  <c r="H640" i="12" s="1"/>
  <c r="J640" i="12" s="1"/>
  <c r="L640" i="12" s="1"/>
  <c r="N640" i="12" s="1"/>
  <c r="F645" i="12"/>
  <c r="F650" i="12"/>
  <c r="H650" i="12" s="1"/>
  <c r="J650" i="12" s="1"/>
  <c r="L650" i="12" s="1"/>
  <c r="N650" i="12" s="1"/>
  <c r="F652" i="12"/>
  <c r="H652" i="12" s="1"/>
  <c r="J652" i="12" s="1"/>
  <c r="L652" i="12" s="1"/>
  <c r="N652" i="12" s="1"/>
  <c r="F654" i="12"/>
  <c r="H654" i="12" s="1"/>
  <c r="J654" i="12" s="1"/>
  <c r="L654" i="12" s="1"/>
  <c r="N654" i="12" s="1"/>
  <c r="F661" i="12"/>
  <c r="F666" i="12"/>
  <c r="F671" i="12"/>
  <c r="H671" i="12" s="1"/>
  <c r="J671" i="12" s="1"/>
  <c r="L671" i="12" s="1"/>
  <c r="N671" i="12" s="1"/>
  <c r="F673" i="12"/>
  <c r="H673" i="12" s="1"/>
  <c r="J673" i="12" s="1"/>
  <c r="L673" i="12" s="1"/>
  <c r="N673" i="12" s="1"/>
  <c r="F678" i="12"/>
  <c r="F683" i="12"/>
  <c r="F688" i="12"/>
  <c r="F693" i="12"/>
  <c r="F723" i="12"/>
  <c r="F728" i="12"/>
  <c r="F744" i="12"/>
  <c r="F750" i="12"/>
  <c r="H750" i="12" s="1"/>
  <c r="J750" i="12" s="1"/>
  <c r="L750" i="12" s="1"/>
  <c r="N750" i="12" s="1"/>
  <c r="F752" i="12"/>
  <c r="H752" i="12" s="1"/>
  <c r="J752" i="12" s="1"/>
  <c r="L752" i="12" s="1"/>
  <c r="N752" i="12" s="1"/>
  <c r="F759" i="12"/>
  <c r="F764" i="12"/>
  <c r="F778" i="12"/>
  <c r="F793" i="12"/>
  <c r="F692" i="12" l="1"/>
  <c r="H693" i="12"/>
  <c r="J693" i="12" s="1"/>
  <c r="L693" i="12" s="1"/>
  <c r="N693" i="12" s="1"/>
  <c r="F594" i="12"/>
  <c r="H595" i="12"/>
  <c r="J595" i="12" s="1"/>
  <c r="L595" i="12" s="1"/>
  <c r="N595" i="12" s="1"/>
  <c r="F432" i="12"/>
  <c r="H432" i="12" s="1"/>
  <c r="J432" i="12" s="1"/>
  <c r="L432" i="12" s="1"/>
  <c r="N432" i="12" s="1"/>
  <c r="H433" i="12"/>
  <c r="J433" i="12" s="1"/>
  <c r="L433" i="12" s="1"/>
  <c r="N433" i="12" s="1"/>
  <c r="F378" i="12"/>
  <c r="H378" i="12" s="1"/>
  <c r="J378" i="12" s="1"/>
  <c r="L378" i="12" s="1"/>
  <c r="N378" i="12" s="1"/>
  <c r="H379" i="12"/>
  <c r="J379" i="12" s="1"/>
  <c r="L379" i="12" s="1"/>
  <c r="N379" i="12" s="1"/>
  <c r="F56" i="12"/>
  <c r="H56" i="12" s="1"/>
  <c r="J56" i="12" s="1"/>
  <c r="L56" i="12" s="1"/>
  <c r="N56" i="12" s="1"/>
  <c r="H57" i="12"/>
  <c r="J57" i="12" s="1"/>
  <c r="L57" i="12" s="1"/>
  <c r="N57" i="12" s="1"/>
  <c r="F763" i="12"/>
  <c r="H764" i="12"/>
  <c r="J764" i="12" s="1"/>
  <c r="L764" i="12" s="1"/>
  <c r="N764" i="12" s="1"/>
  <c r="F743" i="12"/>
  <c r="H744" i="12"/>
  <c r="J744" i="12" s="1"/>
  <c r="L744" i="12" s="1"/>
  <c r="N744" i="12" s="1"/>
  <c r="F687" i="12"/>
  <c r="H688" i="12"/>
  <c r="J688" i="12" s="1"/>
  <c r="L688" i="12" s="1"/>
  <c r="N688" i="12" s="1"/>
  <c r="F589" i="12"/>
  <c r="H590" i="12"/>
  <c r="J590" i="12" s="1"/>
  <c r="L590" i="12" s="1"/>
  <c r="N590" i="12" s="1"/>
  <c r="F777" i="12"/>
  <c r="H778" i="12"/>
  <c r="J778" i="12" s="1"/>
  <c r="L778" i="12" s="1"/>
  <c r="N778" i="12" s="1"/>
  <c r="F758" i="12"/>
  <c r="H759" i="12"/>
  <c r="J759" i="12" s="1"/>
  <c r="L759" i="12" s="1"/>
  <c r="N759" i="12" s="1"/>
  <c r="F727" i="12"/>
  <c r="H728" i="12"/>
  <c r="J728" i="12" s="1"/>
  <c r="L728" i="12" s="1"/>
  <c r="N728" i="12" s="1"/>
  <c r="F682" i="12"/>
  <c r="H683" i="12"/>
  <c r="J683" i="12" s="1"/>
  <c r="L683" i="12" s="1"/>
  <c r="N683" i="12" s="1"/>
  <c r="F665" i="12"/>
  <c r="H666" i="12"/>
  <c r="J666" i="12" s="1"/>
  <c r="L666" i="12" s="1"/>
  <c r="N666" i="12" s="1"/>
  <c r="F792" i="12"/>
  <c r="H793" i="12"/>
  <c r="J793" i="12" s="1"/>
  <c r="L793" i="12" s="1"/>
  <c r="N793" i="12" s="1"/>
  <c r="F722" i="12"/>
  <c r="H723" i="12"/>
  <c r="J723" i="12" s="1"/>
  <c r="L723" i="12" s="1"/>
  <c r="N723" i="12" s="1"/>
  <c r="F677" i="12"/>
  <c r="H678" i="12"/>
  <c r="J678" i="12" s="1"/>
  <c r="L678" i="12" s="1"/>
  <c r="N678" i="12" s="1"/>
  <c r="F660" i="12"/>
  <c r="H661" i="12"/>
  <c r="J661" i="12" s="1"/>
  <c r="L661" i="12" s="1"/>
  <c r="N661" i="12" s="1"/>
  <c r="F644" i="12"/>
  <c r="H645" i="12"/>
  <c r="J645" i="12" s="1"/>
  <c r="L645" i="12" s="1"/>
  <c r="N645" i="12" s="1"/>
  <c r="F630" i="12"/>
  <c r="H631" i="12"/>
  <c r="J631" i="12" s="1"/>
  <c r="L631" i="12" s="1"/>
  <c r="N631" i="12" s="1"/>
  <c r="F615" i="12"/>
  <c r="H616" i="12"/>
  <c r="J616" i="12" s="1"/>
  <c r="L616" i="12" s="1"/>
  <c r="N616" i="12" s="1"/>
  <c r="F600" i="12"/>
  <c r="H601" i="12"/>
  <c r="J601" i="12" s="1"/>
  <c r="L601" i="12" s="1"/>
  <c r="N601" i="12" s="1"/>
  <c r="F491" i="12"/>
  <c r="H491" i="12" s="1"/>
  <c r="J491" i="12" s="1"/>
  <c r="L491" i="12" s="1"/>
  <c r="N491" i="12" s="1"/>
  <c r="H492" i="12"/>
  <c r="J492" i="12" s="1"/>
  <c r="L492" i="12" s="1"/>
  <c r="N492" i="12" s="1"/>
  <c r="F498" i="12"/>
  <c r="H499" i="12"/>
  <c r="J499" i="12" s="1"/>
  <c r="L499" i="12" s="1"/>
  <c r="N499" i="12" s="1"/>
  <c r="F446" i="12"/>
  <c r="H447" i="12"/>
  <c r="J447" i="12" s="1"/>
  <c r="L447" i="12" s="1"/>
  <c r="N447" i="12" s="1"/>
  <c r="F358" i="12"/>
  <c r="H358" i="12" s="1"/>
  <c r="J358" i="12" s="1"/>
  <c r="L358" i="12" s="1"/>
  <c r="N358" i="12" s="1"/>
  <c r="H359" i="12"/>
  <c r="J359" i="12" s="1"/>
  <c r="L359" i="12" s="1"/>
  <c r="N359" i="12" s="1"/>
  <c r="F293" i="12"/>
  <c r="H294" i="12"/>
  <c r="J294" i="12" s="1"/>
  <c r="L294" i="12" s="1"/>
  <c r="N294" i="12" s="1"/>
  <c r="F519" i="12"/>
  <c r="H520" i="12"/>
  <c r="J520" i="12" s="1"/>
  <c r="L520" i="12" s="1"/>
  <c r="N520" i="12" s="1"/>
  <c r="F439" i="12"/>
  <c r="H440" i="12"/>
  <c r="J440" i="12" s="1"/>
  <c r="L440" i="12" s="1"/>
  <c r="N440" i="12" s="1"/>
  <c r="F351" i="12"/>
  <c r="H352" i="12"/>
  <c r="J352" i="12" s="1"/>
  <c r="L352" i="12" s="1"/>
  <c r="N352" i="12" s="1"/>
  <c r="F288" i="12"/>
  <c r="H289" i="12"/>
  <c r="J289" i="12" s="1"/>
  <c r="L289" i="12" s="1"/>
  <c r="N289" i="12" s="1"/>
  <c r="F512" i="12"/>
  <c r="H513" i="12"/>
  <c r="J513" i="12" s="1"/>
  <c r="L513" i="12" s="1"/>
  <c r="N513" i="12" s="1"/>
  <c r="F486" i="12"/>
  <c r="H487" i="12"/>
  <c r="J487" i="12" s="1"/>
  <c r="L487" i="12" s="1"/>
  <c r="N487" i="12" s="1"/>
  <c r="F283" i="12"/>
  <c r="H284" i="12"/>
  <c r="J284" i="12" s="1"/>
  <c r="L284" i="12" s="1"/>
  <c r="N284" i="12" s="1"/>
  <c r="F526" i="12"/>
  <c r="H527" i="12"/>
  <c r="J527" i="12" s="1"/>
  <c r="L527" i="12" s="1"/>
  <c r="N527" i="12" s="1"/>
  <c r="F474" i="12"/>
  <c r="H475" i="12"/>
  <c r="J475" i="12" s="1"/>
  <c r="L475" i="12" s="1"/>
  <c r="N475" i="12" s="1"/>
  <c r="F398" i="12"/>
  <c r="H399" i="12"/>
  <c r="J399" i="12" s="1"/>
  <c r="L399" i="12" s="1"/>
  <c r="N399" i="12" s="1"/>
  <c r="F316" i="12"/>
  <c r="H317" i="12"/>
  <c r="J317" i="12" s="1"/>
  <c r="L317" i="12" s="1"/>
  <c r="N317" i="12" s="1"/>
  <c r="F469" i="12"/>
  <c r="H470" i="12"/>
  <c r="J470" i="12" s="1"/>
  <c r="L470" i="12" s="1"/>
  <c r="N470" i="12" s="1"/>
  <c r="F384" i="12"/>
  <c r="H385" i="12"/>
  <c r="J385" i="12" s="1"/>
  <c r="L385" i="12" s="1"/>
  <c r="N385" i="12" s="1"/>
  <c r="F308" i="12"/>
  <c r="H309" i="12"/>
  <c r="J309" i="12" s="1"/>
  <c r="L309" i="12" s="1"/>
  <c r="N309" i="12" s="1"/>
  <c r="F402" i="12"/>
  <c r="H403" i="12"/>
  <c r="J403" i="12" s="1"/>
  <c r="L403" i="12" s="1"/>
  <c r="N403" i="12" s="1"/>
  <c r="F505" i="12"/>
  <c r="H506" i="12"/>
  <c r="J506" i="12" s="1"/>
  <c r="L506" i="12" s="1"/>
  <c r="N506" i="12" s="1"/>
  <c r="F479" i="12"/>
  <c r="H480" i="12"/>
  <c r="J480" i="12" s="1"/>
  <c r="L480" i="12" s="1"/>
  <c r="N480" i="12" s="1"/>
  <c r="F453" i="12"/>
  <c r="H454" i="12"/>
  <c r="J454" i="12" s="1"/>
  <c r="L454" i="12" s="1"/>
  <c r="N454" i="12" s="1"/>
  <c r="F424" i="12"/>
  <c r="H425" i="12"/>
  <c r="J425" i="12" s="1"/>
  <c r="L425" i="12" s="1"/>
  <c r="N425" i="12" s="1"/>
  <c r="F374" i="12"/>
  <c r="H375" i="12"/>
  <c r="J375" i="12" s="1"/>
  <c r="L375" i="12" s="1"/>
  <c r="N375" i="12" s="1"/>
  <c r="F333" i="12"/>
  <c r="H334" i="12"/>
  <c r="J334" i="12" s="1"/>
  <c r="L334" i="12" s="1"/>
  <c r="N334" i="12" s="1"/>
  <c r="F532" i="12"/>
  <c r="H533" i="12"/>
  <c r="J533" i="12" s="1"/>
  <c r="L533" i="12" s="1"/>
  <c r="N533" i="12" s="1"/>
  <c r="F392" i="12"/>
  <c r="H393" i="12"/>
  <c r="J393" i="12" s="1"/>
  <c r="L393" i="12" s="1"/>
  <c r="N393" i="12" s="1"/>
  <c r="F346" i="12"/>
  <c r="H347" i="12"/>
  <c r="J347" i="12" s="1"/>
  <c r="L347" i="12" s="1"/>
  <c r="N347" i="12" s="1"/>
  <c r="F159" i="12"/>
  <c r="H160" i="12"/>
  <c r="J160" i="12" s="1"/>
  <c r="L160" i="12" s="1"/>
  <c r="N160" i="12" s="1"/>
  <c r="F276" i="12"/>
  <c r="H277" i="12"/>
  <c r="J277" i="12" s="1"/>
  <c r="L277" i="12" s="1"/>
  <c r="N277" i="12" s="1"/>
  <c r="F205" i="12"/>
  <c r="H206" i="12"/>
  <c r="J206" i="12" s="1"/>
  <c r="L206" i="12" s="1"/>
  <c r="N206" i="12" s="1"/>
  <c r="F212" i="12"/>
  <c r="H213" i="12"/>
  <c r="J213" i="12" s="1"/>
  <c r="L213" i="12" s="1"/>
  <c r="N213" i="12" s="1"/>
  <c r="F154" i="12"/>
  <c r="H155" i="12"/>
  <c r="J155" i="12" s="1"/>
  <c r="L155" i="12" s="1"/>
  <c r="N155" i="12" s="1"/>
  <c r="F112" i="12"/>
  <c r="H113" i="12"/>
  <c r="J113" i="12" s="1"/>
  <c r="L113" i="12" s="1"/>
  <c r="N113" i="12" s="1"/>
  <c r="F87" i="12"/>
  <c r="H88" i="12"/>
  <c r="J88" i="12" s="1"/>
  <c r="L88" i="12" s="1"/>
  <c r="N88" i="12" s="1"/>
  <c r="F53" i="12"/>
  <c r="H54" i="12"/>
  <c r="J54" i="12" s="1"/>
  <c r="L54" i="12" s="1"/>
  <c r="N54" i="12" s="1"/>
  <c r="F13" i="12"/>
  <c r="H14" i="12"/>
  <c r="J14" i="12" s="1"/>
  <c r="L14" i="12" s="1"/>
  <c r="N14" i="12" s="1"/>
  <c r="F117" i="12"/>
  <c r="H118" i="12"/>
  <c r="J118" i="12" s="1"/>
  <c r="L118" i="12" s="1"/>
  <c r="N118" i="12" s="1"/>
  <c r="F20" i="12"/>
  <c r="H21" i="12"/>
  <c r="J21" i="12" s="1"/>
  <c r="L21" i="12" s="1"/>
  <c r="N21" i="12" s="1"/>
  <c r="F248" i="12"/>
  <c r="H249" i="12"/>
  <c r="J249" i="12" s="1"/>
  <c r="L249" i="12" s="1"/>
  <c r="N249" i="12" s="1"/>
  <c r="F147" i="12"/>
  <c r="H148" i="12"/>
  <c r="J148" i="12" s="1"/>
  <c r="L148" i="12" s="1"/>
  <c r="N148" i="12" s="1"/>
  <c r="F80" i="12"/>
  <c r="H81" i="12"/>
  <c r="J81" i="12" s="1"/>
  <c r="L81" i="12" s="1"/>
  <c r="N81" i="12" s="1"/>
  <c r="F41" i="12"/>
  <c r="H42" i="12"/>
  <c r="J42" i="12" s="1"/>
  <c r="L42" i="12" s="1"/>
  <c r="N42" i="12" s="1"/>
  <c r="F235" i="12"/>
  <c r="H236" i="12"/>
  <c r="J236" i="12" s="1"/>
  <c r="L236" i="12" s="1"/>
  <c r="N236" i="12" s="1"/>
  <c r="F95" i="12"/>
  <c r="H96" i="12"/>
  <c r="J96" i="12" s="1"/>
  <c r="L96" i="12" s="1"/>
  <c r="N96" i="12" s="1"/>
  <c r="F253" i="12"/>
  <c r="H254" i="12"/>
  <c r="J254" i="12" s="1"/>
  <c r="L254" i="12" s="1"/>
  <c r="N254" i="12" s="1"/>
  <c r="F200" i="12"/>
  <c r="H201" i="12"/>
  <c r="J201" i="12" s="1"/>
  <c r="L201" i="12" s="1"/>
  <c r="N201" i="12" s="1"/>
  <c r="F188" i="12"/>
  <c r="H189" i="12"/>
  <c r="J189" i="12" s="1"/>
  <c r="L189" i="12" s="1"/>
  <c r="N189" i="12" s="1"/>
  <c r="F107" i="12"/>
  <c r="H108" i="12"/>
  <c r="J108" i="12" s="1"/>
  <c r="L108" i="12" s="1"/>
  <c r="N108" i="12" s="1"/>
  <c r="F243" i="12"/>
  <c r="H244" i="12"/>
  <c r="J244" i="12" s="1"/>
  <c r="L244" i="12" s="1"/>
  <c r="N244" i="12" s="1"/>
  <c r="F195" i="12"/>
  <c r="H196" i="12"/>
  <c r="J196" i="12" s="1"/>
  <c r="L196" i="12" s="1"/>
  <c r="N196" i="12" s="1"/>
  <c r="F164" i="12"/>
  <c r="H165" i="12"/>
  <c r="J165" i="12" s="1"/>
  <c r="L165" i="12" s="1"/>
  <c r="N165" i="12" s="1"/>
  <c r="F136" i="12"/>
  <c r="H137" i="12"/>
  <c r="J137" i="12" s="1"/>
  <c r="L137" i="12" s="1"/>
  <c r="N137" i="12" s="1"/>
  <c r="F100" i="12"/>
  <c r="H101" i="12"/>
  <c r="J101" i="12" s="1"/>
  <c r="L101" i="12" s="1"/>
  <c r="N101" i="12" s="1"/>
  <c r="F25" i="12"/>
  <c r="H26" i="12"/>
  <c r="J26" i="12" s="1"/>
  <c r="L26" i="12" s="1"/>
  <c r="N26" i="12" s="1"/>
  <c r="F120" i="8"/>
  <c r="H121" i="8"/>
  <c r="J121" i="8" s="1"/>
  <c r="L121" i="8" s="1"/>
  <c r="N121" i="8" s="1"/>
  <c r="G56" i="10"/>
  <c r="I57" i="10"/>
  <c r="K57" i="10" s="1"/>
  <c r="M57" i="10" s="1"/>
  <c r="O57" i="10" s="1"/>
  <c r="F301" i="12"/>
  <c r="F749" i="12"/>
  <c r="F459" i="12"/>
  <c r="F649" i="12"/>
  <c r="F217" i="12"/>
  <c r="F605" i="12"/>
  <c r="F61" i="12"/>
  <c r="F635" i="12"/>
  <c r="F431" i="12"/>
  <c r="F670" i="12"/>
  <c r="F489" i="12"/>
  <c r="H489" i="12" s="1"/>
  <c r="J489" i="12" s="1"/>
  <c r="L489" i="12" s="1"/>
  <c r="N489" i="12" s="1"/>
  <c r="F260" i="12"/>
  <c r="F70" i="12"/>
  <c r="F620" i="12"/>
  <c r="F224" i="12"/>
  <c r="F357" i="12" l="1"/>
  <c r="H357" i="12" s="1"/>
  <c r="J357" i="12" s="1"/>
  <c r="L357" i="12" s="1"/>
  <c r="N357" i="12" s="1"/>
  <c r="F69" i="12"/>
  <c r="H70" i="12"/>
  <c r="J70" i="12" s="1"/>
  <c r="L70" i="12" s="1"/>
  <c r="N70" i="12" s="1"/>
  <c r="F430" i="12"/>
  <c r="F429" i="12" s="1"/>
  <c r="H431" i="12"/>
  <c r="J431" i="12" s="1"/>
  <c r="L431" i="12" s="1"/>
  <c r="N431" i="12" s="1"/>
  <c r="F60" i="12"/>
  <c r="H61" i="12"/>
  <c r="J61" i="12" s="1"/>
  <c r="L61" i="12" s="1"/>
  <c r="N61" i="12" s="1"/>
  <c r="F599" i="12"/>
  <c r="H600" i="12"/>
  <c r="J600" i="12" s="1"/>
  <c r="L600" i="12" s="1"/>
  <c r="N600" i="12" s="1"/>
  <c r="F629" i="12"/>
  <c r="H629" i="12" s="1"/>
  <c r="J629" i="12" s="1"/>
  <c r="L629" i="12" s="1"/>
  <c r="N629" i="12" s="1"/>
  <c r="H630" i="12"/>
  <c r="J630" i="12" s="1"/>
  <c r="L630" i="12" s="1"/>
  <c r="N630" i="12" s="1"/>
  <c r="F659" i="12"/>
  <c r="H660" i="12"/>
  <c r="J660" i="12" s="1"/>
  <c r="L660" i="12" s="1"/>
  <c r="N660" i="12" s="1"/>
  <c r="F721" i="12"/>
  <c r="H722" i="12"/>
  <c r="J722" i="12" s="1"/>
  <c r="L722" i="12" s="1"/>
  <c r="N722" i="12" s="1"/>
  <c r="F664" i="12"/>
  <c r="H665" i="12"/>
  <c r="J665" i="12" s="1"/>
  <c r="L665" i="12" s="1"/>
  <c r="N665" i="12" s="1"/>
  <c r="F726" i="12"/>
  <c r="H727" i="12"/>
  <c r="J727" i="12" s="1"/>
  <c r="L727" i="12" s="1"/>
  <c r="N727" i="12" s="1"/>
  <c r="F776" i="12"/>
  <c r="H777" i="12"/>
  <c r="J777" i="12" s="1"/>
  <c r="L777" i="12" s="1"/>
  <c r="N777" i="12" s="1"/>
  <c r="F686" i="12"/>
  <c r="H687" i="12"/>
  <c r="J687" i="12" s="1"/>
  <c r="L687" i="12" s="1"/>
  <c r="N687" i="12" s="1"/>
  <c r="F762" i="12"/>
  <c r="H763" i="12"/>
  <c r="J763" i="12" s="1"/>
  <c r="L763" i="12" s="1"/>
  <c r="N763" i="12" s="1"/>
  <c r="F593" i="12"/>
  <c r="H594" i="12"/>
  <c r="J594" i="12" s="1"/>
  <c r="L594" i="12" s="1"/>
  <c r="N594" i="12" s="1"/>
  <c r="F619" i="12"/>
  <c r="H620" i="12"/>
  <c r="J620" i="12" s="1"/>
  <c r="L620" i="12" s="1"/>
  <c r="N620" i="12" s="1"/>
  <c r="F669" i="12"/>
  <c r="H670" i="12"/>
  <c r="J670" i="12" s="1"/>
  <c r="L670" i="12" s="1"/>
  <c r="N670" i="12" s="1"/>
  <c r="F648" i="12"/>
  <c r="H649" i="12"/>
  <c r="J649" i="12" s="1"/>
  <c r="L649" i="12" s="1"/>
  <c r="N649" i="12" s="1"/>
  <c r="F259" i="12"/>
  <c r="H259" i="12" s="1"/>
  <c r="J259" i="12" s="1"/>
  <c r="L259" i="12" s="1"/>
  <c r="N259" i="12" s="1"/>
  <c r="H260" i="12"/>
  <c r="J260" i="12" s="1"/>
  <c r="L260" i="12" s="1"/>
  <c r="N260" i="12" s="1"/>
  <c r="F634" i="12"/>
  <c r="H635" i="12"/>
  <c r="J635" i="12" s="1"/>
  <c r="L635" i="12" s="1"/>
  <c r="N635" i="12" s="1"/>
  <c r="F604" i="12"/>
  <c r="H605" i="12"/>
  <c r="J605" i="12" s="1"/>
  <c r="L605" i="12" s="1"/>
  <c r="N605" i="12" s="1"/>
  <c r="F748" i="12"/>
  <c r="H749" i="12"/>
  <c r="J749" i="12" s="1"/>
  <c r="L749" i="12" s="1"/>
  <c r="N749" i="12" s="1"/>
  <c r="F223" i="12"/>
  <c r="H224" i="12"/>
  <c r="J224" i="12" s="1"/>
  <c r="L224" i="12" s="1"/>
  <c r="N224" i="12" s="1"/>
  <c r="F216" i="12"/>
  <c r="H217" i="12"/>
  <c r="J217" i="12" s="1"/>
  <c r="L217" i="12" s="1"/>
  <c r="N217" i="12" s="1"/>
  <c r="F300" i="12"/>
  <c r="F299" i="12" s="1"/>
  <c r="H301" i="12"/>
  <c r="J301" i="12" s="1"/>
  <c r="L301" i="12" s="1"/>
  <c r="N301" i="12" s="1"/>
  <c r="F614" i="12"/>
  <c r="H614" i="12" s="1"/>
  <c r="J614" i="12" s="1"/>
  <c r="L614" i="12" s="1"/>
  <c r="N614" i="12" s="1"/>
  <c r="H615" i="12"/>
  <c r="J615" i="12" s="1"/>
  <c r="L615" i="12" s="1"/>
  <c r="N615" i="12" s="1"/>
  <c r="F643" i="12"/>
  <c r="H643" i="12" s="1"/>
  <c r="J643" i="12" s="1"/>
  <c r="L643" i="12" s="1"/>
  <c r="N643" i="12" s="1"/>
  <c r="H644" i="12"/>
  <c r="J644" i="12" s="1"/>
  <c r="L644" i="12" s="1"/>
  <c r="N644" i="12" s="1"/>
  <c r="F676" i="12"/>
  <c r="H677" i="12"/>
  <c r="J677" i="12" s="1"/>
  <c r="L677" i="12" s="1"/>
  <c r="N677" i="12" s="1"/>
  <c r="F791" i="12"/>
  <c r="H792" i="12"/>
  <c r="J792" i="12" s="1"/>
  <c r="L792" i="12" s="1"/>
  <c r="N792" i="12" s="1"/>
  <c r="F681" i="12"/>
  <c r="H682" i="12"/>
  <c r="J682" i="12" s="1"/>
  <c r="L682" i="12" s="1"/>
  <c r="N682" i="12" s="1"/>
  <c r="F757" i="12"/>
  <c r="H758" i="12"/>
  <c r="J758" i="12" s="1"/>
  <c r="L758" i="12" s="1"/>
  <c r="N758" i="12" s="1"/>
  <c r="F588" i="12"/>
  <c r="H589" i="12"/>
  <c r="J589" i="12" s="1"/>
  <c r="L589" i="12" s="1"/>
  <c r="N589" i="12" s="1"/>
  <c r="F742" i="12"/>
  <c r="H743" i="12"/>
  <c r="J743" i="12" s="1"/>
  <c r="L743" i="12" s="1"/>
  <c r="N743" i="12" s="1"/>
  <c r="F691" i="12"/>
  <c r="H692" i="12"/>
  <c r="J692" i="12" s="1"/>
  <c r="L692" i="12" s="1"/>
  <c r="N692" i="12" s="1"/>
  <c r="F373" i="12"/>
  <c r="H374" i="12"/>
  <c r="J374" i="12" s="1"/>
  <c r="L374" i="12" s="1"/>
  <c r="N374" i="12" s="1"/>
  <c r="F307" i="12"/>
  <c r="H308" i="12"/>
  <c r="J308" i="12" s="1"/>
  <c r="L308" i="12" s="1"/>
  <c r="N308" i="12" s="1"/>
  <c r="F468" i="12"/>
  <c r="H469" i="12"/>
  <c r="J469" i="12" s="1"/>
  <c r="L469" i="12" s="1"/>
  <c r="N469" i="12" s="1"/>
  <c r="F525" i="12"/>
  <c r="H526" i="12"/>
  <c r="J526" i="12" s="1"/>
  <c r="L526" i="12" s="1"/>
  <c r="N526" i="12" s="1"/>
  <c r="F485" i="12"/>
  <c r="H485" i="12" s="1"/>
  <c r="J485" i="12" s="1"/>
  <c r="L485" i="12" s="1"/>
  <c r="N485" i="12" s="1"/>
  <c r="H486" i="12"/>
  <c r="J486" i="12" s="1"/>
  <c r="L486" i="12" s="1"/>
  <c r="N486" i="12" s="1"/>
  <c r="F287" i="12"/>
  <c r="H288" i="12"/>
  <c r="J288" i="12" s="1"/>
  <c r="L288" i="12" s="1"/>
  <c r="N288" i="12" s="1"/>
  <c r="F438" i="12"/>
  <c r="H439" i="12"/>
  <c r="J439" i="12" s="1"/>
  <c r="L439" i="12" s="1"/>
  <c r="N439" i="12" s="1"/>
  <c r="F292" i="12"/>
  <c r="H293" i="12"/>
  <c r="J293" i="12" s="1"/>
  <c r="L293" i="12" s="1"/>
  <c r="N293" i="12" s="1"/>
  <c r="H300" i="12"/>
  <c r="J300" i="12" s="1"/>
  <c r="L300" i="12" s="1"/>
  <c r="N300" i="12" s="1"/>
  <c r="F531" i="12"/>
  <c r="H532" i="12"/>
  <c r="J532" i="12" s="1"/>
  <c r="L532" i="12" s="1"/>
  <c r="N532" i="12" s="1"/>
  <c r="F452" i="12"/>
  <c r="H453" i="12"/>
  <c r="J453" i="12" s="1"/>
  <c r="L453" i="12" s="1"/>
  <c r="N453" i="12" s="1"/>
  <c r="F504" i="12"/>
  <c r="H505" i="12"/>
  <c r="J505" i="12" s="1"/>
  <c r="L505" i="12" s="1"/>
  <c r="N505" i="12" s="1"/>
  <c r="F397" i="12"/>
  <c r="H398" i="12"/>
  <c r="J398" i="12" s="1"/>
  <c r="L398" i="12" s="1"/>
  <c r="N398" i="12" s="1"/>
  <c r="F445" i="12"/>
  <c r="H446" i="12"/>
  <c r="J446" i="12" s="1"/>
  <c r="L446" i="12" s="1"/>
  <c r="N446" i="12" s="1"/>
  <c r="F458" i="12"/>
  <c r="H459" i="12"/>
  <c r="J459" i="12" s="1"/>
  <c r="L459" i="12" s="1"/>
  <c r="N459" i="12" s="1"/>
  <c r="F391" i="12"/>
  <c r="H391" i="12" s="1"/>
  <c r="J391" i="12" s="1"/>
  <c r="L391" i="12" s="1"/>
  <c r="N391" i="12" s="1"/>
  <c r="H392" i="12"/>
  <c r="J392" i="12" s="1"/>
  <c r="L392" i="12" s="1"/>
  <c r="N392" i="12" s="1"/>
  <c r="F332" i="12"/>
  <c r="H333" i="12"/>
  <c r="J333" i="12" s="1"/>
  <c r="L333" i="12" s="1"/>
  <c r="N333" i="12" s="1"/>
  <c r="F423" i="12"/>
  <c r="H424" i="12"/>
  <c r="J424" i="12" s="1"/>
  <c r="L424" i="12" s="1"/>
  <c r="N424" i="12" s="1"/>
  <c r="F478" i="12"/>
  <c r="H479" i="12"/>
  <c r="J479" i="12" s="1"/>
  <c r="L479" i="12" s="1"/>
  <c r="N479" i="12" s="1"/>
  <c r="F401" i="12"/>
  <c r="H401" i="12" s="1"/>
  <c r="J401" i="12" s="1"/>
  <c r="L401" i="12" s="1"/>
  <c r="N401" i="12" s="1"/>
  <c r="H402" i="12"/>
  <c r="J402" i="12" s="1"/>
  <c r="L402" i="12" s="1"/>
  <c r="N402" i="12" s="1"/>
  <c r="F383" i="12"/>
  <c r="H384" i="12"/>
  <c r="J384" i="12" s="1"/>
  <c r="L384" i="12" s="1"/>
  <c r="N384" i="12" s="1"/>
  <c r="F315" i="12"/>
  <c r="H316" i="12"/>
  <c r="J316" i="12" s="1"/>
  <c r="L316" i="12" s="1"/>
  <c r="N316" i="12" s="1"/>
  <c r="F473" i="12"/>
  <c r="H474" i="12"/>
  <c r="J474" i="12" s="1"/>
  <c r="L474" i="12" s="1"/>
  <c r="N474" i="12" s="1"/>
  <c r="F282" i="12"/>
  <c r="H283" i="12"/>
  <c r="J283" i="12" s="1"/>
  <c r="L283" i="12" s="1"/>
  <c r="N283" i="12" s="1"/>
  <c r="F511" i="12"/>
  <c r="H512" i="12"/>
  <c r="J512" i="12" s="1"/>
  <c r="L512" i="12" s="1"/>
  <c r="N512" i="12" s="1"/>
  <c r="F350" i="12"/>
  <c r="H351" i="12"/>
  <c r="J351" i="12" s="1"/>
  <c r="L351" i="12" s="1"/>
  <c r="N351" i="12" s="1"/>
  <c r="F518" i="12"/>
  <c r="H519" i="12"/>
  <c r="J519" i="12" s="1"/>
  <c r="L519" i="12" s="1"/>
  <c r="N519" i="12" s="1"/>
  <c r="F497" i="12"/>
  <c r="H498" i="12"/>
  <c r="J498" i="12" s="1"/>
  <c r="L498" i="12" s="1"/>
  <c r="N498" i="12" s="1"/>
  <c r="F345" i="12"/>
  <c r="H346" i="12"/>
  <c r="J346" i="12" s="1"/>
  <c r="L346" i="12" s="1"/>
  <c r="N346" i="12" s="1"/>
  <c r="F163" i="12"/>
  <c r="H164" i="12"/>
  <c r="J164" i="12" s="1"/>
  <c r="L164" i="12" s="1"/>
  <c r="N164" i="12" s="1"/>
  <c r="F242" i="12"/>
  <c r="H243" i="12"/>
  <c r="J243" i="12" s="1"/>
  <c r="L243" i="12" s="1"/>
  <c r="N243" i="12" s="1"/>
  <c r="F187" i="12"/>
  <c r="H188" i="12"/>
  <c r="J188" i="12" s="1"/>
  <c r="L188" i="12" s="1"/>
  <c r="N188" i="12" s="1"/>
  <c r="F252" i="12"/>
  <c r="H253" i="12"/>
  <c r="J253" i="12" s="1"/>
  <c r="L253" i="12" s="1"/>
  <c r="N253" i="12" s="1"/>
  <c r="F234" i="12"/>
  <c r="H235" i="12"/>
  <c r="J235" i="12" s="1"/>
  <c r="L235" i="12" s="1"/>
  <c r="N235" i="12" s="1"/>
  <c r="F79" i="12"/>
  <c r="H80" i="12"/>
  <c r="J80" i="12" s="1"/>
  <c r="L80" i="12" s="1"/>
  <c r="N80" i="12" s="1"/>
  <c r="F247" i="12"/>
  <c r="H248" i="12"/>
  <c r="J248" i="12" s="1"/>
  <c r="L248" i="12" s="1"/>
  <c r="N248" i="12" s="1"/>
  <c r="F116" i="12"/>
  <c r="H117" i="12"/>
  <c r="J117" i="12" s="1"/>
  <c r="L117" i="12" s="1"/>
  <c r="N117" i="12" s="1"/>
  <c r="F52" i="12"/>
  <c r="H53" i="12"/>
  <c r="J53" i="12" s="1"/>
  <c r="L53" i="12" s="1"/>
  <c r="N53" i="12" s="1"/>
  <c r="F111" i="12"/>
  <c r="H112" i="12"/>
  <c r="J112" i="12" s="1"/>
  <c r="L112" i="12" s="1"/>
  <c r="N112" i="12" s="1"/>
  <c r="F211" i="12"/>
  <c r="H212" i="12"/>
  <c r="J212" i="12" s="1"/>
  <c r="L212" i="12" s="1"/>
  <c r="N212" i="12" s="1"/>
  <c r="F275" i="12"/>
  <c r="H276" i="12"/>
  <c r="J276" i="12" s="1"/>
  <c r="L276" i="12" s="1"/>
  <c r="N276" i="12" s="1"/>
  <c r="F99" i="12"/>
  <c r="H100" i="12"/>
  <c r="J100" i="12" s="1"/>
  <c r="L100" i="12" s="1"/>
  <c r="N100" i="12" s="1"/>
  <c r="F24" i="12"/>
  <c r="H25" i="12"/>
  <c r="J25" i="12" s="1"/>
  <c r="L25" i="12" s="1"/>
  <c r="N25" i="12" s="1"/>
  <c r="F135" i="12"/>
  <c r="H136" i="12"/>
  <c r="J136" i="12" s="1"/>
  <c r="L136" i="12" s="1"/>
  <c r="N136" i="12" s="1"/>
  <c r="F194" i="12"/>
  <c r="H195" i="12"/>
  <c r="J195" i="12" s="1"/>
  <c r="L195" i="12" s="1"/>
  <c r="N195" i="12" s="1"/>
  <c r="F106" i="12"/>
  <c r="H107" i="12"/>
  <c r="J107" i="12" s="1"/>
  <c r="L107" i="12" s="1"/>
  <c r="N107" i="12" s="1"/>
  <c r="F199" i="12"/>
  <c r="H200" i="12"/>
  <c r="J200" i="12" s="1"/>
  <c r="L200" i="12" s="1"/>
  <c r="N200" i="12" s="1"/>
  <c r="F94" i="12"/>
  <c r="H95" i="12"/>
  <c r="J95" i="12" s="1"/>
  <c r="L95" i="12" s="1"/>
  <c r="N95" i="12" s="1"/>
  <c r="F40" i="12"/>
  <c r="H41" i="12"/>
  <c r="J41" i="12" s="1"/>
  <c r="L41" i="12" s="1"/>
  <c r="N41" i="12" s="1"/>
  <c r="F146" i="12"/>
  <c r="H147" i="12"/>
  <c r="J147" i="12" s="1"/>
  <c r="L147" i="12" s="1"/>
  <c r="N147" i="12" s="1"/>
  <c r="F19" i="12"/>
  <c r="H20" i="12"/>
  <c r="J20" i="12" s="1"/>
  <c r="L20" i="12" s="1"/>
  <c r="N20" i="12" s="1"/>
  <c r="F12" i="12"/>
  <c r="H13" i="12"/>
  <c r="J13" i="12" s="1"/>
  <c r="L13" i="12" s="1"/>
  <c r="N13" i="12" s="1"/>
  <c r="F86" i="12"/>
  <c r="H87" i="12"/>
  <c r="J87" i="12" s="1"/>
  <c r="L87" i="12" s="1"/>
  <c r="N87" i="12" s="1"/>
  <c r="F153" i="12"/>
  <c r="H154" i="12"/>
  <c r="J154" i="12" s="1"/>
  <c r="L154" i="12" s="1"/>
  <c r="N154" i="12" s="1"/>
  <c r="F204" i="12"/>
  <c r="H205" i="12"/>
  <c r="J205" i="12" s="1"/>
  <c r="L205" i="12" s="1"/>
  <c r="N205" i="12" s="1"/>
  <c r="F158" i="12"/>
  <c r="H159" i="12"/>
  <c r="J159" i="12" s="1"/>
  <c r="L159" i="12" s="1"/>
  <c r="N159" i="12" s="1"/>
  <c r="F119" i="8"/>
  <c r="H119" i="8" s="1"/>
  <c r="J119" i="8" s="1"/>
  <c r="L119" i="8" s="1"/>
  <c r="N119" i="8" s="1"/>
  <c r="H120" i="8"/>
  <c r="J120" i="8" s="1"/>
  <c r="L120" i="8" s="1"/>
  <c r="N120" i="8" s="1"/>
  <c r="G55" i="10"/>
  <c r="I55" i="10" s="1"/>
  <c r="K55" i="10" s="1"/>
  <c r="M55" i="10" s="1"/>
  <c r="O55" i="10" s="1"/>
  <c r="I56" i="10"/>
  <c r="K56" i="10" s="1"/>
  <c r="M56" i="10" s="1"/>
  <c r="O56" i="10" s="1"/>
  <c r="F356" i="12"/>
  <c r="F258" i="12" l="1"/>
  <c r="H258" i="12" s="1"/>
  <c r="J258" i="12" s="1"/>
  <c r="L258" i="12" s="1"/>
  <c r="N258" i="12" s="1"/>
  <c r="H430" i="12"/>
  <c r="J430" i="12" s="1"/>
  <c r="L430" i="12" s="1"/>
  <c r="N430" i="12" s="1"/>
  <c r="F484" i="12"/>
  <c r="H484" i="12" s="1"/>
  <c r="J484" i="12" s="1"/>
  <c r="L484" i="12" s="1"/>
  <c r="N484" i="12" s="1"/>
  <c r="F690" i="12"/>
  <c r="H690" i="12" s="1"/>
  <c r="J690" i="12" s="1"/>
  <c r="L690" i="12" s="1"/>
  <c r="N690" i="12" s="1"/>
  <c r="H691" i="12"/>
  <c r="J691" i="12" s="1"/>
  <c r="L691" i="12" s="1"/>
  <c r="N691" i="12" s="1"/>
  <c r="F587" i="12"/>
  <c r="H588" i="12"/>
  <c r="J588" i="12" s="1"/>
  <c r="L588" i="12" s="1"/>
  <c r="N588" i="12" s="1"/>
  <c r="F680" i="12"/>
  <c r="H680" i="12" s="1"/>
  <c r="J680" i="12" s="1"/>
  <c r="L680" i="12" s="1"/>
  <c r="N680" i="12" s="1"/>
  <c r="H681" i="12"/>
  <c r="J681" i="12" s="1"/>
  <c r="L681" i="12" s="1"/>
  <c r="N681" i="12" s="1"/>
  <c r="F675" i="12"/>
  <c r="H675" i="12" s="1"/>
  <c r="J675" i="12" s="1"/>
  <c r="L675" i="12" s="1"/>
  <c r="N675" i="12" s="1"/>
  <c r="H676" i="12"/>
  <c r="J676" i="12" s="1"/>
  <c r="L676" i="12" s="1"/>
  <c r="N676" i="12" s="1"/>
  <c r="F215" i="12"/>
  <c r="H215" i="12" s="1"/>
  <c r="J215" i="12" s="1"/>
  <c r="L215" i="12" s="1"/>
  <c r="N215" i="12" s="1"/>
  <c r="H216" i="12"/>
  <c r="J216" i="12" s="1"/>
  <c r="L216" i="12" s="1"/>
  <c r="N216" i="12" s="1"/>
  <c r="F747" i="12"/>
  <c r="H748" i="12"/>
  <c r="J748" i="12" s="1"/>
  <c r="L748" i="12" s="1"/>
  <c r="N748" i="12" s="1"/>
  <c r="F633" i="12"/>
  <c r="H634" i="12"/>
  <c r="J634" i="12" s="1"/>
  <c r="L634" i="12" s="1"/>
  <c r="N634" i="12" s="1"/>
  <c r="F647" i="12"/>
  <c r="H648" i="12"/>
  <c r="J648" i="12" s="1"/>
  <c r="L648" i="12" s="1"/>
  <c r="N648" i="12" s="1"/>
  <c r="F618" i="12"/>
  <c r="H619" i="12"/>
  <c r="J619" i="12" s="1"/>
  <c r="L619" i="12" s="1"/>
  <c r="N619" i="12" s="1"/>
  <c r="F761" i="12"/>
  <c r="H761" i="12" s="1"/>
  <c r="J761" i="12" s="1"/>
  <c r="L761" i="12" s="1"/>
  <c r="N761" i="12" s="1"/>
  <c r="H762" i="12"/>
  <c r="J762" i="12" s="1"/>
  <c r="L762" i="12" s="1"/>
  <c r="N762" i="12" s="1"/>
  <c r="F771" i="12"/>
  <c r="H771" i="12" s="1"/>
  <c r="J771" i="12" s="1"/>
  <c r="L771" i="12" s="1"/>
  <c r="N771" i="12" s="1"/>
  <c r="H776" i="12"/>
  <c r="J776" i="12" s="1"/>
  <c r="L776" i="12" s="1"/>
  <c r="N776" i="12" s="1"/>
  <c r="F663" i="12"/>
  <c r="H663" i="12" s="1"/>
  <c r="J663" i="12" s="1"/>
  <c r="L663" i="12" s="1"/>
  <c r="N663" i="12" s="1"/>
  <c r="H664" i="12"/>
  <c r="J664" i="12" s="1"/>
  <c r="L664" i="12" s="1"/>
  <c r="N664" i="12" s="1"/>
  <c r="F658" i="12"/>
  <c r="H659" i="12"/>
  <c r="J659" i="12" s="1"/>
  <c r="L659" i="12" s="1"/>
  <c r="N659" i="12" s="1"/>
  <c r="F598" i="12"/>
  <c r="H598" i="12" s="1"/>
  <c r="J598" i="12" s="1"/>
  <c r="L598" i="12" s="1"/>
  <c r="N598" i="12" s="1"/>
  <c r="H599" i="12"/>
  <c r="J599" i="12" s="1"/>
  <c r="L599" i="12" s="1"/>
  <c r="N599" i="12" s="1"/>
  <c r="F741" i="12"/>
  <c r="H742" i="12"/>
  <c r="J742" i="12" s="1"/>
  <c r="L742" i="12" s="1"/>
  <c r="N742" i="12" s="1"/>
  <c r="F756" i="12"/>
  <c r="H756" i="12" s="1"/>
  <c r="J756" i="12" s="1"/>
  <c r="L756" i="12" s="1"/>
  <c r="N756" i="12" s="1"/>
  <c r="H757" i="12"/>
  <c r="J757" i="12" s="1"/>
  <c r="L757" i="12" s="1"/>
  <c r="N757" i="12" s="1"/>
  <c r="F790" i="12"/>
  <c r="H790" i="12" s="1"/>
  <c r="J790" i="12" s="1"/>
  <c r="L790" i="12" s="1"/>
  <c r="N790" i="12" s="1"/>
  <c r="H791" i="12"/>
  <c r="J791" i="12" s="1"/>
  <c r="L791" i="12" s="1"/>
  <c r="N791" i="12" s="1"/>
  <c r="F222" i="12"/>
  <c r="H222" i="12" s="1"/>
  <c r="J222" i="12" s="1"/>
  <c r="L222" i="12" s="1"/>
  <c r="N222" i="12" s="1"/>
  <c r="H223" i="12"/>
  <c r="J223" i="12" s="1"/>
  <c r="L223" i="12" s="1"/>
  <c r="N223" i="12" s="1"/>
  <c r="F603" i="12"/>
  <c r="H604" i="12"/>
  <c r="J604" i="12" s="1"/>
  <c r="L604" i="12" s="1"/>
  <c r="N604" i="12" s="1"/>
  <c r="F668" i="12"/>
  <c r="H668" i="12" s="1"/>
  <c r="J668" i="12" s="1"/>
  <c r="L668" i="12" s="1"/>
  <c r="N668" i="12" s="1"/>
  <c r="H669" i="12"/>
  <c r="J669" i="12" s="1"/>
  <c r="L669" i="12" s="1"/>
  <c r="N669" i="12" s="1"/>
  <c r="F592" i="12"/>
  <c r="H592" i="12" s="1"/>
  <c r="J592" i="12" s="1"/>
  <c r="L592" i="12" s="1"/>
  <c r="N592" i="12" s="1"/>
  <c r="H593" i="12"/>
  <c r="J593" i="12" s="1"/>
  <c r="L593" i="12" s="1"/>
  <c r="N593" i="12" s="1"/>
  <c r="F685" i="12"/>
  <c r="H685" i="12" s="1"/>
  <c r="J685" i="12" s="1"/>
  <c r="L685" i="12" s="1"/>
  <c r="N685" i="12" s="1"/>
  <c r="H686" i="12"/>
  <c r="J686" i="12" s="1"/>
  <c r="L686" i="12" s="1"/>
  <c r="N686" i="12" s="1"/>
  <c r="F725" i="12"/>
  <c r="H725" i="12" s="1"/>
  <c r="J725" i="12" s="1"/>
  <c r="L725" i="12" s="1"/>
  <c r="N725" i="12" s="1"/>
  <c r="H726" i="12"/>
  <c r="J726" i="12" s="1"/>
  <c r="L726" i="12" s="1"/>
  <c r="N726" i="12" s="1"/>
  <c r="F720" i="12"/>
  <c r="H720" i="12" s="1"/>
  <c r="J720" i="12" s="1"/>
  <c r="L720" i="12" s="1"/>
  <c r="N720" i="12" s="1"/>
  <c r="H721" i="12"/>
  <c r="J721" i="12" s="1"/>
  <c r="L721" i="12" s="1"/>
  <c r="N721" i="12" s="1"/>
  <c r="F59" i="12"/>
  <c r="H59" i="12" s="1"/>
  <c r="J59" i="12" s="1"/>
  <c r="L59" i="12" s="1"/>
  <c r="N59" i="12" s="1"/>
  <c r="H60" i="12"/>
  <c r="J60" i="12" s="1"/>
  <c r="L60" i="12" s="1"/>
  <c r="N60" i="12" s="1"/>
  <c r="F68" i="12"/>
  <c r="H68" i="12" s="1"/>
  <c r="J68" i="12" s="1"/>
  <c r="L68" i="12" s="1"/>
  <c r="N68" i="12" s="1"/>
  <c r="H69" i="12"/>
  <c r="J69" i="12" s="1"/>
  <c r="L69" i="12" s="1"/>
  <c r="N69" i="12" s="1"/>
  <c r="F517" i="12"/>
  <c r="H518" i="12"/>
  <c r="J518" i="12" s="1"/>
  <c r="L518" i="12" s="1"/>
  <c r="N518" i="12" s="1"/>
  <c r="F510" i="12"/>
  <c r="H511" i="12"/>
  <c r="J511" i="12" s="1"/>
  <c r="L511" i="12" s="1"/>
  <c r="N511" i="12" s="1"/>
  <c r="F477" i="12"/>
  <c r="H477" i="12" s="1"/>
  <c r="J477" i="12" s="1"/>
  <c r="L477" i="12" s="1"/>
  <c r="N477" i="12" s="1"/>
  <c r="H478" i="12"/>
  <c r="J478" i="12" s="1"/>
  <c r="L478" i="12" s="1"/>
  <c r="N478" i="12" s="1"/>
  <c r="F457" i="12"/>
  <c r="H458" i="12"/>
  <c r="J458" i="12" s="1"/>
  <c r="L458" i="12" s="1"/>
  <c r="N458" i="12" s="1"/>
  <c r="F396" i="12"/>
  <c r="H396" i="12" s="1"/>
  <c r="J396" i="12" s="1"/>
  <c r="L396" i="12" s="1"/>
  <c r="N396" i="12" s="1"/>
  <c r="H397" i="12"/>
  <c r="J397" i="12" s="1"/>
  <c r="L397" i="12" s="1"/>
  <c r="N397" i="12" s="1"/>
  <c r="F451" i="12"/>
  <c r="H452" i="12"/>
  <c r="J452" i="12" s="1"/>
  <c r="L452" i="12" s="1"/>
  <c r="N452" i="12" s="1"/>
  <c r="F298" i="12"/>
  <c r="H299" i="12"/>
  <c r="J299" i="12" s="1"/>
  <c r="L299" i="12" s="1"/>
  <c r="N299" i="12" s="1"/>
  <c r="F437" i="12"/>
  <c r="H438" i="12"/>
  <c r="J438" i="12" s="1"/>
  <c r="L438" i="12" s="1"/>
  <c r="N438" i="12" s="1"/>
  <c r="F467" i="12"/>
  <c r="H468" i="12"/>
  <c r="J468" i="12" s="1"/>
  <c r="L468" i="12" s="1"/>
  <c r="N468" i="12" s="1"/>
  <c r="F372" i="12"/>
  <c r="H373" i="12"/>
  <c r="J373" i="12" s="1"/>
  <c r="L373" i="12" s="1"/>
  <c r="N373" i="12" s="1"/>
  <c r="F382" i="12"/>
  <c r="H382" i="12" s="1"/>
  <c r="J382" i="12" s="1"/>
  <c r="L382" i="12" s="1"/>
  <c r="N382" i="12" s="1"/>
  <c r="H383" i="12"/>
  <c r="J383" i="12" s="1"/>
  <c r="L383" i="12" s="1"/>
  <c r="N383" i="12" s="1"/>
  <c r="F349" i="12"/>
  <c r="H349" i="12" s="1"/>
  <c r="J349" i="12" s="1"/>
  <c r="L349" i="12" s="1"/>
  <c r="N349" i="12" s="1"/>
  <c r="H350" i="12"/>
  <c r="J350" i="12" s="1"/>
  <c r="L350" i="12" s="1"/>
  <c r="N350" i="12" s="1"/>
  <c r="F314" i="12"/>
  <c r="H315" i="12"/>
  <c r="J315" i="12" s="1"/>
  <c r="L315" i="12" s="1"/>
  <c r="N315" i="12" s="1"/>
  <c r="F422" i="12"/>
  <c r="H423" i="12"/>
  <c r="J423" i="12" s="1"/>
  <c r="L423" i="12" s="1"/>
  <c r="N423" i="12" s="1"/>
  <c r="F472" i="12"/>
  <c r="H472" i="12" s="1"/>
  <c r="J472" i="12" s="1"/>
  <c r="L472" i="12" s="1"/>
  <c r="N472" i="12" s="1"/>
  <c r="H473" i="12"/>
  <c r="J473" i="12" s="1"/>
  <c r="L473" i="12" s="1"/>
  <c r="N473" i="12" s="1"/>
  <c r="F331" i="12"/>
  <c r="H332" i="12"/>
  <c r="J332" i="12" s="1"/>
  <c r="L332" i="12" s="1"/>
  <c r="N332" i="12" s="1"/>
  <c r="F355" i="12"/>
  <c r="H356" i="12"/>
  <c r="J356" i="12" s="1"/>
  <c r="L356" i="12" s="1"/>
  <c r="N356" i="12" s="1"/>
  <c r="F496" i="12"/>
  <c r="H497" i="12"/>
  <c r="J497" i="12" s="1"/>
  <c r="L497" i="12" s="1"/>
  <c r="N497" i="12" s="1"/>
  <c r="F281" i="12"/>
  <c r="H282" i="12"/>
  <c r="J282" i="12" s="1"/>
  <c r="L282" i="12" s="1"/>
  <c r="N282" i="12" s="1"/>
  <c r="F444" i="12"/>
  <c r="H445" i="12"/>
  <c r="J445" i="12" s="1"/>
  <c r="L445" i="12" s="1"/>
  <c r="N445" i="12" s="1"/>
  <c r="F503" i="12"/>
  <c r="H504" i="12"/>
  <c r="J504" i="12" s="1"/>
  <c r="L504" i="12" s="1"/>
  <c r="N504" i="12" s="1"/>
  <c r="F530" i="12"/>
  <c r="H531" i="12"/>
  <c r="J531" i="12" s="1"/>
  <c r="L531" i="12" s="1"/>
  <c r="N531" i="12" s="1"/>
  <c r="F291" i="12"/>
  <c r="H291" i="12" s="1"/>
  <c r="J291" i="12" s="1"/>
  <c r="L291" i="12" s="1"/>
  <c r="N291" i="12" s="1"/>
  <c r="H292" i="12"/>
  <c r="J292" i="12" s="1"/>
  <c r="L292" i="12" s="1"/>
  <c r="N292" i="12" s="1"/>
  <c r="F286" i="12"/>
  <c r="H286" i="12" s="1"/>
  <c r="J286" i="12" s="1"/>
  <c r="L286" i="12" s="1"/>
  <c r="N286" i="12" s="1"/>
  <c r="H287" i="12"/>
  <c r="J287" i="12" s="1"/>
  <c r="L287" i="12" s="1"/>
  <c r="N287" i="12" s="1"/>
  <c r="F524" i="12"/>
  <c r="H525" i="12"/>
  <c r="J525" i="12" s="1"/>
  <c r="L525" i="12" s="1"/>
  <c r="N525" i="12" s="1"/>
  <c r="F306" i="12"/>
  <c r="H306" i="12" s="1"/>
  <c r="J306" i="12" s="1"/>
  <c r="L306" i="12" s="1"/>
  <c r="N306" i="12" s="1"/>
  <c r="H307" i="12"/>
  <c r="J307" i="12" s="1"/>
  <c r="L307" i="12" s="1"/>
  <c r="N307" i="12" s="1"/>
  <c r="F428" i="12"/>
  <c r="H429" i="12"/>
  <c r="J429" i="12" s="1"/>
  <c r="L429" i="12" s="1"/>
  <c r="N429" i="12" s="1"/>
  <c r="F344" i="12"/>
  <c r="H345" i="12"/>
  <c r="J345" i="12" s="1"/>
  <c r="L345" i="12" s="1"/>
  <c r="N345" i="12" s="1"/>
  <c r="F152" i="12"/>
  <c r="H152" i="12" s="1"/>
  <c r="J152" i="12" s="1"/>
  <c r="L152" i="12" s="1"/>
  <c r="N152" i="12" s="1"/>
  <c r="H153" i="12"/>
  <c r="J153" i="12" s="1"/>
  <c r="L153" i="12" s="1"/>
  <c r="N153" i="12" s="1"/>
  <c r="F105" i="12"/>
  <c r="H106" i="12"/>
  <c r="J106" i="12" s="1"/>
  <c r="L106" i="12" s="1"/>
  <c r="N106" i="12" s="1"/>
  <c r="F98" i="12"/>
  <c r="H98" i="12" s="1"/>
  <c r="J98" i="12" s="1"/>
  <c r="L98" i="12" s="1"/>
  <c r="N98" i="12" s="1"/>
  <c r="H99" i="12"/>
  <c r="J99" i="12" s="1"/>
  <c r="L99" i="12" s="1"/>
  <c r="N99" i="12" s="1"/>
  <c r="F51" i="12"/>
  <c r="H52" i="12"/>
  <c r="J52" i="12" s="1"/>
  <c r="L52" i="12" s="1"/>
  <c r="N52" i="12" s="1"/>
  <c r="F246" i="12"/>
  <c r="H246" i="12" s="1"/>
  <c r="J246" i="12" s="1"/>
  <c r="L246" i="12" s="1"/>
  <c r="N246" i="12" s="1"/>
  <c r="H247" i="12"/>
  <c r="J247" i="12" s="1"/>
  <c r="L247" i="12" s="1"/>
  <c r="N247" i="12" s="1"/>
  <c r="F233" i="12"/>
  <c r="H234" i="12"/>
  <c r="J234" i="12" s="1"/>
  <c r="L234" i="12" s="1"/>
  <c r="N234" i="12" s="1"/>
  <c r="F186" i="12"/>
  <c r="H187" i="12"/>
  <c r="J187" i="12" s="1"/>
  <c r="L187" i="12" s="1"/>
  <c r="N187" i="12" s="1"/>
  <c r="F162" i="12"/>
  <c r="H162" i="12" s="1"/>
  <c r="J162" i="12" s="1"/>
  <c r="L162" i="12" s="1"/>
  <c r="N162" i="12" s="1"/>
  <c r="H163" i="12"/>
  <c r="J163" i="12" s="1"/>
  <c r="L163" i="12" s="1"/>
  <c r="N163" i="12" s="1"/>
  <c r="F157" i="12"/>
  <c r="H158" i="12"/>
  <c r="J158" i="12" s="1"/>
  <c r="L158" i="12" s="1"/>
  <c r="N158" i="12" s="1"/>
  <c r="F145" i="12"/>
  <c r="H145" i="12" s="1"/>
  <c r="J145" i="12" s="1"/>
  <c r="L145" i="12" s="1"/>
  <c r="N145" i="12" s="1"/>
  <c r="H146" i="12"/>
  <c r="J146" i="12" s="1"/>
  <c r="L146" i="12" s="1"/>
  <c r="N146" i="12" s="1"/>
  <c r="F11" i="12"/>
  <c r="H12" i="12"/>
  <c r="J12" i="12" s="1"/>
  <c r="L12" i="12" s="1"/>
  <c r="N12" i="12" s="1"/>
  <c r="F93" i="12"/>
  <c r="H94" i="12"/>
  <c r="J94" i="12" s="1"/>
  <c r="L94" i="12" s="1"/>
  <c r="N94" i="12" s="1"/>
  <c r="F134" i="12"/>
  <c r="H134" i="12" s="1"/>
  <c r="J134" i="12" s="1"/>
  <c r="L134" i="12" s="1"/>
  <c r="N134" i="12" s="1"/>
  <c r="H135" i="12"/>
  <c r="J135" i="12" s="1"/>
  <c r="L135" i="12" s="1"/>
  <c r="N135" i="12" s="1"/>
  <c r="F210" i="12"/>
  <c r="H211" i="12"/>
  <c r="J211" i="12" s="1"/>
  <c r="L211" i="12" s="1"/>
  <c r="N211" i="12" s="1"/>
  <c r="F203" i="12"/>
  <c r="H203" i="12" s="1"/>
  <c r="J203" i="12" s="1"/>
  <c r="L203" i="12" s="1"/>
  <c r="N203" i="12" s="1"/>
  <c r="H204" i="12"/>
  <c r="J204" i="12" s="1"/>
  <c r="L204" i="12" s="1"/>
  <c r="N204" i="12" s="1"/>
  <c r="F85" i="12"/>
  <c r="H86" i="12"/>
  <c r="J86" i="12" s="1"/>
  <c r="L86" i="12" s="1"/>
  <c r="N86" i="12" s="1"/>
  <c r="F18" i="12"/>
  <c r="H19" i="12"/>
  <c r="J19" i="12" s="1"/>
  <c r="L19" i="12" s="1"/>
  <c r="N19" i="12" s="1"/>
  <c r="F39" i="12"/>
  <c r="H40" i="12"/>
  <c r="J40" i="12" s="1"/>
  <c r="L40" i="12" s="1"/>
  <c r="N40" i="12" s="1"/>
  <c r="F198" i="12"/>
  <c r="H198" i="12" s="1"/>
  <c r="J198" i="12" s="1"/>
  <c r="L198" i="12" s="1"/>
  <c r="N198" i="12" s="1"/>
  <c r="H199" i="12"/>
  <c r="J199" i="12" s="1"/>
  <c r="L199" i="12" s="1"/>
  <c r="N199" i="12" s="1"/>
  <c r="F193" i="12"/>
  <c r="H194" i="12"/>
  <c r="J194" i="12" s="1"/>
  <c r="L194" i="12" s="1"/>
  <c r="N194" i="12" s="1"/>
  <c r="F23" i="12"/>
  <c r="H23" i="12" s="1"/>
  <c r="J23" i="12" s="1"/>
  <c r="L23" i="12" s="1"/>
  <c r="N23" i="12" s="1"/>
  <c r="H24" i="12"/>
  <c r="J24" i="12" s="1"/>
  <c r="L24" i="12" s="1"/>
  <c r="N24" i="12" s="1"/>
  <c r="F274" i="12"/>
  <c r="H275" i="12"/>
  <c r="J275" i="12" s="1"/>
  <c r="L275" i="12" s="1"/>
  <c r="N275" i="12" s="1"/>
  <c r="F110" i="12"/>
  <c r="H110" i="12" s="1"/>
  <c r="J110" i="12" s="1"/>
  <c r="L110" i="12" s="1"/>
  <c r="N110" i="12" s="1"/>
  <c r="H111" i="12"/>
  <c r="J111" i="12" s="1"/>
  <c r="L111" i="12" s="1"/>
  <c r="N111" i="12" s="1"/>
  <c r="F115" i="12"/>
  <c r="H115" i="12" s="1"/>
  <c r="J115" i="12" s="1"/>
  <c r="L115" i="12" s="1"/>
  <c r="N115" i="12" s="1"/>
  <c r="H116" i="12"/>
  <c r="J116" i="12" s="1"/>
  <c r="L116" i="12" s="1"/>
  <c r="N116" i="12" s="1"/>
  <c r="F78" i="12"/>
  <c r="H79" i="12"/>
  <c r="J79" i="12" s="1"/>
  <c r="L79" i="12" s="1"/>
  <c r="N79" i="12" s="1"/>
  <c r="F251" i="12"/>
  <c r="H251" i="12" s="1"/>
  <c r="J251" i="12" s="1"/>
  <c r="L251" i="12" s="1"/>
  <c r="N251" i="12" s="1"/>
  <c r="H252" i="12"/>
  <c r="J252" i="12" s="1"/>
  <c r="L252" i="12" s="1"/>
  <c r="N252" i="12" s="1"/>
  <c r="F241" i="12"/>
  <c r="H242" i="12"/>
  <c r="J242" i="12" s="1"/>
  <c r="L242" i="12" s="1"/>
  <c r="N242" i="12" s="1"/>
  <c r="F269" i="8"/>
  <c r="F254" i="8"/>
  <c r="F61" i="8"/>
  <c r="H61" i="8" s="1"/>
  <c r="J61" i="8" s="1"/>
  <c r="L61" i="8" s="1"/>
  <c r="N61" i="8" s="1"/>
  <c r="F257" i="12" l="1"/>
  <c r="F483" i="12"/>
  <c r="F482" i="12" s="1"/>
  <c r="H482" i="12" s="1"/>
  <c r="J482" i="12" s="1"/>
  <c r="L482" i="12" s="1"/>
  <c r="N482" i="12" s="1"/>
  <c r="F597" i="12"/>
  <c r="H597" i="12" s="1"/>
  <c r="J597" i="12" s="1"/>
  <c r="L597" i="12" s="1"/>
  <c r="N597" i="12" s="1"/>
  <c r="H603" i="12"/>
  <c r="J603" i="12" s="1"/>
  <c r="L603" i="12" s="1"/>
  <c r="N603" i="12" s="1"/>
  <c r="F740" i="12"/>
  <c r="H740" i="12" s="1"/>
  <c r="J740" i="12" s="1"/>
  <c r="L740" i="12" s="1"/>
  <c r="N740" i="12" s="1"/>
  <c r="H741" i="12"/>
  <c r="J741" i="12" s="1"/>
  <c r="L741" i="12" s="1"/>
  <c r="N741" i="12" s="1"/>
  <c r="H658" i="12"/>
  <c r="J658" i="12" s="1"/>
  <c r="L658" i="12" s="1"/>
  <c r="N658" i="12" s="1"/>
  <c r="F657" i="12"/>
  <c r="F613" i="12"/>
  <c r="H618" i="12"/>
  <c r="J618" i="12" s="1"/>
  <c r="L618" i="12" s="1"/>
  <c r="N618" i="12" s="1"/>
  <c r="F628" i="12"/>
  <c r="H633" i="12"/>
  <c r="J633" i="12" s="1"/>
  <c r="L633" i="12" s="1"/>
  <c r="N633" i="12" s="1"/>
  <c r="F642" i="12"/>
  <c r="H642" i="12" s="1"/>
  <c r="J642" i="12" s="1"/>
  <c r="L642" i="12" s="1"/>
  <c r="N642" i="12" s="1"/>
  <c r="H647" i="12"/>
  <c r="J647" i="12" s="1"/>
  <c r="L647" i="12" s="1"/>
  <c r="N647" i="12" s="1"/>
  <c r="F746" i="12"/>
  <c r="H746" i="12" s="1"/>
  <c r="J746" i="12" s="1"/>
  <c r="L746" i="12" s="1"/>
  <c r="N746" i="12" s="1"/>
  <c r="H747" i="12"/>
  <c r="J747" i="12" s="1"/>
  <c r="L747" i="12" s="1"/>
  <c r="N747" i="12" s="1"/>
  <c r="H587" i="12"/>
  <c r="J587" i="12" s="1"/>
  <c r="L587" i="12" s="1"/>
  <c r="N587" i="12" s="1"/>
  <c r="F586" i="12"/>
  <c r="H428" i="12"/>
  <c r="J428" i="12" s="1"/>
  <c r="L428" i="12" s="1"/>
  <c r="N428" i="12" s="1"/>
  <c r="F523" i="12"/>
  <c r="H524" i="12"/>
  <c r="J524" i="12" s="1"/>
  <c r="L524" i="12" s="1"/>
  <c r="N524" i="12" s="1"/>
  <c r="F502" i="12"/>
  <c r="H503" i="12"/>
  <c r="J503" i="12" s="1"/>
  <c r="L503" i="12" s="1"/>
  <c r="N503" i="12" s="1"/>
  <c r="H281" i="12"/>
  <c r="J281" i="12" s="1"/>
  <c r="L281" i="12" s="1"/>
  <c r="N281" i="12" s="1"/>
  <c r="F280" i="12"/>
  <c r="F354" i="12"/>
  <c r="H354" i="12" s="1"/>
  <c r="J354" i="12" s="1"/>
  <c r="L354" i="12" s="1"/>
  <c r="N354" i="12" s="1"/>
  <c r="H355" i="12"/>
  <c r="J355" i="12" s="1"/>
  <c r="L355" i="12" s="1"/>
  <c r="N355" i="12" s="1"/>
  <c r="F313" i="12"/>
  <c r="H314" i="12"/>
  <c r="J314" i="12" s="1"/>
  <c r="L314" i="12" s="1"/>
  <c r="N314" i="12" s="1"/>
  <c r="H467" i="12"/>
  <c r="J467" i="12" s="1"/>
  <c r="L467" i="12" s="1"/>
  <c r="N467" i="12" s="1"/>
  <c r="F465" i="12"/>
  <c r="F466" i="12"/>
  <c r="H466" i="12" s="1"/>
  <c r="J466" i="12" s="1"/>
  <c r="L466" i="12" s="1"/>
  <c r="N466" i="12" s="1"/>
  <c r="F297" i="12"/>
  <c r="H298" i="12"/>
  <c r="J298" i="12" s="1"/>
  <c r="L298" i="12" s="1"/>
  <c r="N298" i="12" s="1"/>
  <c r="F456" i="12"/>
  <c r="H457" i="12"/>
  <c r="J457" i="12" s="1"/>
  <c r="L457" i="12" s="1"/>
  <c r="N457" i="12" s="1"/>
  <c r="F509" i="12"/>
  <c r="H510" i="12"/>
  <c r="J510" i="12" s="1"/>
  <c r="L510" i="12" s="1"/>
  <c r="N510" i="12" s="1"/>
  <c r="F529" i="12"/>
  <c r="H529" i="12" s="1"/>
  <c r="J529" i="12" s="1"/>
  <c r="L529" i="12" s="1"/>
  <c r="N529" i="12" s="1"/>
  <c r="H530" i="12"/>
  <c r="J530" i="12" s="1"/>
  <c r="L530" i="12" s="1"/>
  <c r="N530" i="12" s="1"/>
  <c r="F443" i="12"/>
  <c r="H444" i="12"/>
  <c r="J444" i="12" s="1"/>
  <c r="L444" i="12" s="1"/>
  <c r="N444" i="12" s="1"/>
  <c r="F495" i="12"/>
  <c r="H496" i="12"/>
  <c r="J496" i="12" s="1"/>
  <c r="L496" i="12" s="1"/>
  <c r="N496" i="12" s="1"/>
  <c r="F320" i="12"/>
  <c r="H331" i="12"/>
  <c r="J331" i="12" s="1"/>
  <c r="L331" i="12" s="1"/>
  <c r="N331" i="12" s="1"/>
  <c r="F421" i="12"/>
  <c r="H422" i="12"/>
  <c r="J422" i="12" s="1"/>
  <c r="L422" i="12" s="1"/>
  <c r="N422" i="12" s="1"/>
  <c r="H372" i="12"/>
  <c r="J372" i="12" s="1"/>
  <c r="L372" i="12" s="1"/>
  <c r="N372" i="12" s="1"/>
  <c r="F371" i="12"/>
  <c r="F436" i="12"/>
  <c r="H437" i="12"/>
  <c r="J437" i="12" s="1"/>
  <c r="L437" i="12" s="1"/>
  <c r="N437" i="12" s="1"/>
  <c r="F450" i="12"/>
  <c r="H450" i="12" s="1"/>
  <c r="J450" i="12" s="1"/>
  <c r="L450" i="12" s="1"/>
  <c r="N450" i="12" s="1"/>
  <c r="H451" i="12"/>
  <c r="J451" i="12" s="1"/>
  <c r="L451" i="12" s="1"/>
  <c r="N451" i="12" s="1"/>
  <c r="H483" i="12"/>
  <c r="J483" i="12" s="1"/>
  <c r="L483" i="12" s="1"/>
  <c r="N483" i="12" s="1"/>
  <c r="F516" i="12"/>
  <c r="H517" i="12"/>
  <c r="J517" i="12" s="1"/>
  <c r="L517" i="12" s="1"/>
  <c r="N517" i="12" s="1"/>
  <c r="H344" i="12"/>
  <c r="J344" i="12" s="1"/>
  <c r="L344" i="12" s="1"/>
  <c r="N344" i="12" s="1"/>
  <c r="F343" i="12"/>
  <c r="F38" i="12"/>
  <c r="H38" i="12" s="1"/>
  <c r="J38" i="12" s="1"/>
  <c r="L38" i="12" s="1"/>
  <c r="N38" i="12" s="1"/>
  <c r="H39" i="12"/>
  <c r="J39" i="12" s="1"/>
  <c r="L39" i="12" s="1"/>
  <c r="N39" i="12" s="1"/>
  <c r="F256" i="12"/>
  <c r="H256" i="12" s="1"/>
  <c r="J256" i="12" s="1"/>
  <c r="L256" i="12" s="1"/>
  <c r="N256" i="12" s="1"/>
  <c r="H257" i="12"/>
  <c r="J257" i="12" s="1"/>
  <c r="L257" i="12" s="1"/>
  <c r="N257" i="12" s="1"/>
  <c r="F268" i="12"/>
  <c r="H274" i="12"/>
  <c r="J274" i="12" s="1"/>
  <c r="L274" i="12" s="1"/>
  <c r="N274" i="12" s="1"/>
  <c r="H193" i="12"/>
  <c r="J193" i="12" s="1"/>
  <c r="L193" i="12" s="1"/>
  <c r="N193" i="12" s="1"/>
  <c r="F192" i="12"/>
  <c r="F84" i="12"/>
  <c r="H85" i="12"/>
  <c r="J85" i="12" s="1"/>
  <c r="L85" i="12" s="1"/>
  <c r="N85" i="12" s="1"/>
  <c r="H210" i="12"/>
  <c r="J210" i="12" s="1"/>
  <c r="L210" i="12" s="1"/>
  <c r="N210" i="12" s="1"/>
  <c r="F209" i="12"/>
  <c r="H93" i="12"/>
  <c r="J93" i="12" s="1"/>
  <c r="L93" i="12" s="1"/>
  <c r="N93" i="12" s="1"/>
  <c r="F92" i="12"/>
  <c r="F232" i="12"/>
  <c r="H233" i="12"/>
  <c r="J233" i="12" s="1"/>
  <c r="L233" i="12" s="1"/>
  <c r="N233" i="12" s="1"/>
  <c r="H51" i="12"/>
  <c r="J51" i="12" s="1"/>
  <c r="L51" i="12" s="1"/>
  <c r="N51" i="12" s="1"/>
  <c r="F50" i="12"/>
  <c r="H105" i="12"/>
  <c r="J105" i="12" s="1"/>
  <c r="L105" i="12" s="1"/>
  <c r="N105" i="12" s="1"/>
  <c r="F104" i="12"/>
  <c r="H241" i="12"/>
  <c r="J241" i="12" s="1"/>
  <c r="L241" i="12" s="1"/>
  <c r="N241" i="12" s="1"/>
  <c r="F240" i="12"/>
  <c r="F77" i="12"/>
  <c r="H78" i="12"/>
  <c r="J78" i="12" s="1"/>
  <c r="L78" i="12" s="1"/>
  <c r="N78" i="12" s="1"/>
  <c r="H18" i="12"/>
  <c r="J18" i="12" s="1"/>
  <c r="L18" i="12" s="1"/>
  <c r="N18" i="12" s="1"/>
  <c r="F17" i="12"/>
  <c r="F10" i="12"/>
  <c r="H11" i="12"/>
  <c r="J11" i="12" s="1"/>
  <c r="L11" i="12" s="1"/>
  <c r="N11" i="12" s="1"/>
  <c r="F151" i="12"/>
  <c r="H157" i="12"/>
  <c r="J157" i="12" s="1"/>
  <c r="L157" i="12" s="1"/>
  <c r="N157" i="12" s="1"/>
  <c r="F185" i="12"/>
  <c r="H186" i="12"/>
  <c r="J186" i="12" s="1"/>
  <c r="L186" i="12" s="1"/>
  <c r="N186" i="12" s="1"/>
  <c r="F253" i="8"/>
  <c r="H254" i="8"/>
  <c r="J254" i="8" s="1"/>
  <c r="L254" i="8" s="1"/>
  <c r="N254" i="8" s="1"/>
  <c r="F268" i="8"/>
  <c r="H269" i="8"/>
  <c r="J269" i="8" s="1"/>
  <c r="L269" i="8" s="1"/>
  <c r="N269" i="8" s="1"/>
  <c r="G660" i="10"/>
  <c r="G595" i="10"/>
  <c r="H586" i="12" l="1"/>
  <c r="J586" i="12" s="1"/>
  <c r="L586" i="12" s="1"/>
  <c r="N586" i="12" s="1"/>
  <c r="F585" i="12"/>
  <c r="H585" i="12" s="1"/>
  <c r="J585" i="12" s="1"/>
  <c r="L585" i="12" s="1"/>
  <c r="N585" i="12" s="1"/>
  <c r="F612" i="12"/>
  <c r="H612" i="12" s="1"/>
  <c r="J612" i="12" s="1"/>
  <c r="L612" i="12" s="1"/>
  <c r="N612" i="12" s="1"/>
  <c r="H613" i="12"/>
  <c r="J613" i="12" s="1"/>
  <c r="L613" i="12" s="1"/>
  <c r="N613" i="12" s="1"/>
  <c r="H657" i="12"/>
  <c r="J657" i="12" s="1"/>
  <c r="L657" i="12" s="1"/>
  <c r="N657" i="12" s="1"/>
  <c r="F656" i="12"/>
  <c r="H656" i="12" s="1"/>
  <c r="J656" i="12" s="1"/>
  <c r="L656" i="12" s="1"/>
  <c r="N656" i="12" s="1"/>
  <c r="H628" i="12"/>
  <c r="J628" i="12" s="1"/>
  <c r="L628" i="12" s="1"/>
  <c r="N628" i="12" s="1"/>
  <c r="F627" i="12"/>
  <c r="H627" i="12" s="1"/>
  <c r="J627" i="12" s="1"/>
  <c r="L627" i="12" s="1"/>
  <c r="N627" i="12" s="1"/>
  <c r="F442" i="12"/>
  <c r="H442" i="12" s="1"/>
  <c r="J442" i="12" s="1"/>
  <c r="L442" i="12" s="1"/>
  <c r="N442" i="12" s="1"/>
  <c r="H443" i="12"/>
  <c r="J443" i="12" s="1"/>
  <c r="L443" i="12" s="1"/>
  <c r="N443" i="12" s="1"/>
  <c r="F508" i="12"/>
  <c r="H508" i="12" s="1"/>
  <c r="J508" i="12" s="1"/>
  <c r="L508" i="12" s="1"/>
  <c r="N508" i="12" s="1"/>
  <c r="H509" i="12"/>
  <c r="J509" i="12" s="1"/>
  <c r="L509" i="12" s="1"/>
  <c r="N509" i="12" s="1"/>
  <c r="F312" i="12"/>
  <c r="H312" i="12" s="1"/>
  <c r="J312" i="12" s="1"/>
  <c r="L312" i="12" s="1"/>
  <c r="N312" i="12" s="1"/>
  <c r="H313" i="12"/>
  <c r="J313" i="12" s="1"/>
  <c r="L313" i="12" s="1"/>
  <c r="N313" i="12" s="1"/>
  <c r="F522" i="12"/>
  <c r="H522" i="12" s="1"/>
  <c r="J522" i="12" s="1"/>
  <c r="L522" i="12" s="1"/>
  <c r="N522" i="12" s="1"/>
  <c r="H523" i="12"/>
  <c r="J523" i="12" s="1"/>
  <c r="L523" i="12" s="1"/>
  <c r="N523" i="12" s="1"/>
  <c r="F296" i="12"/>
  <c r="H296" i="12" s="1"/>
  <c r="J296" i="12" s="1"/>
  <c r="L296" i="12" s="1"/>
  <c r="N296" i="12" s="1"/>
  <c r="H297" i="12"/>
  <c r="J297" i="12" s="1"/>
  <c r="L297" i="12" s="1"/>
  <c r="N297" i="12" s="1"/>
  <c r="F435" i="12"/>
  <c r="H436" i="12"/>
  <c r="J436" i="12" s="1"/>
  <c r="L436" i="12" s="1"/>
  <c r="N436" i="12" s="1"/>
  <c r="F420" i="12"/>
  <c r="H420" i="12" s="1"/>
  <c r="J420" i="12" s="1"/>
  <c r="L420" i="12" s="1"/>
  <c r="N420" i="12" s="1"/>
  <c r="H421" i="12"/>
  <c r="J421" i="12" s="1"/>
  <c r="L421" i="12" s="1"/>
  <c r="N421" i="12" s="1"/>
  <c r="F494" i="12"/>
  <c r="H494" i="12" s="1"/>
  <c r="J494" i="12" s="1"/>
  <c r="L494" i="12" s="1"/>
  <c r="N494" i="12" s="1"/>
  <c r="H495" i="12"/>
  <c r="J495" i="12" s="1"/>
  <c r="L495" i="12" s="1"/>
  <c r="N495" i="12" s="1"/>
  <c r="F449" i="12"/>
  <c r="H449" i="12" s="1"/>
  <c r="J449" i="12" s="1"/>
  <c r="L449" i="12" s="1"/>
  <c r="N449" i="12" s="1"/>
  <c r="H456" i="12"/>
  <c r="J456" i="12" s="1"/>
  <c r="L456" i="12" s="1"/>
  <c r="N456" i="12" s="1"/>
  <c r="F464" i="12"/>
  <c r="H464" i="12" s="1"/>
  <c r="J464" i="12" s="1"/>
  <c r="L464" i="12" s="1"/>
  <c r="N464" i="12" s="1"/>
  <c r="H465" i="12"/>
  <c r="J465" i="12" s="1"/>
  <c r="L465" i="12" s="1"/>
  <c r="N465" i="12" s="1"/>
  <c r="F515" i="12"/>
  <c r="H515" i="12" s="1"/>
  <c r="J515" i="12" s="1"/>
  <c r="L515" i="12" s="1"/>
  <c r="N515" i="12" s="1"/>
  <c r="H516" i="12"/>
  <c r="J516" i="12" s="1"/>
  <c r="L516" i="12" s="1"/>
  <c r="N516" i="12" s="1"/>
  <c r="H320" i="12"/>
  <c r="J320" i="12" s="1"/>
  <c r="L320" i="12" s="1"/>
  <c r="N320" i="12" s="1"/>
  <c r="F319" i="12"/>
  <c r="H319" i="12" s="1"/>
  <c r="J319" i="12" s="1"/>
  <c r="L319" i="12" s="1"/>
  <c r="N319" i="12" s="1"/>
  <c r="F279" i="12"/>
  <c r="H279" i="12" s="1"/>
  <c r="J279" i="12" s="1"/>
  <c r="L279" i="12" s="1"/>
  <c r="N279" i="12" s="1"/>
  <c r="H280" i="12"/>
  <c r="J280" i="12" s="1"/>
  <c r="L280" i="12" s="1"/>
  <c r="N280" i="12" s="1"/>
  <c r="F370" i="12"/>
  <c r="H370" i="12" s="1"/>
  <c r="J370" i="12" s="1"/>
  <c r="L370" i="12" s="1"/>
  <c r="N370" i="12" s="1"/>
  <c r="H371" i="12"/>
  <c r="J371" i="12" s="1"/>
  <c r="L371" i="12" s="1"/>
  <c r="N371" i="12" s="1"/>
  <c r="F501" i="12"/>
  <c r="H501" i="12" s="1"/>
  <c r="J501" i="12" s="1"/>
  <c r="L501" i="12" s="1"/>
  <c r="N501" i="12" s="1"/>
  <c r="H502" i="12"/>
  <c r="J502" i="12" s="1"/>
  <c r="L502" i="12" s="1"/>
  <c r="N502" i="12" s="1"/>
  <c r="F342" i="12"/>
  <c r="H343" i="12"/>
  <c r="J343" i="12" s="1"/>
  <c r="L343" i="12" s="1"/>
  <c r="N343" i="12" s="1"/>
  <c r="F208" i="12"/>
  <c r="H208" i="12" s="1"/>
  <c r="J208" i="12" s="1"/>
  <c r="L208" i="12" s="1"/>
  <c r="N208" i="12" s="1"/>
  <c r="H209" i="12"/>
  <c r="J209" i="12" s="1"/>
  <c r="L209" i="12" s="1"/>
  <c r="N209" i="12" s="1"/>
  <c r="F184" i="12"/>
  <c r="H184" i="12" s="1"/>
  <c r="J184" i="12" s="1"/>
  <c r="L184" i="12" s="1"/>
  <c r="N184" i="12" s="1"/>
  <c r="H185" i="12"/>
  <c r="J185" i="12" s="1"/>
  <c r="L185" i="12" s="1"/>
  <c r="N185" i="12" s="1"/>
  <c r="F9" i="12"/>
  <c r="H9" i="12" s="1"/>
  <c r="J9" i="12" s="1"/>
  <c r="L9" i="12" s="1"/>
  <c r="N9" i="12" s="1"/>
  <c r="H10" i="12"/>
  <c r="J10" i="12" s="1"/>
  <c r="L10" i="12" s="1"/>
  <c r="N10" i="12" s="1"/>
  <c r="F76" i="12"/>
  <c r="H77" i="12"/>
  <c r="J77" i="12" s="1"/>
  <c r="L77" i="12" s="1"/>
  <c r="N77" i="12" s="1"/>
  <c r="F231" i="12"/>
  <c r="H231" i="12" s="1"/>
  <c r="J231" i="12" s="1"/>
  <c r="L231" i="12" s="1"/>
  <c r="N231" i="12" s="1"/>
  <c r="H232" i="12"/>
  <c r="J232" i="12" s="1"/>
  <c r="L232" i="12" s="1"/>
  <c r="N232" i="12" s="1"/>
  <c r="H104" i="12"/>
  <c r="J104" i="12" s="1"/>
  <c r="L104" i="12" s="1"/>
  <c r="N104" i="12" s="1"/>
  <c r="F103" i="12"/>
  <c r="H103" i="12" s="1"/>
  <c r="J103" i="12" s="1"/>
  <c r="L103" i="12" s="1"/>
  <c r="N103" i="12" s="1"/>
  <c r="F191" i="12"/>
  <c r="H191" i="12" s="1"/>
  <c r="J191" i="12" s="1"/>
  <c r="L191" i="12" s="1"/>
  <c r="N191" i="12" s="1"/>
  <c r="H192" i="12"/>
  <c r="J192" i="12" s="1"/>
  <c r="L192" i="12" s="1"/>
  <c r="N192" i="12" s="1"/>
  <c r="F16" i="12"/>
  <c r="H16" i="12" s="1"/>
  <c r="J16" i="12" s="1"/>
  <c r="L16" i="12" s="1"/>
  <c r="N16" i="12" s="1"/>
  <c r="H17" i="12"/>
  <c r="J17" i="12" s="1"/>
  <c r="L17" i="12" s="1"/>
  <c r="N17" i="12" s="1"/>
  <c r="F239" i="12"/>
  <c r="H240" i="12"/>
  <c r="J240" i="12" s="1"/>
  <c r="L240" i="12" s="1"/>
  <c r="N240" i="12" s="1"/>
  <c r="F49" i="12"/>
  <c r="H50" i="12"/>
  <c r="J50" i="12" s="1"/>
  <c r="L50" i="12" s="1"/>
  <c r="N50" i="12" s="1"/>
  <c r="F91" i="12"/>
  <c r="H91" i="12" s="1"/>
  <c r="J91" i="12" s="1"/>
  <c r="L91" i="12" s="1"/>
  <c r="N91" i="12" s="1"/>
  <c r="H92" i="12"/>
  <c r="J92" i="12" s="1"/>
  <c r="L92" i="12" s="1"/>
  <c r="N92" i="12" s="1"/>
  <c r="H151" i="12"/>
  <c r="J151" i="12" s="1"/>
  <c r="L151" i="12" s="1"/>
  <c r="N151" i="12" s="1"/>
  <c r="F150" i="12"/>
  <c r="H150" i="12" s="1"/>
  <c r="J150" i="12" s="1"/>
  <c r="L150" i="12" s="1"/>
  <c r="N150" i="12" s="1"/>
  <c r="F83" i="12"/>
  <c r="H83" i="12" s="1"/>
  <c r="J83" i="12" s="1"/>
  <c r="L83" i="12" s="1"/>
  <c r="N83" i="12" s="1"/>
  <c r="H84" i="12"/>
  <c r="J84" i="12" s="1"/>
  <c r="L84" i="12" s="1"/>
  <c r="N84" i="12" s="1"/>
  <c r="F267" i="12"/>
  <c r="H267" i="12" s="1"/>
  <c r="J267" i="12" s="1"/>
  <c r="L267" i="12" s="1"/>
  <c r="N267" i="12" s="1"/>
  <c r="H268" i="12"/>
  <c r="J268" i="12" s="1"/>
  <c r="L268" i="12" s="1"/>
  <c r="N268" i="12" s="1"/>
  <c r="F267" i="8"/>
  <c r="H268" i="8"/>
  <c r="J268" i="8" s="1"/>
  <c r="L268" i="8" s="1"/>
  <c r="N268" i="8" s="1"/>
  <c r="F252" i="8"/>
  <c r="H253" i="8"/>
  <c r="J253" i="8" s="1"/>
  <c r="L253" i="8" s="1"/>
  <c r="N253" i="8" s="1"/>
  <c r="G594" i="10"/>
  <c r="I595" i="10"/>
  <c r="K595" i="10" s="1"/>
  <c r="M595" i="10" s="1"/>
  <c r="O595" i="10" s="1"/>
  <c r="G659" i="10"/>
  <c r="I660" i="10"/>
  <c r="K660" i="10" s="1"/>
  <c r="M660" i="10" s="1"/>
  <c r="O660" i="10" s="1"/>
  <c r="G186" i="10"/>
  <c r="G153" i="10"/>
  <c r="G148" i="10"/>
  <c r="G133" i="10"/>
  <c r="G127" i="10"/>
  <c r="H435" i="12" l="1"/>
  <c r="J435" i="12" s="1"/>
  <c r="L435" i="12" s="1"/>
  <c r="N435" i="12" s="1"/>
  <c r="F427" i="12"/>
  <c r="H427" i="12" s="1"/>
  <c r="J427" i="12" s="1"/>
  <c r="L427" i="12" s="1"/>
  <c r="N427" i="12" s="1"/>
  <c r="H342" i="12"/>
  <c r="J342" i="12" s="1"/>
  <c r="L342" i="12" s="1"/>
  <c r="N342" i="12" s="1"/>
  <c r="F341" i="12"/>
  <c r="H341" i="12" s="1"/>
  <c r="J341" i="12" s="1"/>
  <c r="L341" i="12" s="1"/>
  <c r="N341" i="12" s="1"/>
  <c r="F8" i="12"/>
  <c r="H8" i="12" s="1"/>
  <c r="J8" i="12" s="1"/>
  <c r="L8" i="12" s="1"/>
  <c r="N8" i="12" s="1"/>
  <c r="H49" i="12"/>
  <c r="J49" i="12" s="1"/>
  <c r="L49" i="12" s="1"/>
  <c r="N49" i="12" s="1"/>
  <c r="H76" i="12"/>
  <c r="J76" i="12" s="1"/>
  <c r="L76" i="12" s="1"/>
  <c r="N76" i="12" s="1"/>
  <c r="F75" i="12"/>
  <c r="H75" i="12" s="1"/>
  <c r="J75" i="12" s="1"/>
  <c r="L75" i="12" s="1"/>
  <c r="N75" i="12" s="1"/>
  <c r="H239" i="12"/>
  <c r="J239" i="12" s="1"/>
  <c r="L239" i="12" s="1"/>
  <c r="N239" i="12" s="1"/>
  <c r="F238" i="12"/>
  <c r="H238" i="12" s="1"/>
  <c r="J238" i="12" s="1"/>
  <c r="L238" i="12" s="1"/>
  <c r="N238" i="12" s="1"/>
  <c r="F251" i="8"/>
  <c r="H251" i="8" s="1"/>
  <c r="J251" i="8" s="1"/>
  <c r="L251" i="8" s="1"/>
  <c r="N251" i="8" s="1"/>
  <c r="H252" i="8"/>
  <c r="J252" i="8" s="1"/>
  <c r="L252" i="8" s="1"/>
  <c r="N252" i="8" s="1"/>
  <c r="F266" i="8"/>
  <c r="H266" i="8" s="1"/>
  <c r="J266" i="8" s="1"/>
  <c r="L266" i="8" s="1"/>
  <c r="N266" i="8" s="1"/>
  <c r="H267" i="8"/>
  <c r="J267" i="8" s="1"/>
  <c r="L267" i="8" s="1"/>
  <c r="N267" i="8" s="1"/>
  <c r="G658" i="10"/>
  <c r="I659" i="10"/>
  <c r="K659" i="10" s="1"/>
  <c r="M659" i="10" s="1"/>
  <c r="O659" i="10" s="1"/>
  <c r="G590" i="10"/>
  <c r="I594" i="10"/>
  <c r="K594" i="10" s="1"/>
  <c r="M594" i="10" s="1"/>
  <c r="O594" i="10" s="1"/>
  <c r="G132" i="10"/>
  <c r="I132" i="10" s="1"/>
  <c r="K132" i="10" s="1"/>
  <c r="M132" i="10" s="1"/>
  <c r="O132" i="10" s="1"/>
  <c r="I133" i="10"/>
  <c r="K133" i="10" s="1"/>
  <c r="M133" i="10" s="1"/>
  <c r="O133" i="10" s="1"/>
  <c r="G147" i="10"/>
  <c r="I148" i="10"/>
  <c r="K148" i="10" s="1"/>
  <c r="M148" i="10" s="1"/>
  <c r="O148" i="10" s="1"/>
  <c r="G152" i="10"/>
  <c r="I153" i="10"/>
  <c r="K153" i="10" s="1"/>
  <c r="M153" i="10" s="1"/>
  <c r="O153" i="10" s="1"/>
  <c r="G126" i="10"/>
  <c r="I126" i="10" s="1"/>
  <c r="K126" i="10" s="1"/>
  <c r="M126" i="10" s="1"/>
  <c r="O126" i="10" s="1"/>
  <c r="I127" i="10"/>
  <c r="K127" i="10" s="1"/>
  <c r="M127" i="10" s="1"/>
  <c r="O127" i="10" s="1"/>
  <c r="G185" i="10"/>
  <c r="I186" i="10"/>
  <c r="K186" i="10" s="1"/>
  <c r="M186" i="10" s="1"/>
  <c r="O186" i="10" s="1"/>
  <c r="G38" i="10"/>
  <c r="G125" i="10" l="1"/>
  <c r="I125" i="10" s="1"/>
  <c r="K125" i="10" s="1"/>
  <c r="M125" i="10" s="1"/>
  <c r="O125" i="10" s="1"/>
  <c r="G589" i="10"/>
  <c r="I590" i="10"/>
  <c r="K590" i="10" s="1"/>
  <c r="M590" i="10" s="1"/>
  <c r="O590" i="10" s="1"/>
  <c r="G657" i="10"/>
  <c r="I658" i="10"/>
  <c r="K658" i="10" s="1"/>
  <c r="M658" i="10" s="1"/>
  <c r="O658" i="10" s="1"/>
  <c r="G146" i="10"/>
  <c r="I147" i="10"/>
  <c r="K147" i="10" s="1"/>
  <c r="M147" i="10" s="1"/>
  <c r="O147" i="10" s="1"/>
  <c r="G184" i="10"/>
  <c r="I185" i="10"/>
  <c r="K185" i="10" s="1"/>
  <c r="M185" i="10" s="1"/>
  <c r="O185" i="10" s="1"/>
  <c r="G151" i="10"/>
  <c r="I152" i="10"/>
  <c r="K152" i="10" s="1"/>
  <c r="M152" i="10" s="1"/>
  <c r="O152" i="10" s="1"/>
  <c r="G37" i="10"/>
  <c r="I38" i="10"/>
  <c r="K38" i="10" s="1"/>
  <c r="M38" i="10" s="1"/>
  <c r="O38" i="10" s="1"/>
  <c r="G13" i="10"/>
  <c r="I13" i="10" s="1"/>
  <c r="K13" i="10" s="1"/>
  <c r="M13" i="10" s="1"/>
  <c r="O13" i="10" s="1"/>
  <c r="G124" i="10" l="1"/>
  <c r="G123" i="10" s="1"/>
  <c r="I123" i="10" s="1"/>
  <c r="K123" i="10" s="1"/>
  <c r="M123" i="10" s="1"/>
  <c r="O123" i="10" s="1"/>
  <c r="G656" i="10"/>
  <c r="I657" i="10"/>
  <c r="K657" i="10" s="1"/>
  <c r="M657" i="10" s="1"/>
  <c r="O657" i="10" s="1"/>
  <c r="G588" i="10"/>
  <c r="I588" i="10" s="1"/>
  <c r="K588" i="10" s="1"/>
  <c r="M588" i="10" s="1"/>
  <c r="O588" i="10" s="1"/>
  <c r="I589" i="10"/>
  <c r="K589" i="10" s="1"/>
  <c r="M589" i="10" s="1"/>
  <c r="O589" i="10" s="1"/>
  <c r="G150" i="10"/>
  <c r="I150" i="10" s="1"/>
  <c r="K150" i="10" s="1"/>
  <c r="M150" i="10" s="1"/>
  <c r="O150" i="10" s="1"/>
  <c r="I151" i="10"/>
  <c r="K151" i="10" s="1"/>
  <c r="M151" i="10" s="1"/>
  <c r="O151" i="10" s="1"/>
  <c r="G145" i="10"/>
  <c r="I146" i="10"/>
  <c r="K146" i="10" s="1"/>
  <c r="M146" i="10" s="1"/>
  <c r="O146" i="10" s="1"/>
  <c r="G183" i="10"/>
  <c r="I184" i="10"/>
  <c r="K184" i="10" s="1"/>
  <c r="M184" i="10" s="1"/>
  <c r="O184" i="10" s="1"/>
  <c r="G36" i="10"/>
  <c r="I37" i="10"/>
  <c r="K37" i="10" s="1"/>
  <c r="M37" i="10" s="1"/>
  <c r="O37" i="10" s="1"/>
  <c r="F13" i="8"/>
  <c r="H13" i="8" s="1"/>
  <c r="J13" i="8" s="1"/>
  <c r="L13" i="8" s="1"/>
  <c r="N13" i="8" s="1"/>
  <c r="I124" i="10" l="1"/>
  <c r="K124" i="10" s="1"/>
  <c r="M124" i="10" s="1"/>
  <c r="O124" i="10" s="1"/>
  <c r="G655" i="10"/>
  <c r="I656" i="10"/>
  <c r="K656" i="10" s="1"/>
  <c r="M656" i="10" s="1"/>
  <c r="O656" i="10" s="1"/>
  <c r="G144" i="10"/>
  <c r="I145" i="10"/>
  <c r="K145" i="10" s="1"/>
  <c r="M145" i="10" s="1"/>
  <c r="O145" i="10" s="1"/>
  <c r="G168" i="10"/>
  <c r="I168" i="10" s="1"/>
  <c r="K168" i="10" s="1"/>
  <c r="M168" i="10" s="1"/>
  <c r="O168" i="10" s="1"/>
  <c r="I183" i="10"/>
  <c r="K183" i="10" s="1"/>
  <c r="M183" i="10" s="1"/>
  <c r="O183" i="10" s="1"/>
  <c r="I36" i="10"/>
  <c r="K36" i="10" s="1"/>
  <c r="M36" i="10" s="1"/>
  <c r="O36" i="10" s="1"/>
  <c r="G35" i="10"/>
  <c r="G340" i="10"/>
  <c r="G114" i="10"/>
  <c r="G109" i="10"/>
  <c r="G77" i="10"/>
  <c r="G53" i="10"/>
  <c r="F259" i="8"/>
  <c r="F224" i="8"/>
  <c r="F200" i="8"/>
  <c r="F195" i="8"/>
  <c r="F151" i="8"/>
  <c r="F105" i="8"/>
  <c r="F48" i="8"/>
  <c r="F223" i="8" l="1"/>
  <c r="H223" i="8" s="1"/>
  <c r="J223" i="8" s="1"/>
  <c r="L223" i="8" s="1"/>
  <c r="N223" i="8" s="1"/>
  <c r="H224" i="8"/>
  <c r="J224" i="8" s="1"/>
  <c r="L224" i="8" s="1"/>
  <c r="N224" i="8" s="1"/>
  <c r="F150" i="8"/>
  <c r="H150" i="8" s="1"/>
  <c r="J150" i="8" s="1"/>
  <c r="L150" i="8" s="1"/>
  <c r="N150" i="8" s="1"/>
  <c r="H151" i="8"/>
  <c r="J151" i="8" s="1"/>
  <c r="L151" i="8" s="1"/>
  <c r="N151" i="8" s="1"/>
  <c r="F47" i="8"/>
  <c r="H48" i="8"/>
  <c r="J48" i="8" s="1"/>
  <c r="L48" i="8" s="1"/>
  <c r="N48" i="8" s="1"/>
  <c r="F199" i="8"/>
  <c r="H200" i="8"/>
  <c r="J200" i="8" s="1"/>
  <c r="L200" i="8" s="1"/>
  <c r="N200" i="8" s="1"/>
  <c r="F104" i="8"/>
  <c r="H105" i="8"/>
  <c r="J105" i="8" s="1"/>
  <c r="L105" i="8" s="1"/>
  <c r="N105" i="8" s="1"/>
  <c r="F258" i="8"/>
  <c r="H259" i="8"/>
  <c r="J259" i="8" s="1"/>
  <c r="L259" i="8" s="1"/>
  <c r="N259" i="8" s="1"/>
  <c r="F194" i="8"/>
  <c r="H195" i="8"/>
  <c r="J195" i="8" s="1"/>
  <c r="L195" i="8" s="1"/>
  <c r="N195" i="8" s="1"/>
  <c r="G339" i="10"/>
  <c r="I340" i="10"/>
  <c r="K340" i="10" s="1"/>
  <c r="M340" i="10" s="1"/>
  <c r="O340" i="10" s="1"/>
  <c r="G654" i="10"/>
  <c r="I654" i="10" s="1"/>
  <c r="K654" i="10" s="1"/>
  <c r="M654" i="10" s="1"/>
  <c r="O654" i="10" s="1"/>
  <c r="I655" i="10"/>
  <c r="K655" i="10" s="1"/>
  <c r="M655" i="10" s="1"/>
  <c r="O655" i="10" s="1"/>
  <c r="G113" i="10"/>
  <c r="I114" i="10"/>
  <c r="K114" i="10" s="1"/>
  <c r="M114" i="10" s="1"/>
  <c r="O114" i="10" s="1"/>
  <c r="G52" i="10"/>
  <c r="I53" i="10"/>
  <c r="K53" i="10" s="1"/>
  <c r="M53" i="10" s="1"/>
  <c r="O53" i="10" s="1"/>
  <c r="G76" i="10"/>
  <c r="I77" i="10"/>
  <c r="K77" i="10" s="1"/>
  <c r="M77" i="10" s="1"/>
  <c r="O77" i="10" s="1"/>
  <c r="G108" i="10"/>
  <c r="I109" i="10"/>
  <c r="K109" i="10" s="1"/>
  <c r="M109" i="10" s="1"/>
  <c r="O109" i="10" s="1"/>
  <c r="I144" i="10"/>
  <c r="K144" i="10" s="1"/>
  <c r="M144" i="10" s="1"/>
  <c r="O144" i="10" s="1"/>
  <c r="G116" i="10"/>
  <c r="I116" i="10" s="1"/>
  <c r="K116" i="10" s="1"/>
  <c r="M116" i="10" s="1"/>
  <c r="O116" i="10" s="1"/>
  <c r="G34" i="10"/>
  <c r="I34" i="10" s="1"/>
  <c r="K34" i="10" s="1"/>
  <c r="M34" i="10" s="1"/>
  <c r="O34" i="10" s="1"/>
  <c r="I35" i="10"/>
  <c r="K35" i="10" s="1"/>
  <c r="M35" i="10" s="1"/>
  <c r="O35" i="10" s="1"/>
  <c r="G299" i="10"/>
  <c r="I299" i="10" s="1"/>
  <c r="K299" i="10" s="1"/>
  <c r="M299" i="10" s="1"/>
  <c r="O299" i="10" s="1"/>
  <c r="F257" i="8" l="1"/>
  <c r="H258" i="8"/>
  <c r="J258" i="8" s="1"/>
  <c r="L258" i="8" s="1"/>
  <c r="N258" i="8" s="1"/>
  <c r="F198" i="8"/>
  <c r="H199" i="8"/>
  <c r="J199" i="8" s="1"/>
  <c r="L199" i="8" s="1"/>
  <c r="N199" i="8" s="1"/>
  <c r="F193" i="8"/>
  <c r="H194" i="8"/>
  <c r="J194" i="8" s="1"/>
  <c r="L194" i="8" s="1"/>
  <c r="N194" i="8" s="1"/>
  <c r="F103" i="8"/>
  <c r="H104" i="8"/>
  <c r="J104" i="8" s="1"/>
  <c r="L104" i="8" s="1"/>
  <c r="N104" i="8" s="1"/>
  <c r="F46" i="8"/>
  <c r="H47" i="8"/>
  <c r="J47" i="8" s="1"/>
  <c r="L47" i="8" s="1"/>
  <c r="N47" i="8" s="1"/>
  <c r="G338" i="10"/>
  <c r="I339" i="10"/>
  <c r="K339" i="10" s="1"/>
  <c r="M339" i="10" s="1"/>
  <c r="O339" i="10" s="1"/>
  <c r="G107" i="10"/>
  <c r="I108" i="10"/>
  <c r="K108" i="10" s="1"/>
  <c r="M108" i="10" s="1"/>
  <c r="O108" i="10" s="1"/>
  <c r="G51" i="10"/>
  <c r="I52" i="10"/>
  <c r="K52" i="10" s="1"/>
  <c r="M52" i="10" s="1"/>
  <c r="O52" i="10" s="1"/>
  <c r="G72" i="10"/>
  <c r="I72" i="10" s="1"/>
  <c r="K72" i="10" s="1"/>
  <c r="M72" i="10" s="1"/>
  <c r="O72" i="10" s="1"/>
  <c r="I76" i="10"/>
  <c r="K76" i="10" s="1"/>
  <c r="M76" i="10" s="1"/>
  <c r="O76" i="10" s="1"/>
  <c r="G112" i="10"/>
  <c r="I113" i="10"/>
  <c r="K113" i="10" s="1"/>
  <c r="M113" i="10" s="1"/>
  <c r="O113" i="10" s="1"/>
  <c r="G533" i="10"/>
  <c r="I533" i="10" s="1"/>
  <c r="K533" i="10" s="1"/>
  <c r="M533" i="10" s="1"/>
  <c r="O533" i="10" s="1"/>
  <c r="G531" i="10"/>
  <c r="G460" i="10"/>
  <c r="I460" i="10" s="1"/>
  <c r="K460" i="10" s="1"/>
  <c r="M460" i="10" s="1"/>
  <c r="O460" i="10" s="1"/>
  <c r="G395" i="10"/>
  <c r="G104" i="10"/>
  <c r="F102" i="8" l="1"/>
  <c r="H102" i="8" s="1"/>
  <c r="J102" i="8" s="1"/>
  <c r="L102" i="8" s="1"/>
  <c r="N102" i="8" s="1"/>
  <c r="H103" i="8"/>
  <c r="J103" i="8" s="1"/>
  <c r="L103" i="8" s="1"/>
  <c r="N103" i="8" s="1"/>
  <c r="F197" i="8"/>
  <c r="H197" i="8" s="1"/>
  <c r="J197" i="8" s="1"/>
  <c r="L197" i="8" s="1"/>
  <c r="N197" i="8" s="1"/>
  <c r="H198" i="8"/>
  <c r="J198" i="8" s="1"/>
  <c r="L198" i="8" s="1"/>
  <c r="N198" i="8" s="1"/>
  <c r="F45" i="8"/>
  <c r="H46" i="8"/>
  <c r="J46" i="8" s="1"/>
  <c r="L46" i="8" s="1"/>
  <c r="N46" i="8" s="1"/>
  <c r="F192" i="8"/>
  <c r="H192" i="8" s="1"/>
  <c r="J192" i="8" s="1"/>
  <c r="L192" i="8" s="1"/>
  <c r="N192" i="8" s="1"/>
  <c r="H193" i="8"/>
  <c r="J193" i="8" s="1"/>
  <c r="L193" i="8" s="1"/>
  <c r="N193" i="8" s="1"/>
  <c r="F256" i="8"/>
  <c r="H256" i="8" s="1"/>
  <c r="J256" i="8" s="1"/>
  <c r="L256" i="8" s="1"/>
  <c r="N256" i="8" s="1"/>
  <c r="H257" i="8"/>
  <c r="J257" i="8" s="1"/>
  <c r="L257" i="8" s="1"/>
  <c r="N257" i="8" s="1"/>
  <c r="G394" i="10"/>
  <c r="I394" i="10" s="1"/>
  <c r="K394" i="10" s="1"/>
  <c r="M394" i="10" s="1"/>
  <c r="O394" i="10" s="1"/>
  <c r="I395" i="10"/>
  <c r="K395" i="10" s="1"/>
  <c r="M395" i="10" s="1"/>
  <c r="O395" i="10" s="1"/>
  <c r="G530" i="10"/>
  <c r="I530" i="10" s="1"/>
  <c r="K530" i="10" s="1"/>
  <c r="M530" i="10" s="1"/>
  <c r="O530" i="10" s="1"/>
  <c r="I531" i="10"/>
  <c r="K531" i="10" s="1"/>
  <c r="M531" i="10" s="1"/>
  <c r="O531" i="10" s="1"/>
  <c r="G337" i="10"/>
  <c r="I338" i="10"/>
  <c r="K338" i="10" s="1"/>
  <c r="M338" i="10" s="1"/>
  <c r="O338" i="10" s="1"/>
  <c r="G111" i="10"/>
  <c r="I111" i="10" s="1"/>
  <c r="K111" i="10" s="1"/>
  <c r="M111" i="10" s="1"/>
  <c r="O111" i="10" s="1"/>
  <c r="I112" i="10"/>
  <c r="K112" i="10" s="1"/>
  <c r="M112" i="10" s="1"/>
  <c r="O112" i="10" s="1"/>
  <c r="G50" i="10"/>
  <c r="I50" i="10" s="1"/>
  <c r="K50" i="10" s="1"/>
  <c r="M50" i="10" s="1"/>
  <c r="O50" i="10" s="1"/>
  <c r="I51" i="10"/>
  <c r="K51" i="10" s="1"/>
  <c r="M51" i="10" s="1"/>
  <c r="O51" i="10" s="1"/>
  <c r="G103" i="10"/>
  <c r="I104" i="10"/>
  <c r="K104" i="10" s="1"/>
  <c r="M104" i="10" s="1"/>
  <c r="O104" i="10" s="1"/>
  <c r="G106" i="10"/>
  <c r="I106" i="10" s="1"/>
  <c r="K106" i="10" s="1"/>
  <c r="M106" i="10" s="1"/>
  <c r="O106" i="10" s="1"/>
  <c r="I107" i="10"/>
  <c r="K107" i="10" s="1"/>
  <c r="M107" i="10" s="1"/>
  <c r="O107" i="10" s="1"/>
  <c r="G529" i="10"/>
  <c r="I529" i="10" s="1"/>
  <c r="K529" i="10" s="1"/>
  <c r="M529" i="10" s="1"/>
  <c r="O529" i="10" s="1"/>
  <c r="F44" i="8" l="1"/>
  <c r="H44" i="8" s="1"/>
  <c r="J44" i="8" s="1"/>
  <c r="L44" i="8" s="1"/>
  <c r="N44" i="8" s="1"/>
  <c r="H45" i="8"/>
  <c r="J45" i="8" s="1"/>
  <c r="L45" i="8" s="1"/>
  <c r="N45" i="8" s="1"/>
  <c r="G336" i="10"/>
  <c r="I336" i="10" s="1"/>
  <c r="K336" i="10" s="1"/>
  <c r="M336" i="10" s="1"/>
  <c r="O336" i="10" s="1"/>
  <c r="I337" i="10"/>
  <c r="K337" i="10" s="1"/>
  <c r="M337" i="10" s="1"/>
  <c r="O337" i="10" s="1"/>
  <c r="G102" i="10"/>
  <c r="I103" i="10"/>
  <c r="K103" i="10" s="1"/>
  <c r="M103" i="10" s="1"/>
  <c r="O103" i="10" s="1"/>
  <c r="F415" i="8"/>
  <c r="H415" i="8" s="1"/>
  <c r="J415" i="8" s="1"/>
  <c r="L415" i="8" s="1"/>
  <c r="N415" i="8" s="1"/>
  <c r="F322" i="8"/>
  <c r="F319" i="8"/>
  <c r="F264" i="8"/>
  <c r="F190" i="8"/>
  <c r="F318" i="8" l="1"/>
  <c r="H318" i="8" s="1"/>
  <c r="J318" i="8" s="1"/>
  <c r="L318" i="8" s="1"/>
  <c r="N318" i="8" s="1"/>
  <c r="H319" i="8"/>
  <c r="J319" i="8" s="1"/>
  <c r="L319" i="8" s="1"/>
  <c r="N319" i="8" s="1"/>
  <c r="F321" i="8"/>
  <c r="H321" i="8" s="1"/>
  <c r="J321" i="8" s="1"/>
  <c r="L321" i="8" s="1"/>
  <c r="N321" i="8" s="1"/>
  <c r="H322" i="8"/>
  <c r="J322" i="8" s="1"/>
  <c r="L322" i="8" s="1"/>
  <c r="N322" i="8" s="1"/>
  <c r="F189" i="8"/>
  <c r="H190" i="8"/>
  <c r="J190" i="8" s="1"/>
  <c r="L190" i="8" s="1"/>
  <c r="N190" i="8" s="1"/>
  <c r="F263" i="8"/>
  <c r="H264" i="8"/>
  <c r="J264" i="8" s="1"/>
  <c r="L264" i="8" s="1"/>
  <c r="N264" i="8" s="1"/>
  <c r="G101" i="10"/>
  <c r="I102" i="10"/>
  <c r="K102" i="10" s="1"/>
  <c r="M102" i="10" s="1"/>
  <c r="O102" i="10" s="1"/>
  <c r="F25" i="8"/>
  <c r="H25" i="8" s="1"/>
  <c r="J25" i="8" s="1"/>
  <c r="L25" i="8" s="1"/>
  <c r="N25" i="8" s="1"/>
  <c r="F317" i="8" l="1"/>
  <c r="H317" i="8" s="1"/>
  <c r="J317" i="8" s="1"/>
  <c r="L317" i="8" s="1"/>
  <c r="N317" i="8" s="1"/>
  <c r="F262" i="8"/>
  <c r="H263" i="8"/>
  <c r="J263" i="8" s="1"/>
  <c r="L263" i="8" s="1"/>
  <c r="N263" i="8" s="1"/>
  <c r="F188" i="8"/>
  <c r="H189" i="8"/>
  <c r="J189" i="8" s="1"/>
  <c r="L189" i="8" s="1"/>
  <c r="N189" i="8" s="1"/>
  <c r="G100" i="10"/>
  <c r="I101" i="10"/>
  <c r="K101" i="10" s="1"/>
  <c r="M101" i="10" s="1"/>
  <c r="O101" i="10" s="1"/>
  <c r="G677" i="10"/>
  <c r="G671" i="10"/>
  <c r="G645" i="10"/>
  <c r="G634" i="10"/>
  <c r="G629" i="10"/>
  <c r="G626" i="10"/>
  <c r="I626" i="10" s="1"/>
  <c r="K626" i="10" s="1"/>
  <c r="M626" i="10" s="1"/>
  <c r="O626" i="10" s="1"/>
  <c r="G618" i="10"/>
  <c r="G612" i="10"/>
  <c r="G609" i="10"/>
  <c r="I609" i="10" s="1"/>
  <c r="K609" i="10" s="1"/>
  <c r="M609" i="10" s="1"/>
  <c r="O609" i="10" s="1"/>
  <c r="G602" i="10"/>
  <c r="G586" i="10"/>
  <c r="G559" i="10"/>
  <c r="G528" i="10"/>
  <c r="G524" i="10"/>
  <c r="G508" i="10"/>
  <c r="G501" i="10"/>
  <c r="I501" i="10" s="1"/>
  <c r="K501" i="10" s="1"/>
  <c r="M501" i="10" s="1"/>
  <c r="O501" i="10" s="1"/>
  <c r="G499" i="10"/>
  <c r="I499" i="10" s="1"/>
  <c r="K499" i="10" s="1"/>
  <c r="M499" i="10" s="1"/>
  <c r="O499" i="10" s="1"/>
  <c r="G497" i="10"/>
  <c r="I497" i="10" s="1"/>
  <c r="K497" i="10" s="1"/>
  <c r="M497" i="10" s="1"/>
  <c r="O497" i="10" s="1"/>
  <c r="G494" i="10"/>
  <c r="G484" i="10"/>
  <c r="I484" i="10" s="1"/>
  <c r="K484" i="10" s="1"/>
  <c r="M484" i="10" s="1"/>
  <c r="O484" i="10" s="1"/>
  <c r="G482" i="10"/>
  <c r="I482" i="10" s="1"/>
  <c r="K482" i="10" s="1"/>
  <c r="M482" i="10" s="1"/>
  <c r="O482" i="10" s="1"/>
  <c r="G474" i="10"/>
  <c r="G467" i="10"/>
  <c r="G459" i="10"/>
  <c r="G452" i="10"/>
  <c r="I452" i="10" s="1"/>
  <c r="K452" i="10" s="1"/>
  <c r="M452" i="10" s="1"/>
  <c r="O452" i="10" s="1"/>
  <c r="G450" i="10"/>
  <c r="I450" i="10" s="1"/>
  <c r="K450" i="10" s="1"/>
  <c r="M450" i="10" s="1"/>
  <c r="O450" i="10" s="1"/>
  <c r="G448" i="10"/>
  <c r="I448" i="10" s="1"/>
  <c r="K448" i="10" s="1"/>
  <c r="M448" i="10" s="1"/>
  <c r="O448" i="10" s="1"/>
  <c r="G445" i="10"/>
  <c r="I445" i="10" s="1"/>
  <c r="K445" i="10" s="1"/>
  <c r="M445" i="10" s="1"/>
  <c r="O445" i="10" s="1"/>
  <c r="G443" i="10"/>
  <c r="I443" i="10" s="1"/>
  <c r="K443" i="10" s="1"/>
  <c r="M443" i="10" s="1"/>
  <c r="O443" i="10" s="1"/>
  <c r="G440" i="10"/>
  <c r="G433" i="10"/>
  <c r="G428" i="10"/>
  <c r="G411" i="10"/>
  <c r="G400" i="10"/>
  <c r="G393" i="10"/>
  <c r="G387" i="10"/>
  <c r="G384" i="10"/>
  <c r="G381" i="10"/>
  <c r="G374" i="10"/>
  <c r="G369" i="10"/>
  <c r="G364" i="10"/>
  <c r="G359" i="10"/>
  <c r="G356" i="10"/>
  <c r="G348" i="10"/>
  <c r="G334" i="10"/>
  <c r="G328" i="10"/>
  <c r="G318" i="10"/>
  <c r="G309" i="10"/>
  <c r="G301" i="10"/>
  <c r="I301" i="10" s="1"/>
  <c r="K301" i="10" s="1"/>
  <c r="M301" i="10" s="1"/>
  <c r="O301" i="10" s="1"/>
  <c r="G297" i="10"/>
  <c r="I297" i="10" s="1"/>
  <c r="K297" i="10" s="1"/>
  <c r="M297" i="10" s="1"/>
  <c r="O297" i="10" s="1"/>
  <c r="G294" i="10"/>
  <c r="G287" i="10"/>
  <c r="G279" i="10"/>
  <c r="G269" i="10"/>
  <c r="G266" i="10"/>
  <c r="G258" i="10"/>
  <c r="G250" i="10"/>
  <c r="G236" i="10"/>
  <c r="G229" i="10"/>
  <c r="G221" i="10"/>
  <c r="G215" i="10"/>
  <c r="I215" i="10" s="1"/>
  <c r="G208" i="10"/>
  <c r="G193" i="10"/>
  <c r="G97" i="10"/>
  <c r="I97" i="10" s="1"/>
  <c r="K97" i="10" s="1"/>
  <c r="M97" i="10" s="1"/>
  <c r="O97" i="10" s="1"/>
  <c r="G95" i="10"/>
  <c r="I95" i="10" s="1"/>
  <c r="K95" i="10" s="1"/>
  <c r="M95" i="10" s="1"/>
  <c r="O95" i="10" s="1"/>
  <c r="G93" i="10"/>
  <c r="I93" i="10" s="1"/>
  <c r="K93" i="10" s="1"/>
  <c r="M93" i="10" s="1"/>
  <c r="O93" i="10" s="1"/>
  <c r="G88" i="10"/>
  <c r="G85" i="10"/>
  <c r="G70" i="10"/>
  <c r="I70" i="10" s="1"/>
  <c r="K70" i="10" s="1"/>
  <c r="M70" i="10" s="1"/>
  <c r="O70" i="10" s="1"/>
  <c r="G68" i="10"/>
  <c r="I68" i="10" s="1"/>
  <c r="K68" i="10" s="1"/>
  <c r="M68" i="10" s="1"/>
  <c r="O68" i="10" s="1"/>
  <c r="G31" i="10"/>
  <c r="G26" i="10"/>
  <c r="G20" i="10"/>
  <c r="I20" i="10" s="1"/>
  <c r="K20" i="10" s="1"/>
  <c r="M20" i="10" s="1"/>
  <c r="O20" i="10" s="1"/>
  <c r="G18" i="10"/>
  <c r="I18" i="10" s="1"/>
  <c r="K18" i="10" s="1"/>
  <c r="M18" i="10" s="1"/>
  <c r="O18" i="10" s="1"/>
  <c r="G16" i="10"/>
  <c r="I16" i="10" s="1"/>
  <c r="K16" i="10" s="1"/>
  <c r="M16" i="10" s="1"/>
  <c r="O16" i="10" s="1"/>
  <c r="G12" i="10"/>
  <c r="I12" i="10" s="1"/>
  <c r="K12" i="10" s="1"/>
  <c r="M12" i="10" s="1"/>
  <c r="O12" i="10" s="1"/>
  <c r="F187" i="8" l="1"/>
  <c r="H187" i="8" s="1"/>
  <c r="J187" i="8" s="1"/>
  <c r="L187" i="8" s="1"/>
  <c r="N187" i="8" s="1"/>
  <c r="H188" i="8"/>
  <c r="J188" i="8" s="1"/>
  <c r="L188" i="8" s="1"/>
  <c r="N188" i="8" s="1"/>
  <c r="F261" i="8"/>
  <c r="H261" i="8" s="1"/>
  <c r="J261" i="8" s="1"/>
  <c r="L261" i="8" s="1"/>
  <c r="N261" i="8" s="1"/>
  <c r="H262" i="8"/>
  <c r="J262" i="8" s="1"/>
  <c r="L262" i="8" s="1"/>
  <c r="N262" i="8" s="1"/>
  <c r="G207" i="10"/>
  <c r="I208" i="10"/>
  <c r="K208" i="10" s="1"/>
  <c r="M208" i="10" s="1"/>
  <c r="O208" i="10" s="1"/>
  <c r="G327" i="10"/>
  <c r="I328" i="10"/>
  <c r="K328" i="10" s="1"/>
  <c r="M328" i="10" s="1"/>
  <c r="O328" i="10" s="1"/>
  <c r="G214" i="10"/>
  <c r="K215" i="10"/>
  <c r="M215" i="10" s="1"/>
  <c r="O215" i="10" s="1"/>
  <c r="G249" i="10"/>
  <c r="I250" i="10"/>
  <c r="K250" i="10" s="1"/>
  <c r="M250" i="10" s="1"/>
  <c r="O250" i="10" s="1"/>
  <c r="G278" i="10"/>
  <c r="I279" i="10"/>
  <c r="K279" i="10" s="1"/>
  <c r="M279" i="10" s="1"/>
  <c r="O279" i="10" s="1"/>
  <c r="G333" i="10"/>
  <c r="I334" i="10"/>
  <c r="K334" i="10" s="1"/>
  <c r="M334" i="10" s="1"/>
  <c r="O334" i="10" s="1"/>
  <c r="G363" i="10"/>
  <c r="I364" i="10"/>
  <c r="K364" i="10" s="1"/>
  <c r="M364" i="10" s="1"/>
  <c r="O364" i="10" s="1"/>
  <c r="G383" i="10"/>
  <c r="I383" i="10" s="1"/>
  <c r="K383" i="10" s="1"/>
  <c r="M383" i="10" s="1"/>
  <c r="O383" i="10" s="1"/>
  <c r="I384" i="10"/>
  <c r="K384" i="10" s="1"/>
  <c r="M384" i="10" s="1"/>
  <c r="O384" i="10" s="1"/>
  <c r="G410" i="10"/>
  <c r="I411" i="10"/>
  <c r="K411" i="10" s="1"/>
  <c r="M411" i="10" s="1"/>
  <c r="O411" i="10" s="1"/>
  <c r="G527" i="10"/>
  <c r="I528" i="10"/>
  <c r="K528" i="10" s="1"/>
  <c r="M528" i="10" s="1"/>
  <c r="O528" i="10" s="1"/>
  <c r="G628" i="10"/>
  <c r="I628" i="10" s="1"/>
  <c r="K628" i="10" s="1"/>
  <c r="M628" i="10" s="1"/>
  <c r="O628" i="10" s="1"/>
  <c r="I629" i="10"/>
  <c r="K629" i="10" s="1"/>
  <c r="M629" i="10" s="1"/>
  <c r="O629" i="10" s="1"/>
  <c r="G676" i="10"/>
  <c r="I677" i="10"/>
  <c r="K677" i="10" s="1"/>
  <c r="M677" i="10" s="1"/>
  <c r="O677" i="10" s="1"/>
  <c r="G399" i="10"/>
  <c r="I400" i="10"/>
  <c r="K400" i="10" s="1"/>
  <c r="M400" i="10" s="1"/>
  <c r="O400" i="10" s="1"/>
  <c r="G601" i="10"/>
  <c r="I602" i="10"/>
  <c r="K602" i="10" s="1"/>
  <c r="M602" i="10" s="1"/>
  <c r="O602" i="10" s="1"/>
  <c r="G257" i="10"/>
  <c r="I258" i="10"/>
  <c r="K258" i="10" s="1"/>
  <c r="M258" i="10" s="1"/>
  <c r="O258" i="10" s="1"/>
  <c r="G235" i="10"/>
  <c r="I236" i="10"/>
  <c r="K236" i="10" s="1"/>
  <c r="M236" i="10" s="1"/>
  <c r="O236" i="10" s="1"/>
  <c r="G268" i="10"/>
  <c r="I268" i="10" s="1"/>
  <c r="K268" i="10" s="1"/>
  <c r="M268" i="10" s="1"/>
  <c r="O268" i="10" s="1"/>
  <c r="I269" i="10"/>
  <c r="K269" i="10" s="1"/>
  <c r="M269" i="10" s="1"/>
  <c r="O269" i="10" s="1"/>
  <c r="G358" i="10"/>
  <c r="I358" i="10" s="1"/>
  <c r="K358" i="10" s="1"/>
  <c r="M358" i="10" s="1"/>
  <c r="O358" i="10" s="1"/>
  <c r="I359" i="10"/>
  <c r="K359" i="10" s="1"/>
  <c r="M359" i="10" s="1"/>
  <c r="O359" i="10" s="1"/>
  <c r="G380" i="10"/>
  <c r="I381" i="10"/>
  <c r="K381" i="10" s="1"/>
  <c r="M381" i="10" s="1"/>
  <c r="O381" i="10" s="1"/>
  <c r="G439" i="10"/>
  <c r="I439" i="10" s="1"/>
  <c r="K439" i="10" s="1"/>
  <c r="M439" i="10" s="1"/>
  <c r="O439" i="10" s="1"/>
  <c r="I440" i="10"/>
  <c r="K440" i="10" s="1"/>
  <c r="M440" i="10" s="1"/>
  <c r="O440" i="10" s="1"/>
  <c r="G473" i="10"/>
  <c r="I474" i="10"/>
  <c r="K474" i="10" s="1"/>
  <c r="M474" i="10" s="1"/>
  <c r="O474" i="10" s="1"/>
  <c r="G523" i="10"/>
  <c r="I524" i="10"/>
  <c r="K524" i="10" s="1"/>
  <c r="M524" i="10" s="1"/>
  <c r="O524" i="10" s="1"/>
  <c r="G670" i="10"/>
  <c r="I670" i="10" s="1"/>
  <c r="K670" i="10" s="1"/>
  <c r="M670" i="10" s="1"/>
  <c r="O670" i="10" s="1"/>
  <c r="I671" i="10"/>
  <c r="K671" i="10" s="1"/>
  <c r="M671" i="10" s="1"/>
  <c r="O671" i="10" s="1"/>
  <c r="G220" i="10"/>
  <c r="I221" i="10"/>
  <c r="K221" i="10" s="1"/>
  <c r="M221" i="10" s="1"/>
  <c r="O221" i="10" s="1"/>
  <c r="G286" i="10"/>
  <c r="I286" i="10" s="1"/>
  <c r="K286" i="10" s="1"/>
  <c r="M286" i="10" s="1"/>
  <c r="O286" i="10" s="1"/>
  <c r="I287" i="10"/>
  <c r="K287" i="10" s="1"/>
  <c r="M287" i="10" s="1"/>
  <c r="O287" i="10" s="1"/>
  <c r="G308" i="10"/>
  <c r="I309" i="10"/>
  <c r="K309" i="10" s="1"/>
  <c r="M309" i="10" s="1"/>
  <c r="O309" i="10" s="1"/>
  <c r="G347" i="10"/>
  <c r="I348" i="10"/>
  <c r="K348" i="10" s="1"/>
  <c r="M348" i="10" s="1"/>
  <c r="O348" i="10" s="1"/>
  <c r="G368" i="10"/>
  <c r="I369" i="10"/>
  <c r="K369" i="10" s="1"/>
  <c r="M369" i="10" s="1"/>
  <c r="O369" i="10" s="1"/>
  <c r="G386" i="10"/>
  <c r="I386" i="10" s="1"/>
  <c r="K386" i="10" s="1"/>
  <c r="M386" i="10" s="1"/>
  <c r="O386" i="10" s="1"/>
  <c r="I387" i="10"/>
  <c r="K387" i="10" s="1"/>
  <c r="M387" i="10" s="1"/>
  <c r="O387" i="10" s="1"/>
  <c r="G427" i="10"/>
  <c r="I428" i="10"/>
  <c r="K428" i="10" s="1"/>
  <c r="M428" i="10" s="1"/>
  <c r="O428" i="10" s="1"/>
  <c r="G458" i="10"/>
  <c r="I459" i="10"/>
  <c r="K459" i="10" s="1"/>
  <c r="M459" i="10" s="1"/>
  <c r="O459" i="10" s="1"/>
  <c r="G558" i="10"/>
  <c r="I558" i="10" s="1"/>
  <c r="K558" i="10" s="1"/>
  <c r="M558" i="10" s="1"/>
  <c r="O558" i="10" s="1"/>
  <c r="I559" i="10"/>
  <c r="K559" i="10" s="1"/>
  <c r="M559" i="10" s="1"/>
  <c r="O559" i="10" s="1"/>
  <c r="G611" i="10"/>
  <c r="I611" i="10" s="1"/>
  <c r="K611" i="10" s="1"/>
  <c r="M611" i="10" s="1"/>
  <c r="O611" i="10" s="1"/>
  <c r="I612" i="10"/>
  <c r="K612" i="10" s="1"/>
  <c r="M612" i="10" s="1"/>
  <c r="O612" i="10" s="1"/>
  <c r="G633" i="10"/>
  <c r="I634" i="10"/>
  <c r="K634" i="10" s="1"/>
  <c r="M634" i="10" s="1"/>
  <c r="O634" i="10" s="1"/>
  <c r="G228" i="10"/>
  <c r="I228" i="10" s="1"/>
  <c r="K228" i="10" s="1"/>
  <c r="M228" i="10" s="1"/>
  <c r="O228" i="10" s="1"/>
  <c r="I229" i="10"/>
  <c r="K229" i="10" s="1"/>
  <c r="M229" i="10" s="1"/>
  <c r="O229" i="10" s="1"/>
  <c r="G265" i="10"/>
  <c r="I265" i="10" s="1"/>
  <c r="K265" i="10" s="1"/>
  <c r="M265" i="10" s="1"/>
  <c r="O265" i="10" s="1"/>
  <c r="I266" i="10"/>
  <c r="K266" i="10" s="1"/>
  <c r="M266" i="10" s="1"/>
  <c r="O266" i="10" s="1"/>
  <c r="G293" i="10"/>
  <c r="I293" i="10" s="1"/>
  <c r="K293" i="10" s="1"/>
  <c r="M293" i="10" s="1"/>
  <c r="O293" i="10" s="1"/>
  <c r="I294" i="10"/>
  <c r="K294" i="10" s="1"/>
  <c r="M294" i="10" s="1"/>
  <c r="O294" i="10" s="1"/>
  <c r="G317" i="10"/>
  <c r="I318" i="10"/>
  <c r="K318" i="10" s="1"/>
  <c r="M318" i="10" s="1"/>
  <c r="O318" i="10" s="1"/>
  <c r="G355" i="10"/>
  <c r="I355" i="10" s="1"/>
  <c r="K355" i="10" s="1"/>
  <c r="M355" i="10" s="1"/>
  <c r="O355" i="10" s="1"/>
  <c r="I356" i="10"/>
  <c r="K356" i="10" s="1"/>
  <c r="M356" i="10" s="1"/>
  <c r="O356" i="10" s="1"/>
  <c r="G373" i="10"/>
  <c r="I374" i="10"/>
  <c r="K374" i="10" s="1"/>
  <c r="M374" i="10" s="1"/>
  <c r="O374" i="10" s="1"/>
  <c r="G392" i="10"/>
  <c r="I392" i="10" s="1"/>
  <c r="K392" i="10" s="1"/>
  <c r="M392" i="10" s="1"/>
  <c r="O392" i="10" s="1"/>
  <c r="I393" i="10"/>
  <c r="K393" i="10" s="1"/>
  <c r="M393" i="10" s="1"/>
  <c r="O393" i="10" s="1"/>
  <c r="G432" i="10"/>
  <c r="I433" i="10"/>
  <c r="K433" i="10" s="1"/>
  <c r="M433" i="10" s="1"/>
  <c r="O433" i="10" s="1"/>
  <c r="G466" i="10"/>
  <c r="I467" i="10"/>
  <c r="K467" i="10" s="1"/>
  <c r="M467" i="10" s="1"/>
  <c r="O467" i="10" s="1"/>
  <c r="G493" i="10"/>
  <c r="I493" i="10" s="1"/>
  <c r="K493" i="10" s="1"/>
  <c r="M493" i="10" s="1"/>
  <c r="O493" i="10" s="1"/>
  <c r="I494" i="10"/>
  <c r="K494" i="10" s="1"/>
  <c r="M494" i="10" s="1"/>
  <c r="O494" i="10" s="1"/>
  <c r="G507" i="10"/>
  <c r="I508" i="10"/>
  <c r="K508" i="10" s="1"/>
  <c r="M508" i="10" s="1"/>
  <c r="O508" i="10" s="1"/>
  <c r="G585" i="10"/>
  <c r="I586" i="10"/>
  <c r="K586" i="10" s="1"/>
  <c r="M586" i="10" s="1"/>
  <c r="O586" i="10" s="1"/>
  <c r="G617" i="10"/>
  <c r="I618" i="10"/>
  <c r="K618" i="10" s="1"/>
  <c r="M618" i="10" s="1"/>
  <c r="O618" i="10" s="1"/>
  <c r="G644" i="10"/>
  <c r="I644" i="10" s="1"/>
  <c r="K644" i="10" s="1"/>
  <c r="M644" i="10" s="1"/>
  <c r="O644" i="10" s="1"/>
  <c r="I645" i="10"/>
  <c r="K645" i="10" s="1"/>
  <c r="M645" i="10" s="1"/>
  <c r="O645" i="10" s="1"/>
  <c r="G25" i="10"/>
  <c r="I26" i="10"/>
  <c r="K26" i="10" s="1"/>
  <c r="M26" i="10" s="1"/>
  <c r="O26" i="10" s="1"/>
  <c r="G84" i="10"/>
  <c r="I84" i="10" s="1"/>
  <c r="K84" i="10" s="1"/>
  <c r="M84" i="10" s="1"/>
  <c r="O84" i="10" s="1"/>
  <c r="I85" i="10"/>
  <c r="K85" i="10" s="1"/>
  <c r="M85" i="10" s="1"/>
  <c r="O85" i="10" s="1"/>
  <c r="G30" i="10"/>
  <c r="I31" i="10"/>
  <c r="K31" i="10" s="1"/>
  <c r="M31" i="10" s="1"/>
  <c r="O31" i="10" s="1"/>
  <c r="G87" i="10"/>
  <c r="I87" i="10" s="1"/>
  <c r="K87" i="10" s="1"/>
  <c r="M87" i="10" s="1"/>
  <c r="O87" i="10" s="1"/>
  <c r="I88" i="10"/>
  <c r="K88" i="10" s="1"/>
  <c r="M88" i="10" s="1"/>
  <c r="O88" i="10" s="1"/>
  <c r="G192" i="10"/>
  <c r="I193" i="10"/>
  <c r="K193" i="10" s="1"/>
  <c r="M193" i="10" s="1"/>
  <c r="O193" i="10" s="1"/>
  <c r="G99" i="10"/>
  <c r="I99" i="10" s="1"/>
  <c r="K99" i="10" s="1"/>
  <c r="M99" i="10" s="1"/>
  <c r="O99" i="10" s="1"/>
  <c r="I100" i="10"/>
  <c r="K100" i="10" s="1"/>
  <c r="M100" i="10" s="1"/>
  <c r="O100" i="10" s="1"/>
  <c r="G481" i="10"/>
  <c r="G227" i="10"/>
  <c r="G667" i="10"/>
  <c r="I667" i="10" s="1"/>
  <c r="K667" i="10" s="1"/>
  <c r="M667" i="10" s="1"/>
  <c r="O667" i="10" s="1"/>
  <c r="G442" i="10"/>
  <c r="I442" i="10" s="1"/>
  <c r="K442" i="10" s="1"/>
  <c r="M442" i="10" s="1"/>
  <c r="O442" i="10" s="1"/>
  <c r="G447" i="10"/>
  <c r="I447" i="10" s="1"/>
  <c r="K447" i="10" s="1"/>
  <c r="M447" i="10" s="1"/>
  <c r="O447" i="10" s="1"/>
  <c r="G625" i="10"/>
  <c r="G67" i="10"/>
  <c r="G296" i="10"/>
  <c r="G496" i="10"/>
  <c r="G92" i="10"/>
  <c r="G15" i="10"/>
  <c r="G608" i="10"/>
  <c r="G557" i="10" l="1"/>
  <c r="G354" i="10"/>
  <c r="G353" i="10" s="1"/>
  <c r="G285" i="10"/>
  <c r="G284" i="10" s="1"/>
  <c r="I284" i="10" s="1"/>
  <c r="K284" i="10" s="1"/>
  <c r="M284" i="10" s="1"/>
  <c r="O284" i="10" s="1"/>
  <c r="G264" i="10"/>
  <c r="I264" i="10" s="1"/>
  <c r="K264" i="10" s="1"/>
  <c r="M264" i="10" s="1"/>
  <c r="O264" i="10" s="1"/>
  <c r="G584" i="10"/>
  <c r="I585" i="10"/>
  <c r="K585" i="10" s="1"/>
  <c r="M585" i="10" s="1"/>
  <c r="O585" i="10" s="1"/>
  <c r="G431" i="10"/>
  <c r="I432" i="10"/>
  <c r="K432" i="10" s="1"/>
  <c r="M432" i="10" s="1"/>
  <c r="O432" i="10" s="1"/>
  <c r="G372" i="10"/>
  <c r="I373" i="10"/>
  <c r="K373" i="10" s="1"/>
  <c r="M373" i="10" s="1"/>
  <c r="O373" i="10" s="1"/>
  <c r="G316" i="10"/>
  <c r="I317" i="10"/>
  <c r="K317" i="10" s="1"/>
  <c r="M317" i="10" s="1"/>
  <c r="O317" i="10" s="1"/>
  <c r="G632" i="10"/>
  <c r="I633" i="10"/>
  <c r="K633" i="10" s="1"/>
  <c r="M633" i="10" s="1"/>
  <c r="O633" i="10" s="1"/>
  <c r="G426" i="10"/>
  <c r="I427" i="10"/>
  <c r="K427" i="10" s="1"/>
  <c r="M427" i="10" s="1"/>
  <c r="O427" i="10" s="1"/>
  <c r="G367" i="10"/>
  <c r="I368" i="10"/>
  <c r="K368" i="10" s="1"/>
  <c r="M368" i="10" s="1"/>
  <c r="O368" i="10" s="1"/>
  <c r="G307" i="10"/>
  <c r="I308" i="10"/>
  <c r="K308" i="10" s="1"/>
  <c r="M308" i="10" s="1"/>
  <c r="O308" i="10" s="1"/>
  <c r="G219" i="10"/>
  <c r="I220" i="10"/>
  <c r="K220" i="10" s="1"/>
  <c r="M220" i="10" s="1"/>
  <c r="O220" i="10" s="1"/>
  <c r="G522" i="10"/>
  <c r="I523" i="10"/>
  <c r="K523" i="10" s="1"/>
  <c r="M523" i="10" s="1"/>
  <c r="O523" i="10" s="1"/>
  <c r="G234" i="10"/>
  <c r="I235" i="10"/>
  <c r="K235" i="10" s="1"/>
  <c r="M235" i="10" s="1"/>
  <c r="O235" i="10" s="1"/>
  <c r="G600" i="10"/>
  <c r="I601" i="10"/>
  <c r="K601" i="10" s="1"/>
  <c r="M601" i="10" s="1"/>
  <c r="O601" i="10" s="1"/>
  <c r="G673" i="10"/>
  <c r="I673" i="10" s="1"/>
  <c r="K673" i="10" s="1"/>
  <c r="M673" i="10" s="1"/>
  <c r="O673" i="10" s="1"/>
  <c r="I676" i="10"/>
  <c r="K676" i="10" s="1"/>
  <c r="M676" i="10" s="1"/>
  <c r="O676" i="10" s="1"/>
  <c r="G526" i="10"/>
  <c r="I526" i="10" s="1"/>
  <c r="K526" i="10" s="1"/>
  <c r="M526" i="10" s="1"/>
  <c r="O526" i="10" s="1"/>
  <c r="I527" i="10"/>
  <c r="K527" i="10" s="1"/>
  <c r="M527" i="10" s="1"/>
  <c r="O527" i="10" s="1"/>
  <c r="G332" i="10"/>
  <c r="I333" i="10"/>
  <c r="K333" i="10" s="1"/>
  <c r="M333" i="10" s="1"/>
  <c r="O333" i="10" s="1"/>
  <c r="G248" i="10"/>
  <c r="I249" i="10"/>
  <c r="K249" i="10" s="1"/>
  <c r="M249" i="10" s="1"/>
  <c r="O249" i="10" s="1"/>
  <c r="G326" i="10"/>
  <c r="I327" i="10"/>
  <c r="K327" i="10" s="1"/>
  <c r="M327" i="10" s="1"/>
  <c r="O327" i="10" s="1"/>
  <c r="G91" i="10"/>
  <c r="G90" i="10" s="1"/>
  <c r="I90" i="10" s="1"/>
  <c r="K90" i="10" s="1"/>
  <c r="M90" i="10" s="1"/>
  <c r="O90" i="10" s="1"/>
  <c r="I92" i="10"/>
  <c r="K92" i="10" s="1"/>
  <c r="M92" i="10" s="1"/>
  <c r="O92" i="10" s="1"/>
  <c r="G492" i="10"/>
  <c r="I496" i="10"/>
  <c r="K496" i="10" s="1"/>
  <c r="M496" i="10" s="1"/>
  <c r="O496" i="10" s="1"/>
  <c r="G226" i="10"/>
  <c r="I226" i="10" s="1"/>
  <c r="K226" i="10" s="1"/>
  <c r="M226" i="10" s="1"/>
  <c r="O226" i="10" s="1"/>
  <c r="I227" i="10"/>
  <c r="K227" i="10" s="1"/>
  <c r="M227" i="10" s="1"/>
  <c r="O227" i="10" s="1"/>
  <c r="G607" i="10"/>
  <c r="I608" i="10"/>
  <c r="K608" i="10" s="1"/>
  <c r="M608" i="10" s="1"/>
  <c r="O608" i="10" s="1"/>
  <c r="G66" i="10"/>
  <c r="I66" i="10" s="1"/>
  <c r="K66" i="10" s="1"/>
  <c r="M66" i="10" s="1"/>
  <c r="O66" i="10" s="1"/>
  <c r="I67" i="10"/>
  <c r="K67" i="10" s="1"/>
  <c r="M67" i="10" s="1"/>
  <c r="O67" i="10" s="1"/>
  <c r="G480" i="10"/>
  <c r="I481" i="10"/>
  <c r="K481" i="10" s="1"/>
  <c r="M481" i="10" s="1"/>
  <c r="O481" i="10" s="1"/>
  <c r="G624" i="10"/>
  <c r="I625" i="10"/>
  <c r="K625" i="10" s="1"/>
  <c r="M625" i="10" s="1"/>
  <c r="O625" i="10" s="1"/>
  <c r="G292" i="10"/>
  <c r="I292" i="10" s="1"/>
  <c r="K292" i="10" s="1"/>
  <c r="M292" i="10" s="1"/>
  <c r="O292" i="10" s="1"/>
  <c r="I296" i="10"/>
  <c r="K296" i="10" s="1"/>
  <c r="M296" i="10" s="1"/>
  <c r="O296" i="10" s="1"/>
  <c r="G11" i="10"/>
  <c r="G10" i="10" s="1"/>
  <c r="I15" i="10"/>
  <c r="K15" i="10" s="1"/>
  <c r="M15" i="10" s="1"/>
  <c r="O15" i="10" s="1"/>
  <c r="G556" i="10"/>
  <c r="I557" i="10"/>
  <c r="K557" i="10" s="1"/>
  <c r="M557" i="10" s="1"/>
  <c r="O557" i="10" s="1"/>
  <c r="G616" i="10"/>
  <c r="I617" i="10"/>
  <c r="K617" i="10" s="1"/>
  <c r="M617" i="10" s="1"/>
  <c r="O617" i="10" s="1"/>
  <c r="G506" i="10"/>
  <c r="I507" i="10"/>
  <c r="K507" i="10" s="1"/>
  <c r="M507" i="10" s="1"/>
  <c r="O507" i="10" s="1"/>
  <c r="G465" i="10"/>
  <c r="I466" i="10"/>
  <c r="K466" i="10" s="1"/>
  <c r="M466" i="10" s="1"/>
  <c r="O466" i="10" s="1"/>
  <c r="G457" i="10"/>
  <c r="I458" i="10"/>
  <c r="K458" i="10" s="1"/>
  <c r="M458" i="10" s="1"/>
  <c r="O458" i="10" s="1"/>
  <c r="G346" i="10"/>
  <c r="I347" i="10"/>
  <c r="K347" i="10" s="1"/>
  <c r="M347" i="10" s="1"/>
  <c r="O347" i="10" s="1"/>
  <c r="G472" i="10"/>
  <c r="I473" i="10"/>
  <c r="K473" i="10" s="1"/>
  <c r="M473" i="10" s="1"/>
  <c r="O473" i="10" s="1"/>
  <c r="G379" i="10"/>
  <c r="I380" i="10"/>
  <c r="K380" i="10" s="1"/>
  <c r="M380" i="10" s="1"/>
  <c r="O380" i="10" s="1"/>
  <c r="G256" i="10"/>
  <c r="I257" i="10"/>
  <c r="K257" i="10" s="1"/>
  <c r="M257" i="10" s="1"/>
  <c r="O257" i="10" s="1"/>
  <c r="G398" i="10"/>
  <c r="I399" i="10"/>
  <c r="K399" i="10" s="1"/>
  <c r="M399" i="10" s="1"/>
  <c r="O399" i="10" s="1"/>
  <c r="G409" i="10"/>
  <c r="I410" i="10"/>
  <c r="K410" i="10" s="1"/>
  <c r="M410" i="10" s="1"/>
  <c r="O410" i="10" s="1"/>
  <c r="G362" i="10"/>
  <c r="I363" i="10"/>
  <c r="K363" i="10" s="1"/>
  <c r="M363" i="10" s="1"/>
  <c r="O363" i="10" s="1"/>
  <c r="G277" i="10"/>
  <c r="I277" i="10" s="1"/>
  <c r="K277" i="10" s="1"/>
  <c r="M277" i="10" s="1"/>
  <c r="O277" i="10" s="1"/>
  <c r="I278" i="10"/>
  <c r="K278" i="10" s="1"/>
  <c r="M278" i="10" s="1"/>
  <c r="O278" i="10" s="1"/>
  <c r="G213" i="10"/>
  <c r="I214" i="10"/>
  <c r="K214" i="10" s="1"/>
  <c r="M214" i="10" s="1"/>
  <c r="O214" i="10" s="1"/>
  <c r="G206" i="10"/>
  <c r="I207" i="10"/>
  <c r="K207" i="10" s="1"/>
  <c r="M207" i="10" s="1"/>
  <c r="O207" i="10" s="1"/>
  <c r="G83" i="10"/>
  <c r="G82" i="10" s="1"/>
  <c r="G191" i="10"/>
  <c r="I192" i="10"/>
  <c r="K192" i="10" s="1"/>
  <c r="M192" i="10" s="1"/>
  <c r="O192" i="10" s="1"/>
  <c r="G29" i="10"/>
  <c r="I30" i="10"/>
  <c r="K30" i="10" s="1"/>
  <c r="M30" i="10" s="1"/>
  <c r="O30" i="10" s="1"/>
  <c r="G24" i="10"/>
  <c r="I25" i="10"/>
  <c r="K25" i="10" s="1"/>
  <c r="M25" i="10" s="1"/>
  <c r="O25" i="10" s="1"/>
  <c r="G666" i="10"/>
  <c r="G675" i="10"/>
  <c r="G643" i="10"/>
  <c r="G291" i="10"/>
  <c r="G65" i="10"/>
  <c r="G438" i="10"/>
  <c r="I11" i="10" l="1"/>
  <c r="K11" i="10" s="1"/>
  <c r="M11" i="10" s="1"/>
  <c r="O11" i="10" s="1"/>
  <c r="I285" i="10"/>
  <c r="K285" i="10" s="1"/>
  <c r="M285" i="10" s="1"/>
  <c r="O285" i="10" s="1"/>
  <c r="I354" i="10"/>
  <c r="K354" i="10" s="1"/>
  <c r="M354" i="10" s="1"/>
  <c r="O354" i="10" s="1"/>
  <c r="G263" i="10"/>
  <c r="I263" i="10" s="1"/>
  <c r="K263" i="10" s="1"/>
  <c r="M263" i="10" s="1"/>
  <c r="O263" i="10" s="1"/>
  <c r="I82" i="10"/>
  <c r="K82" i="10" s="1"/>
  <c r="M82" i="10" s="1"/>
  <c r="O82" i="10" s="1"/>
  <c r="G81" i="10"/>
  <c r="G80" i="10" s="1"/>
  <c r="G290" i="10"/>
  <c r="I291" i="10"/>
  <c r="K291" i="10" s="1"/>
  <c r="M291" i="10" s="1"/>
  <c r="O291" i="10" s="1"/>
  <c r="G205" i="10"/>
  <c r="I206" i="10"/>
  <c r="K206" i="10" s="1"/>
  <c r="M206" i="10" s="1"/>
  <c r="O206" i="10" s="1"/>
  <c r="G255" i="10"/>
  <c r="I256" i="10"/>
  <c r="K256" i="10" s="1"/>
  <c r="M256" i="10" s="1"/>
  <c r="O256" i="10" s="1"/>
  <c r="G456" i="10"/>
  <c r="I457" i="10"/>
  <c r="K457" i="10" s="1"/>
  <c r="M457" i="10" s="1"/>
  <c r="O457" i="10" s="1"/>
  <c r="G555" i="10"/>
  <c r="I556" i="10"/>
  <c r="K556" i="10" s="1"/>
  <c r="M556" i="10" s="1"/>
  <c r="O556" i="10" s="1"/>
  <c r="G623" i="10"/>
  <c r="I624" i="10"/>
  <c r="K624" i="10" s="1"/>
  <c r="M624" i="10" s="1"/>
  <c r="O624" i="10" s="1"/>
  <c r="G491" i="10"/>
  <c r="I492" i="10"/>
  <c r="K492" i="10" s="1"/>
  <c r="M492" i="10" s="1"/>
  <c r="O492" i="10" s="1"/>
  <c r="G325" i="10"/>
  <c r="I326" i="10"/>
  <c r="K326" i="10" s="1"/>
  <c r="M326" i="10" s="1"/>
  <c r="O326" i="10" s="1"/>
  <c r="G331" i="10"/>
  <c r="I332" i="10"/>
  <c r="K332" i="10" s="1"/>
  <c r="M332" i="10" s="1"/>
  <c r="O332" i="10" s="1"/>
  <c r="G233" i="10"/>
  <c r="I234" i="10"/>
  <c r="K234" i="10" s="1"/>
  <c r="M234" i="10" s="1"/>
  <c r="O234" i="10" s="1"/>
  <c r="G218" i="10"/>
  <c r="I219" i="10"/>
  <c r="K219" i="10" s="1"/>
  <c r="M219" i="10" s="1"/>
  <c r="O219" i="10" s="1"/>
  <c r="G366" i="10"/>
  <c r="I366" i="10" s="1"/>
  <c r="K366" i="10" s="1"/>
  <c r="M366" i="10" s="1"/>
  <c r="O366" i="10" s="1"/>
  <c r="I367" i="10"/>
  <c r="K367" i="10" s="1"/>
  <c r="M367" i="10" s="1"/>
  <c r="O367" i="10" s="1"/>
  <c r="G631" i="10"/>
  <c r="I631" i="10" s="1"/>
  <c r="K631" i="10" s="1"/>
  <c r="M631" i="10" s="1"/>
  <c r="O631" i="10" s="1"/>
  <c r="I632" i="10"/>
  <c r="K632" i="10" s="1"/>
  <c r="M632" i="10" s="1"/>
  <c r="O632" i="10" s="1"/>
  <c r="G371" i="10"/>
  <c r="I371" i="10" s="1"/>
  <c r="K371" i="10" s="1"/>
  <c r="M371" i="10" s="1"/>
  <c r="O371" i="10" s="1"/>
  <c r="I372" i="10"/>
  <c r="K372" i="10" s="1"/>
  <c r="M372" i="10" s="1"/>
  <c r="O372" i="10" s="1"/>
  <c r="G583" i="10"/>
  <c r="I584" i="10"/>
  <c r="K584" i="10" s="1"/>
  <c r="M584" i="10" s="1"/>
  <c r="O584" i="10" s="1"/>
  <c r="G437" i="10"/>
  <c r="I438" i="10"/>
  <c r="K438" i="10" s="1"/>
  <c r="M438" i="10" s="1"/>
  <c r="O438" i="10" s="1"/>
  <c r="G642" i="10"/>
  <c r="I643" i="10"/>
  <c r="K643" i="10" s="1"/>
  <c r="M643" i="10" s="1"/>
  <c r="O643" i="10" s="1"/>
  <c r="I91" i="10"/>
  <c r="K91" i="10" s="1"/>
  <c r="M91" i="10" s="1"/>
  <c r="O91" i="10" s="1"/>
  <c r="I83" i="10"/>
  <c r="K83" i="10" s="1"/>
  <c r="M83" i="10" s="1"/>
  <c r="O83" i="10" s="1"/>
  <c r="G408" i="10"/>
  <c r="I408" i="10" s="1"/>
  <c r="K408" i="10" s="1"/>
  <c r="M408" i="10" s="1"/>
  <c r="O408" i="10" s="1"/>
  <c r="I409" i="10"/>
  <c r="K409" i="10" s="1"/>
  <c r="M409" i="10" s="1"/>
  <c r="O409" i="10" s="1"/>
  <c r="G471" i="10"/>
  <c r="I472" i="10"/>
  <c r="K472" i="10" s="1"/>
  <c r="M472" i="10" s="1"/>
  <c r="O472" i="10" s="1"/>
  <c r="G505" i="10"/>
  <c r="I506" i="10"/>
  <c r="K506" i="10" s="1"/>
  <c r="M506" i="10" s="1"/>
  <c r="O506" i="10" s="1"/>
  <c r="G674" i="10"/>
  <c r="I674" i="10" s="1"/>
  <c r="K674" i="10" s="1"/>
  <c r="M674" i="10" s="1"/>
  <c r="O674" i="10" s="1"/>
  <c r="I675" i="10"/>
  <c r="K675" i="10" s="1"/>
  <c r="M675" i="10" s="1"/>
  <c r="O675" i="10" s="1"/>
  <c r="G665" i="10"/>
  <c r="I666" i="10"/>
  <c r="K666" i="10" s="1"/>
  <c r="M666" i="10" s="1"/>
  <c r="O666" i="10" s="1"/>
  <c r="G212" i="10"/>
  <c r="G211" i="10" s="1"/>
  <c r="G210" i="10" s="1"/>
  <c r="I213" i="10"/>
  <c r="K213" i="10" s="1"/>
  <c r="M213" i="10" s="1"/>
  <c r="O213" i="10" s="1"/>
  <c r="G361" i="10"/>
  <c r="I361" i="10" s="1"/>
  <c r="K361" i="10" s="1"/>
  <c r="M361" i="10" s="1"/>
  <c r="O361" i="10" s="1"/>
  <c r="I362" i="10"/>
  <c r="K362" i="10" s="1"/>
  <c r="M362" i="10" s="1"/>
  <c r="O362" i="10" s="1"/>
  <c r="G397" i="10"/>
  <c r="I397" i="10" s="1"/>
  <c r="K397" i="10" s="1"/>
  <c r="M397" i="10" s="1"/>
  <c r="O397" i="10" s="1"/>
  <c r="I398" i="10"/>
  <c r="K398" i="10" s="1"/>
  <c r="M398" i="10" s="1"/>
  <c r="O398" i="10" s="1"/>
  <c r="I379" i="10"/>
  <c r="K379" i="10" s="1"/>
  <c r="M379" i="10" s="1"/>
  <c r="O379" i="10" s="1"/>
  <c r="G378" i="10"/>
  <c r="G345" i="10"/>
  <c r="I346" i="10"/>
  <c r="K346" i="10" s="1"/>
  <c r="M346" i="10" s="1"/>
  <c r="O346" i="10" s="1"/>
  <c r="G464" i="10"/>
  <c r="I465" i="10"/>
  <c r="K465" i="10" s="1"/>
  <c r="M465" i="10" s="1"/>
  <c r="O465" i="10" s="1"/>
  <c r="G615" i="10"/>
  <c r="I615" i="10" s="1"/>
  <c r="K615" i="10" s="1"/>
  <c r="M615" i="10" s="1"/>
  <c r="O615" i="10" s="1"/>
  <c r="I616" i="10"/>
  <c r="K616" i="10" s="1"/>
  <c r="M616" i="10" s="1"/>
  <c r="O616" i="10" s="1"/>
  <c r="G479" i="10"/>
  <c r="I480" i="10"/>
  <c r="K480" i="10" s="1"/>
  <c r="M480" i="10" s="1"/>
  <c r="O480" i="10" s="1"/>
  <c r="G606" i="10"/>
  <c r="I607" i="10"/>
  <c r="K607" i="10" s="1"/>
  <c r="M607" i="10" s="1"/>
  <c r="O607" i="10" s="1"/>
  <c r="I248" i="10"/>
  <c r="K248" i="10" s="1"/>
  <c r="M248" i="10" s="1"/>
  <c r="O248" i="10" s="1"/>
  <c r="G247" i="10"/>
  <c r="G599" i="10"/>
  <c r="I600" i="10"/>
  <c r="K600" i="10" s="1"/>
  <c r="M600" i="10" s="1"/>
  <c r="O600" i="10" s="1"/>
  <c r="I522" i="10"/>
  <c r="K522" i="10" s="1"/>
  <c r="M522" i="10" s="1"/>
  <c r="O522" i="10" s="1"/>
  <c r="G521" i="10"/>
  <c r="G306" i="10"/>
  <c r="I307" i="10"/>
  <c r="K307" i="10" s="1"/>
  <c r="M307" i="10" s="1"/>
  <c r="O307" i="10" s="1"/>
  <c r="G425" i="10"/>
  <c r="I426" i="10"/>
  <c r="K426" i="10" s="1"/>
  <c r="M426" i="10" s="1"/>
  <c r="O426" i="10" s="1"/>
  <c r="G315" i="10"/>
  <c r="I316" i="10"/>
  <c r="K316" i="10" s="1"/>
  <c r="M316" i="10" s="1"/>
  <c r="O316" i="10" s="1"/>
  <c r="G430" i="10"/>
  <c r="I430" i="10" s="1"/>
  <c r="K430" i="10" s="1"/>
  <c r="M430" i="10" s="1"/>
  <c r="O430" i="10" s="1"/>
  <c r="I431" i="10"/>
  <c r="K431" i="10" s="1"/>
  <c r="M431" i="10" s="1"/>
  <c r="O431" i="10" s="1"/>
  <c r="I353" i="10"/>
  <c r="K353" i="10" s="1"/>
  <c r="M353" i="10" s="1"/>
  <c r="O353" i="10" s="1"/>
  <c r="G33" i="10"/>
  <c r="I33" i="10" s="1"/>
  <c r="K33" i="10" s="1"/>
  <c r="M33" i="10" s="1"/>
  <c r="O33" i="10" s="1"/>
  <c r="I65" i="10"/>
  <c r="K65" i="10" s="1"/>
  <c r="M65" i="10" s="1"/>
  <c r="O65" i="10" s="1"/>
  <c r="G23" i="10"/>
  <c r="I24" i="10"/>
  <c r="K24" i="10" s="1"/>
  <c r="M24" i="10" s="1"/>
  <c r="O24" i="10" s="1"/>
  <c r="G190" i="10"/>
  <c r="I191" i="10"/>
  <c r="K191" i="10" s="1"/>
  <c r="M191" i="10" s="1"/>
  <c r="O191" i="10" s="1"/>
  <c r="G9" i="10"/>
  <c r="I9" i="10" s="1"/>
  <c r="K9" i="10" s="1"/>
  <c r="M9" i="10" s="1"/>
  <c r="O9" i="10" s="1"/>
  <c r="I10" i="10"/>
  <c r="K10" i="10" s="1"/>
  <c r="M10" i="10" s="1"/>
  <c r="O10" i="10" s="1"/>
  <c r="G28" i="10"/>
  <c r="I28" i="10" s="1"/>
  <c r="K28" i="10" s="1"/>
  <c r="M28" i="10" s="1"/>
  <c r="O28" i="10" s="1"/>
  <c r="I29" i="10"/>
  <c r="K29" i="10" s="1"/>
  <c r="M29" i="10" s="1"/>
  <c r="O29" i="10" s="1"/>
  <c r="F638" i="8"/>
  <c r="F633" i="8"/>
  <c r="F630" i="8"/>
  <c r="F621" i="8"/>
  <c r="F615" i="8"/>
  <c r="F612" i="8"/>
  <c r="F605" i="8"/>
  <c r="F598" i="8"/>
  <c r="F591" i="8"/>
  <c r="F586" i="8"/>
  <c r="H586" i="8" s="1"/>
  <c r="J586" i="8" s="1"/>
  <c r="L586" i="8" s="1"/>
  <c r="N586" i="8" s="1"/>
  <c r="F584" i="8"/>
  <c r="H584" i="8" s="1"/>
  <c r="J584" i="8" s="1"/>
  <c r="L584" i="8" s="1"/>
  <c r="N584" i="8" s="1"/>
  <c r="F576" i="8"/>
  <c r="F569" i="8"/>
  <c r="F563" i="8"/>
  <c r="F557" i="8"/>
  <c r="F548" i="8"/>
  <c r="F541" i="8"/>
  <c r="F527" i="8"/>
  <c r="H527" i="8" s="1"/>
  <c r="J527" i="8" s="1"/>
  <c r="L527" i="8" s="1"/>
  <c r="N527" i="8" s="1"/>
  <c r="F525" i="8"/>
  <c r="H525" i="8" s="1"/>
  <c r="J525" i="8" s="1"/>
  <c r="L525" i="8" s="1"/>
  <c r="N525" i="8" s="1"/>
  <c r="F523" i="8"/>
  <c r="H523" i="8" s="1"/>
  <c r="J523" i="8" s="1"/>
  <c r="L523" i="8" s="1"/>
  <c r="N523" i="8" s="1"/>
  <c r="F520" i="8"/>
  <c r="F517" i="8"/>
  <c r="F498" i="8"/>
  <c r="F493" i="8"/>
  <c r="H493" i="8" s="1"/>
  <c r="J493" i="8" s="1"/>
  <c r="L493" i="8" s="1"/>
  <c r="N493" i="8" s="1"/>
  <c r="F491" i="8"/>
  <c r="H491" i="8" s="1"/>
  <c r="J491" i="8" s="1"/>
  <c r="L491" i="8" s="1"/>
  <c r="N491" i="8" s="1"/>
  <c r="F483" i="8"/>
  <c r="F473" i="8"/>
  <c r="F470" i="8"/>
  <c r="F462" i="8"/>
  <c r="H462" i="8" s="1"/>
  <c r="J462" i="8" s="1"/>
  <c r="L462" i="8" s="1"/>
  <c r="N462" i="8" s="1"/>
  <c r="F460" i="8"/>
  <c r="H460" i="8" s="1"/>
  <c r="J460" i="8" s="1"/>
  <c r="L460" i="8" s="1"/>
  <c r="N460" i="8" s="1"/>
  <c r="F458" i="8"/>
  <c r="H458" i="8" s="1"/>
  <c r="J458" i="8" s="1"/>
  <c r="L458" i="8" s="1"/>
  <c r="N458" i="8" s="1"/>
  <c r="F455" i="8"/>
  <c r="H455" i="8" s="1"/>
  <c r="J455" i="8" s="1"/>
  <c r="L455" i="8" s="1"/>
  <c r="N455" i="8" s="1"/>
  <c r="F453" i="8"/>
  <c r="H453" i="8" s="1"/>
  <c r="J453" i="8" s="1"/>
  <c r="L453" i="8" s="1"/>
  <c r="N453" i="8" s="1"/>
  <c r="F450" i="8"/>
  <c r="F443" i="8"/>
  <c r="F438" i="8"/>
  <c r="F427" i="8"/>
  <c r="F414" i="8"/>
  <c r="F404" i="8"/>
  <c r="F399" i="8"/>
  <c r="F391" i="8"/>
  <c r="F388" i="8"/>
  <c r="F385" i="8"/>
  <c r="F378" i="8"/>
  <c r="F373" i="8"/>
  <c r="F368" i="8"/>
  <c r="F363" i="8"/>
  <c r="F360" i="8"/>
  <c r="F326" i="8"/>
  <c r="F314" i="8"/>
  <c r="F309" i="8"/>
  <c r="F249" i="8"/>
  <c r="F230" i="8"/>
  <c r="F227" i="8"/>
  <c r="F218" i="8"/>
  <c r="F212" i="8"/>
  <c r="F185" i="8"/>
  <c r="F178" i="8"/>
  <c r="H178" i="8" s="1"/>
  <c r="J178" i="8" s="1"/>
  <c r="L178" i="8" s="1"/>
  <c r="N178" i="8" s="1"/>
  <c r="F176" i="8"/>
  <c r="H176" i="8" s="1"/>
  <c r="J176" i="8" s="1"/>
  <c r="L176" i="8" s="1"/>
  <c r="N176" i="8" s="1"/>
  <c r="F174" i="8"/>
  <c r="H174" i="8" s="1"/>
  <c r="J174" i="8" s="1"/>
  <c r="L174" i="8" s="1"/>
  <c r="N174" i="8" s="1"/>
  <c r="F169" i="8"/>
  <c r="F166" i="8"/>
  <c r="F158" i="8"/>
  <c r="F143" i="8"/>
  <c r="F140" i="8"/>
  <c r="H140" i="8" s="1"/>
  <c r="J140" i="8" s="1"/>
  <c r="L140" i="8" s="1"/>
  <c r="N140" i="8" s="1"/>
  <c r="F138" i="8"/>
  <c r="H138" i="8" s="1"/>
  <c r="J138" i="8" s="1"/>
  <c r="L138" i="8" s="1"/>
  <c r="N138" i="8" s="1"/>
  <c r="F134" i="8"/>
  <c r="H134" i="8" s="1"/>
  <c r="J134" i="8" s="1"/>
  <c r="L134" i="8" s="1"/>
  <c r="N134" i="8" s="1"/>
  <c r="F132" i="8"/>
  <c r="H132" i="8" s="1"/>
  <c r="J132" i="8" s="1"/>
  <c r="L132" i="8" s="1"/>
  <c r="N132" i="8" s="1"/>
  <c r="F117" i="8"/>
  <c r="H117" i="8" s="1"/>
  <c r="J117" i="8" s="1"/>
  <c r="L117" i="8" s="1"/>
  <c r="N117" i="8" s="1"/>
  <c r="F115" i="8"/>
  <c r="H115" i="8" s="1"/>
  <c r="J115" i="8" s="1"/>
  <c r="L115" i="8" s="1"/>
  <c r="N115" i="8" s="1"/>
  <c r="F113" i="8"/>
  <c r="H113" i="8" s="1"/>
  <c r="J113" i="8" s="1"/>
  <c r="L113" i="8" s="1"/>
  <c r="N113" i="8" s="1"/>
  <c r="F110" i="8"/>
  <c r="F83" i="8"/>
  <c r="F78" i="8"/>
  <c r="F72" i="8"/>
  <c r="H72" i="8" s="1"/>
  <c r="J72" i="8" s="1"/>
  <c r="L72" i="8" s="1"/>
  <c r="N72" i="8" s="1"/>
  <c r="F68" i="8"/>
  <c r="H68" i="8" s="1"/>
  <c r="J68" i="8" s="1"/>
  <c r="L68" i="8" s="1"/>
  <c r="N68" i="8" s="1"/>
  <c r="F65" i="8"/>
  <c r="F59" i="8"/>
  <c r="H59" i="8" s="1"/>
  <c r="J59" i="8" s="1"/>
  <c r="L59" i="8" s="1"/>
  <c r="N59" i="8" s="1"/>
  <c r="F57" i="8"/>
  <c r="H57" i="8" s="1"/>
  <c r="J57" i="8" s="1"/>
  <c r="L57" i="8" s="1"/>
  <c r="N57" i="8" s="1"/>
  <c r="F54" i="8"/>
  <c r="F42" i="8"/>
  <c r="H42" i="8" s="1"/>
  <c r="J42" i="8" s="1"/>
  <c r="L42" i="8" s="1"/>
  <c r="N42" i="8" s="1"/>
  <c r="F40" i="8"/>
  <c r="H40" i="8" s="1"/>
  <c r="J40" i="8" s="1"/>
  <c r="L40" i="8" s="1"/>
  <c r="N40" i="8" s="1"/>
  <c r="F38" i="8"/>
  <c r="H38" i="8" s="1"/>
  <c r="J38" i="8" s="1"/>
  <c r="L38" i="8" s="1"/>
  <c r="N38" i="8" s="1"/>
  <c r="F35" i="8"/>
  <c r="F29" i="8"/>
  <c r="H29" i="8" s="1"/>
  <c r="J29" i="8" s="1"/>
  <c r="L29" i="8" s="1"/>
  <c r="N29" i="8" s="1"/>
  <c r="F27" i="8"/>
  <c r="H27" i="8" s="1"/>
  <c r="J27" i="8" s="1"/>
  <c r="L27" i="8" s="1"/>
  <c r="N27" i="8" s="1"/>
  <c r="F22" i="8"/>
  <c r="H22" i="8" s="1"/>
  <c r="J22" i="8" s="1"/>
  <c r="L22" i="8" s="1"/>
  <c r="N22" i="8" s="1"/>
  <c r="F16" i="8"/>
  <c r="F12" i="8"/>
  <c r="H12" i="8" s="1"/>
  <c r="J12" i="8" s="1"/>
  <c r="L12" i="8" s="1"/>
  <c r="N12" i="8" s="1"/>
  <c r="I218" i="10" l="1"/>
  <c r="I217" i="10" s="1"/>
  <c r="G217" i="10"/>
  <c r="I81" i="10"/>
  <c r="K81" i="10" s="1"/>
  <c r="M81" i="10" s="1"/>
  <c r="O81" i="10" s="1"/>
  <c r="F403" i="8"/>
  <c r="H404" i="8"/>
  <c r="J404" i="8" s="1"/>
  <c r="L404" i="8" s="1"/>
  <c r="N404" i="8" s="1"/>
  <c r="F209" i="8"/>
  <c r="H212" i="8"/>
  <c r="J212" i="8" s="1"/>
  <c r="L212" i="8" s="1"/>
  <c r="N212" i="8" s="1"/>
  <c r="F359" i="8"/>
  <c r="H359" i="8" s="1"/>
  <c r="J359" i="8" s="1"/>
  <c r="L359" i="8" s="1"/>
  <c r="N359" i="8" s="1"/>
  <c r="H360" i="8"/>
  <c r="J360" i="8" s="1"/>
  <c r="L360" i="8" s="1"/>
  <c r="N360" i="8" s="1"/>
  <c r="F377" i="8"/>
  <c r="H378" i="8"/>
  <c r="J378" i="8" s="1"/>
  <c r="L378" i="8" s="1"/>
  <c r="N378" i="8" s="1"/>
  <c r="F398" i="8"/>
  <c r="H399" i="8"/>
  <c r="J399" i="8" s="1"/>
  <c r="L399" i="8" s="1"/>
  <c r="N399" i="8" s="1"/>
  <c r="F437" i="8"/>
  <c r="H438" i="8"/>
  <c r="J438" i="8" s="1"/>
  <c r="L438" i="8" s="1"/>
  <c r="N438" i="8" s="1"/>
  <c r="F469" i="8"/>
  <c r="H469" i="8" s="1"/>
  <c r="J469" i="8" s="1"/>
  <c r="L469" i="8" s="1"/>
  <c r="N469" i="8" s="1"/>
  <c r="H470" i="8"/>
  <c r="J470" i="8" s="1"/>
  <c r="L470" i="8" s="1"/>
  <c r="N470" i="8" s="1"/>
  <c r="F547" i="8"/>
  <c r="H548" i="8"/>
  <c r="J548" i="8" s="1"/>
  <c r="L548" i="8" s="1"/>
  <c r="N548" i="8" s="1"/>
  <c r="F575" i="8"/>
  <c r="H576" i="8"/>
  <c r="J576" i="8" s="1"/>
  <c r="L576" i="8" s="1"/>
  <c r="N576" i="8" s="1"/>
  <c r="F597" i="8"/>
  <c r="H598" i="8"/>
  <c r="J598" i="8" s="1"/>
  <c r="L598" i="8" s="1"/>
  <c r="N598" i="8" s="1"/>
  <c r="F620" i="8"/>
  <c r="H621" i="8"/>
  <c r="J621" i="8" s="1"/>
  <c r="L621" i="8" s="1"/>
  <c r="N621" i="8" s="1"/>
  <c r="F362" i="8"/>
  <c r="H362" i="8" s="1"/>
  <c r="J362" i="8" s="1"/>
  <c r="L362" i="8" s="1"/>
  <c r="N362" i="8" s="1"/>
  <c r="H363" i="8"/>
  <c r="J363" i="8" s="1"/>
  <c r="L363" i="8" s="1"/>
  <c r="N363" i="8" s="1"/>
  <c r="F497" i="8"/>
  <c r="H498" i="8"/>
  <c r="J498" i="8" s="1"/>
  <c r="L498" i="8" s="1"/>
  <c r="N498" i="8" s="1"/>
  <c r="F629" i="8"/>
  <c r="H629" i="8" s="1"/>
  <c r="J629" i="8" s="1"/>
  <c r="L629" i="8" s="1"/>
  <c r="N629" i="8" s="1"/>
  <c r="H630" i="8"/>
  <c r="J630" i="8" s="1"/>
  <c r="L630" i="8" s="1"/>
  <c r="N630" i="8" s="1"/>
  <c r="F165" i="8"/>
  <c r="H166" i="8"/>
  <c r="J166" i="8" s="1"/>
  <c r="L166" i="8" s="1"/>
  <c r="N166" i="8" s="1"/>
  <c r="F442" i="8"/>
  <c r="H443" i="8"/>
  <c r="J443" i="8" s="1"/>
  <c r="L443" i="8" s="1"/>
  <c r="N443" i="8" s="1"/>
  <c r="F472" i="8"/>
  <c r="H472" i="8" s="1"/>
  <c r="J472" i="8" s="1"/>
  <c r="L472" i="8" s="1"/>
  <c r="N472" i="8" s="1"/>
  <c r="H473" i="8"/>
  <c r="J473" i="8" s="1"/>
  <c r="L473" i="8" s="1"/>
  <c r="N473" i="8" s="1"/>
  <c r="F556" i="8"/>
  <c r="H557" i="8"/>
  <c r="J557" i="8" s="1"/>
  <c r="L557" i="8" s="1"/>
  <c r="N557" i="8" s="1"/>
  <c r="F604" i="8"/>
  <c r="H605" i="8"/>
  <c r="J605" i="8" s="1"/>
  <c r="L605" i="8" s="1"/>
  <c r="N605" i="8" s="1"/>
  <c r="F226" i="8"/>
  <c r="H226" i="8" s="1"/>
  <c r="J226" i="8" s="1"/>
  <c r="L226" i="8" s="1"/>
  <c r="N226" i="8" s="1"/>
  <c r="H227" i="8"/>
  <c r="J227" i="8" s="1"/>
  <c r="L227" i="8" s="1"/>
  <c r="N227" i="8" s="1"/>
  <c r="F367" i="8"/>
  <c r="H368" i="8"/>
  <c r="J368" i="8" s="1"/>
  <c r="L368" i="8" s="1"/>
  <c r="N368" i="8" s="1"/>
  <c r="F387" i="8"/>
  <c r="H387" i="8" s="1"/>
  <c r="J387" i="8" s="1"/>
  <c r="L387" i="8" s="1"/>
  <c r="N387" i="8" s="1"/>
  <c r="H388" i="8"/>
  <c r="J388" i="8" s="1"/>
  <c r="L388" i="8" s="1"/>
  <c r="N388" i="8" s="1"/>
  <c r="F413" i="8"/>
  <c r="H414" i="8"/>
  <c r="J414" i="8" s="1"/>
  <c r="L414" i="8" s="1"/>
  <c r="N414" i="8" s="1"/>
  <c r="F449" i="8"/>
  <c r="H449" i="8" s="1"/>
  <c r="J449" i="8" s="1"/>
  <c r="L449" i="8" s="1"/>
  <c r="N449" i="8" s="1"/>
  <c r="H450" i="8"/>
  <c r="J450" i="8" s="1"/>
  <c r="L450" i="8" s="1"/>
  <c r="N450" i="8" s="1"/>
  <c r="F482" i="8"/>
  <c r="H483" i="8"/>
  <c r="J483" i="8" s="1"/>
  <c r="L483" i="8" s="1"/>
  <c r="N483" i="8" s="1"/>
  <c r="F516" i="8"/>
  <c r="H516" i="8" s="1"/>
  <c r="J516" i="8" s="1"/>
  <c r="L516" i="8" s="1"/>
  <c r="N516" i="8" s="1"/>
  <c r="H517" i="8"/>
  <c r="J517" i="8" s="1"/>
  <c r="L517" i="8" s="1"/>
  <c r="N517" i="8" s="1"/>
  <c r="F562" i="8"/>
  <c r="H563" i="8"/>
  <c r="J563" i="8" s="1"/>
  <c r="L563" i="8" s="1"/>
  <c r="N563" i="8" s="1"/>
  <c r="F611" i="8"/>
  <c r="H611" i="8" s="1"/>
  <c r="J611" i="8" s="1"/>
  <c r="L611" i="8" s="1"/>
  <c r="N611" i="8" s="1"/>
  <c r="H612" i="8"/>
  <c r="J612" i="8" s="1"/>
  <c r="L612" i="8" s="1"/>
  <c r="N612" i="8" s="1"/>
  <c r="F632" i="8"/>
  <c r="H632" i="8" s="1"/>
  <c r="J632" i="8" s="1"/>
  <c r="L632" i="8" s="1"/>
  <c r="N632" i="8" s="1"/>
  <c r="H633" i="8"/>
  <c r="J633" i="8" s="1"/>
  <c r="L633" i="8" s="1"/>
  <c r="N633" i="8" s="1"/>
  <c r="F384" i="8"/>
  <c r="H384" i="8" s="1"/>
  <c r="J384" i="8" s="1"/>
  <c r="L384" i="8" s="1"/>
  <c r="N384" i="8" s="1"/>
  <c r="H385" i="8"/>
  <c r="J385" i="8" s="1"/>
  <c r="L385" i="8" s="1"/>
  <c r="N385" i="8" s="1"/>
  <c r="F64" i="8"/>
  <c r="H64" i="8" s="1"/>
  <c r="J64" i="8" s="1"/>
  <c r="L64" i="8" s="1"/>
  <c r="N64" i="8" s="1"/>
  <c r="H65" i="8"/>
  <c r="J65" i="8" s="1"/>
  <c r="L65" i="8" s="1"/>
  <c r="N65" i="8" s="1"/>
  <c r="F168" i="8"/>
  <c r="H168" i="8" s="1"/>
  <c r="J168" i="8" s="1"/>
  <c r="L168" i="8" s="1"/>
  <c r="N168" i="8" s="1"/>
  <c r="H169" i="8"/>
  <c r="J169" i="8" s="1"/>
  <c r="L169" i="8" s="1"/>
  <c r="N169" i="8" s="1"/>
  <c r="F15" i="8"/>
  <c r="H15" i="8" s="1"/>
  <c r="J15" i="8" s="1"/>
  <c r="L15" i="8" s="1"/>
  <c r="N15" i="8" s="1"/>
  <c r="H16" i="8"/>
  <c r="J16" i="8" s="1"/>
  <c r="L16" i="8" s="1"/>
  <c r="N16" i="8" s="1"/>
  <c r="F34" i="8"/>
  <c r="H34" i="8" s="1"/>
  <c r="J34" i="8" s="1"/>
  <c r="L34" i="8" s="1"/>
  <c r="N34" i="8" s="1"/>
  <c r="H35" i="8"/>
  <c r="J35" i="8" s="1"/>
  <c r="L35" i="8" s="1"/>
  <c r="N35" i="8" s="1"/>
  <c r="F53" i="8"/>
  <c r="H53" i="8" s="1"/>
  <c r="J53" i="8" s="1"/>
  <c r="L53" i="8" s="1"/>
  <c r="N53" i="8" s="1"/>
  <c r="H54" i="8"/>
  <c r="J54" i="8" s="1"/>
  <c r="L54" i="8" s="1"/>
  <c r="N54" i="8" s="1"/>
  <c r="F109" i="8"/>
  <c r="H109" i="8" s="1"/>
  <c r="J109" i="8" s="1"/>
  <c r="L109" i="8" s="1"/>
  <c r="N109" i="8" s="1"/>
  <c r="H110" i="8"/>
  <c r="J110" i="8" s="1"/>
  <c r="L110" i="8" s="1"/>
  <c r="N110" i="8" s="1"/>
  <c r="F142" i="8"/>
  <c r="H142" i="8" s="1"/>
  <c r="J142" i="8" s="1"/>
  <c r="L142" i="8" s="1"/>
  <c r="N142" i="8" s="1"/>
  <c r="H143" i="8"/>
  <c r="J143" i="8" s="1"/>
  <c r="L143" i="8" s="1"/>
  <c r="N143" i="8" s="1"/>
  <c r="F229" i="8"/>
  <c r="H229" i="8" s="1"/>
  <c r="J229" i="8" s="1"/>
  <c r="L229" i="8" s="1"/>
  <c r="N229" i="8" s="1"/>
  <c r="H230" i="8"/>
  <c r="J230" i="8" s="1"/>
  <c r="L230" i="8" s="1"/>
  <c r="N230" i="8" s="1"/>
  <c r="F372" i="8"/>
  <c r="H373" i="8"/>
  <c r="J373" i="8" s="1"/>
  <c r="L373" i="8" s="1"/>
  <c r="N373" i="8" s="1"/>
  <c r="F390" i="8"/>
  <c r="H390" i="8" s="1"/>
  <c r="J390" i="8" s="1"/>
  <c r="L390" i="8" s="1"/>
  <c r="N390" i="8" s="1"/>
  <c r="H391" i="8"/>
  <c r="J391" i="8" s="1"/>
  <c r="L391" i="8" s="1"/>
  <c r="N391" i="8" s="1"/>
  <c r="F426" i="8"/>
  <c r="H427" i="8"/>
  <c r="J427" i="8" s="1"/>
  <c r="L427" i="8" s="1"/>
  <c r="N427" i="8" s="1"/>
  <c r="F519" i="8"/>
  <c r="H519" i="8" s="1"/>
  <c r="J519" i="8" s="1"/>
  <c r="L519" i="8" s="1"/>
  <c r="N519" i="8" s="1"/>
  <c r="H520" i="8"/>
  <c r="J520" i="8" s="1"/>
  <c r="L520" i="8" s="1"/>
  <c r="N520" i="8" s="1"/>
  <c r="F540" i="8"/>
  <c r="H541" i="8"/>
  <c r="J541" i="8" s="1"/>
  <c r="L541" i="8" s="1"/>
  <c r="N541" i="8" s="1"/>
  <c r="F568" i="8"/>
  <c r="H569" i="8"/>
  <c r="J569" i="8" s="1"/>
  <c r="L569" i="8" s="1"/>
  <c r="N569" i="8" s="1"/>
  <c r="F590" i="8"/>
  <c r="H591" i="8"/>
  <c r="J591" i="8" s="1"/>
  <c r="L591" i="8" s="1"/>
  <c r="N591" i="8" s="1"/>
  <c r="F614" i="8"/>
  <c r="H614" i="8" s="1"/>
  <c r="J614" i="8" s="1"/>
  <c r="L614" i="8" s="1"/>
  <c r="N614" i="8" s="1"/>
  <c r="H615" i="8"/>
  <c r="J615" i="8" s="1"/>
  <c r="L615" i="8" s="1"/>
  <c r="N615" i="8" s="1"/>
  <c r="F637" i="8"/>
  <c r="H638" i="8"/>
  <c r="J638" i="8" s="1"/>
  <c r="L638" i="8" s="1"/>
  <c r="N638" i="8" s="1"/>
  <c r="F248" i="8"/>
  <c r="H249" i="8"/>
  <c r="J249" i="8" s="1"/>
  <c r="L249" i="8" s="1"/>
  <c r="N249" i="8" s="1"/>
  <c r="F217" i="8"/>
  <c r="H218" i="8"/>
  <c r="J218" i="8" s="1"/>
  <c r="L218" i="8" s="1"/>
  <c r="N218" i="8" s="1"/>
  <c r="F77" i="8"/>
  <c r="H78" i="8"/>
  <c r="J78" i="8" s="1"/>
  <c r="L78" i="8" s="1"/>
  <c r="N78" i="8" s="1"/>
  <c r="F82" i="8"/>
  <c r="H83" i="8"/>
  <c r="J83" i="8" s="1"/>
  <c r="L83" i="8" s="1"/>
  <c r="N83" i="8" s="1"/>
  <c r="F313" i="8"/>
  <c r="H314" i="8"/>
  <c r="J314" i="8" s="1"/>
  <c r="L314" i="8" s="1"/>
  <c r="N314" i="8" s="1"/>
  <c r="F157" i="8"/>
  <c r="H158" i="8"/>
  <c r="J158" i="8" s="1"/>
  <c r="L158" i="8" s="1"/>
  <c r="N158" i="8" s="1"/>
  <c r="F308" i="8"/>
  <c r="H309" i="8"/>
  <c r="J309" i="8" s="1"/>
  <c r="L309" i="8" s="1"/>
  <c r="N309" i="8" s="1"/>
  <c r="F184" i="8"/>
  <c r="H185" i="8"/>
  <c r="J185" i="8" s="1"/>
  <c r="L185" i="8" s="1"/>
  <c r="N185" i="8" s="1"/>
  <c r="F325" i="8"/>
  <c r="H326" i="8"/>
  <c r="J326" i="8" s="1"/>
  <c r="L326" i="8" s="1"/>
  <c r="N326" i="8" s="1"/>
  <c r="G262" i="10"/>
  <c r="I262" i="10" s="1"/>
  <c r="K262" i="10" s="1"/>
  <c r="M262" i="10" s="1"/>
  <c r="O262" i="10" s="1"/>
  <c r="I425" i="10"/>
  <c r="K425" i="10" s="1"/>
  <c r="M425" i="10" s="1"/>
  <c r="O425" i="10" s="1"/>
  <c r="G420" i="10"/>
  <c r="G478" i="10"/>
  <c r="I479" i="10"/>
  <c r="K479" i="10" s="1"/>
  <c r="M479" i="10" s="1"/>
  <c r="O479" i="10" s="1"/>
  <c r="G463" i="10"/>
  <c r="I464" i="10"/>
  <c r="K464" i="10" s="1"/>
  <c r="M464" i="10" s="1"/>
  <c r="O464" i="10" s="1"/>
  <c r="G664" i="10"/>
  <c r="I665" i="10"/>
  <c r="K665" i="10" s="1"/>
  <c r="M665" i="10" s="1"/>
  <c r="O665" i="10" s="1"/>
  <c r="G504" i="10"/>
  <c r="I505" i="10"/>
  <c r="K505" i="10" s="1"/>
  <c r="M505" i="10" s="1"/>
  <c r="O505" i="10" s="1"/>
  <c r="G641" i="10"/>
  <c r="I642" i="10"/>
  <c r="K642" i="10" s="1"/>
  <c r="M642" i="10" s="1"/>
  <c r="O642" i="10" s="1"/>
  <c r="G582" i="10"/>
  <c r="I583" i="10"/>
  <c r="K583" i="10" s="1"/>
  <c r="M583" i="10" s="1"/>
  <c r="O583" i="10" s="1"/>
  <c r="G330" i="10"/>
  <c r="I330" i="10" s="1"/>
  <c r="K330" i="10" s="1"/>
  <c r="M330" i="10" s="1"/>
  <c r="O330" i="10" s="1"/>
  <c r="I331" i="10"/>
  <c r="K331" i="10" s="1"/>
  <c r="M331" i="10" s="1"/>
  <c r="O331" i="10" s="1"/>
  <c r="G490" i="10"/>
  <c r="I491" i="10"/>
  <c r="K491" i="10" s="1"/>
  <c r="M491" i="10" s="1"/>
  <c r="O491" i="10" s="1"/>
  <c r="G554" i="10"/>
  <c r="I554" i="10" s="1"/>
  <c r="K554" i="10" s="1"/>
  <c r="M554" i="10" s="1"/>
  <c r="O554" i="10" s="1"/>
  <c r="I555" i="10"/>
  <c r="K555" i="10" s="1"/>
  <c r="M555" i="10" s="1"/>
  <c r="O555" i="10" s="1"/>
  <c r="G254" i="10"/>
  <c r="I255" i="10"/>
  <c r="K255" i="10" s="1"/>
  <c r="M255" i="10" s="1"/>
  <c r="O255" i="10" s="1"/>
  <c r="G289" i="10"/>
  <c r="I289" i="10" s="1"/>
  <c r="K289" i="10" s="1"/>
  <c r="M289" i="10" s="1"/>
  <c r="O289" i="10" s="1"/>
  <c r="I290" i="10"/>
  <c r="K290" i="10" s="1"/>
  <c r="M290" i="10" s="1"/>
  <c r="O290" i="10" s="1"/>
  <c r="G598" i="10"/>
  <c r="I599" i="10"/>
  <c r="K599" i="10" s="1"/>
  <c r="M599" i="10" s="1"/>
  <c r="O599" i="10" s="1"/>
  <c r="G352" i="10"/>
  <c r="G314" i="10"/>
  <c r="I315" i="10"/>
  <c r="K315" i="10" s="1"/>
  <c r="M315" i="10" s="1"/>
  <c r="O315" i="10" s="1"/>
  <c r="G305" i="10"/>
  <c r="I306" i="10"/>
  <c r="K306" i="10" s="1"/>
  <c r="M306" i="10" s="1"/>
  <c r="O306" i="10" s="1"/>
  <c r="G605" i="10"/>
  <c r="I606" i="10"/>
  <c r="K606" i="10" s="1"/>
  <c r="M606" i="10" s="1"/>
  <c r="O606" i="10" s="1"/>
  <c r="G344" i="10"/>
  <c r="I345" i="10"/>
  <c r="K345" i="10" s="1"/>
  <c r="M345" i="10" s="1"/>
  <c r="O345" i="10" s="1"/>
  <c r="I212" i="10"/>
  <c r="K212" i="10" s="1"/>
  <c r="M212" i="10" s="1"/>
  <c r="O212" i="10" s="1"/>
  <c r="G520" i="10"/>
  <c r="I521" i="10"/>
  <c r="K521" i="10" s="1"/>
  <c r="M521" i="10" s="1"/>
  <c r="O521" i="10" s="1"/>
  <c r="G246" i="10"/>
  <c r="I246" i="10" s="1"/>
  <c r="K246" i="10" s="1"/>
  <c r="M246" i="10" s="1"/>
  <c r="O246" i="10" s="1"/>
  <c r="I247" i="10"/>
  <c r="K247" i="10" s="1"/>
  <c r="M247" i="10" s="1"/>
  <c r="O247" i="10" s="1"/>
  <c r="G377" i="10"/>
  <c r="I378" i="10"/>
  <c r="K378" i="10" s="1"/>
  <c r="M378" i="10" s="1"/>
  <c r="O378" i="10" s="1"/>
  <c r="G470" i="10"/>
  <c r="I471" i="10"/>
  <c r="K471" i="10" s="1"/>
  <c r="M471" i="10" s="1"/>
  <c r="O471" i="10" s="1"/>
  <c r="G436" i="10"/>
  <c r="I437" i="10"/>
  <c r="K437" i="10" s="1"/>
  <c r="M437" i="10" s="1"/>
  <c r="O437" i="10" s="1"/>
  <c r="I233" i="10"/>
  <c r="K233" i="10" s="1"/>
  <c r="M233" i="10" s="1"/>
  <c r="O233" i="10" s="1"/>
  <c r="G225" i="10"/>
  <c r="I325" i="10"/>
  <c r="K325" i="10" s="1"/>
  <c r="M325" i="10" s="1"/>
  <c r="O325" i="10" s="1"/>
  <c r="G614" i="10"/>
  <c r="I614" i="10" s="1"/>
  <c r="K614" i="10" s="1"/>
  <c r="M614" i="10" s="1"/>
  <c r="O614" i="10" s="1"/>
  <c r="I623" i="10"/>
  <c r="K623" i="10" s="1"/>
  <c r="M623" i="10" s="1"/>
  <c r="O623" i="10" s="1"/>
  <c r="G455" i="10"/>
  <c r="I456" i="10"/>
  <c r="K456" i="10" s="1"/>
  <c r="M456" i="10" s="1"/>
  <c r="O456" i="10" s="1"/>
  <c r="G204" i="10"/>
  <c r="I205" i="10"/>
  <c r="K205" i="10" s="1"/>
  <c r="M205" i="10" s="1"/>
  <c r="O205" i="10" s="1"/>
  <c r="G189" i="10"/>
  <c r="I190" i="10"/>
  <c r="K190" i="10" s="1"/>
  <c r="M190" i="10" s="1"/>
  <c r="O190" i="10" s="1"/>
  <c r="G79" i="10"/>
  <c r="I79" i="10" s="1"/>
  <c r="K79" i="10" s="1"/>
  <c r="M79" i="10" s="1"/>
  <c r="O79" i="10" s="1"/>
  <c r="I80" i="10"/>
  <c r="K80" i="10" s="1"/>
  <c r="M80" i="10" s="1"/>
  <c r="O80" i="10" s="1"/>
  <c r="G22" i="10"/>
  <c r="I22" i="10" s="1"/>
  <c r="K22" i="10" s="1"/>
  <c r="M22" i="10" s="1"/>
  <c r="O22" i="10" s="1"/>
  <c r="I23" i="10"/>
  <c r="K23" i="10" s="1"/>
  <c r="M23" i="10" s="1"/>
  <c r="O23" i="10" s="1"/>
  <c r="F583" i="8"/>
  <c r="F137" i="8"/>
  <c r="F452" i="8"/>
  <c r="H452" i="8" s="1"/>
  <c r="J452" i="8" s="1"/>
  <c r="L452" i="8" s="1"/>
  <c r="N452" i="8" s="1"/>
  <c r="F457" i="8"/>
  <c r="H457" i="8" s="1"/>
  <c r="J457" i="8" s="1"/>
  <c r="L457" i="8" s="1"/>
  <c r="N457" i="8" s="1"/>
  <c r="F131" i="8"/>
  <c r="F490" i="8"/>
  <c r="F24" i="8"/>
  <c r="F173" i="8"/>
  <c r="F112" i="8"/>
  <c r="F67" i="8"/>
  <c r="F37" i="8"/>
  <c r="F56" i="8"/>
  <c r="F522" i="8"/>
  <c r="H165" i="8" l="1"/>
  <c r="J165" i="8" s="1"/>
  <c r="L165" i="8" s="1"/>
  <c r="N165" i="8" s="1"/>
  <c r="F164" i="8"/>
  <c r="F11" i="8"/>
  <c r="F10" i="8" s="1"/>
  <c r="F358" i="8"/>
  <c r="F357" i="8" s="1"/>
  <c r="F468" i="8"/>
  <c r="H468" i="8" s="1"/>
  <c r="J468" i="8" s="1"/>
  <c r="L468" i="8" s="1"/>
  <c r="N468" i="8" s="1"/>
  <c r="G261" i="10"/>
  <c r="I261" i="10" s="1"/>
  <c r="K261" i="10" s="1"/>
  <c r="M261" i="10" s="1"/>
  <c r="O261" i="10" s="1"/>
  <c r="K218" i="10"/>
  <c r="M218" i="10" s="1"/>
  <c r="K217" i="10"/>
  <c r="F628" i="8"/>
  <c r="F222" i="8"/>
  <c r="F21" i="8"/>
  <c r="H24" i="8"/>
  <c r="J24" i="8" s="1"/>
  <c r="L24" i="8" s="1"/>
  <c r="N24" i="8" s="1"/>
  <c r="F627" i="8"/>
  <c r="H628" i="8"/>
  <c r="J628" i="8" s="1"/>
  <c r="L628" i="8" s="1"/>
  <c r="N628" i="8" s="1"/>
  <c r="F371" i="8"/>
  <c r="H372" i="8"/>
  <c r="J372" i="8" s="1"/>
  <c r="L372" i="8" s="1"/>
  <c r="N372" i="8" s="1"/>
  <c r="F172" i="8"/>
  <c r="H173" i="8"/>
  <c r="J173" i="8" s="1"/>
  <c r="L173" i="8" s="1"/>
  <c r="N173" i="8" s="1"/>
  <c r="F130" i="8"/>
  <c r="H130" i="8" s="1"/>
  <c r="J130" i="8" s="1"/>
  <c r="L130" i="8" s="1"/>
  <c r="N130" i="8" s="1"/>
  <c r="H131" i="8"/>
  <c r="J131" i="8" s="1"/>
  <c r="L131" i="8" s="1"/>
  <c r="N131" i="8" s="1"/>
  <c r="F582" i="8"/>
  <c r="H583" i="8"/>
  <c r="J583" i="8" s="1"/>
  <c r="L583" i="8" s="1"/>
  <c r="N583" i="8" s="1"/>
  <c r="F383" i="8"/>
  <c r="F539" i="8"/>
  <c r="H539" i="8" s="1"/>
  <c r="H540" i="8"/>
  <c r="J540" i="8" s="1"/>
  <c r="L540" i="8" s="1"/>
  <c r="N540" i="8" s="1"/>
  <c r="F552" i="8"/>
  <c r="H556" i="8"/>
  <c r="J556" i="8" s="1"/>
  <c r="L556" i="8" s="1"/>
  <c r="N556" i="8" s="1"/>
  <c r="F441" i="8"/>
  <c r="H442" i="8"/>
  <c r="J442" i="8" s="1"/>
  <c r="L442" i="8" s="1"/>
  <c r="N442" i="8" s="1"/>
  <c r="F596" i="8"/>
  <c r="H597" i="8"/>
  <c r="J597" i="8" s="1"/>
  <c r="L597" i="8" s="1"/>
  <c r="N597" i="8" s="1"/>
  <c r="F546" i="8"/>
  <c r="H547" i="8"/>
  <c r="J547" i="8" s="1"/>
  <c r="L547" i="8" s="1"/>
  <c r="N547" i="8" s="1"/>
  <c r="F436" i="8"/>
  <c r="H437" i="8"/>
  <c r="J437" i="8" s="1"/>
  <c r="L437" i="8" s="1"/>
  <c r="N437" i="8" s="1"/>
  <c r="F376" i="8"/>
  <c r="H377" i="8"/>
  <c r="J377" i="8" s="1"/>
  <c r="L377" i="8" s="1"/>
  <c r="N377" i="8" s="1"/>
  <c r="F208" i="8"/>
  <c r="H209" i="8"/>
  <c r="J209" i="8" s="1"/>
  <c r="L209" i="8" s="1"/>
  <c r="N209" i="8" s="1"/>
  <c r="F33" i="8"/>
  <c r="H37" i="8"/>
  <c r="J37" i="8" s="1"/>
  <c r="L37" i="8" s="1"/>
  <c r="N37" i="8" s="1"/>
  <c r="F636" i="8"/>
  <c r="H637" i="8"/>
  <c r="J637" i="8" s="1"/>
  <c r="L637" i="8" s="1"/>
  <c r="N637" i="8" s="1"/>
  <c r="F425" i="8"/>
  <c r="H426" i="8"/>
  <c r="J426" i="8" s="1"/>
  <c r="L426" i="8" s="1"/>
  <c r="N426" i="8" s="1"/>
  <c r="F63" i="8"/>
  <c r="H63" i="8" s="1"/>
  <c r="J63" i="8" s="1"/>
  <c r="L63" i="8" s="1"/>
  <c r="N63" i="8" s="1"/>
  <c r="H67" i="8"/>
  <c r="J67" i="8" s="1"/>
  <c r="L67" i="8" s="1"/>
  <c r="N67" i="8" s="1"/>
  <c r="F610" i="8"/>
  <c r="F136" i="8"/>
  <c r="H136" i="8" s="1"/>
  <c r="J136" i="8" s="1"/>
  <c r="L136" i="8" s="1"/>
  <c r="N136" i="8" s="1"/>
  <c r="H137" i="8"/>
  <c r="J137" i="8" s="1"/>
  <c r="L137" i="8" s="1"/>
  <c r="N137" i="8" s="1"/>
  <c r="F515" i="8"/>
  <c r="H522" i="8"/>
  <c r="J522" i="8" s="1"/>
  <c r="L522" i="8" s="1"/>
  <c r="N522" i="8" s="1"/>
  <c r="F221" i="8"/>
  <c r="H221" i="8" s="1"/>
  <c r="J221" i="8" s="1"/>
  <c r="L221" i="8" s="1"/>
  <c r="N221" i="8" s="1"/>
  <c r="H222" i="8"/>
  <c r="J222" i="8" s="1"/>
  <c r="L222" i="8" s="1"/>
  <c r="N222" i="8" s="1"/>
  <c r="F589" i="8"/>
  <c r="H590" i="8"/>
  <c r="J590" i="8" s="1"/>
  <c r="L590" i="8" s="1"/>
  <c r="N590" i="8" s="1"/>
  <c r="F52" i="8"/>
  <c r="H52" i="8" s="1"/>
  <c r="J52" i="8" s="1"/>
  <c r="L52" i="8" s="1"/>
  <c r="N52" i="8" s="1"/>
  <c r="H56" i="8"/>
  <c r="J56" i="8" s="1"/>
  <c r="L56" i="8" s="1"/>
  <c r="N56" i="8" s="1"/>
  <c r="F108" i="8"/>
  <c r="H112" i="8"/>
  <c r="J112" i="8" s="1"/>
  <c r="L112" i="8" s="1"/>
  <c r="N112" i="8" s="1"/>
  <c r="F489" i="8"/>
  <c r="H490" i="8"/>
  <c r="J490" i="8" s="1"/>
  <c r="L490" i="8" s="1"/>
  <c r="N490" i="8" s="1"/>
  <c r="F567" i="8"/>
  <c r="H568" i="8"/>
  <c r="J568" i="8" s="1"/>
  <c r="L568" i="8" s="1"/>
  <c r="N568" i="8" s="1"/>
  <c r="F561" i="8"/>
  <c r="H562" i="8"/>
  <c r="J562" i="8" s="1"/>
  <c r="L562" i="8" s="1"/>
  <c r="N562" i="8" s="1"/>
  <c r="F481" i="8"/>
  <c r="H482" i="8"/>
  <c r="J482" i="8" s="1"/>
  <c r="L482" i="8" s="1"/>
  <c r="N482" i="8" s="1"/>
  <c r="F412" i="8"/>
  <c r="H412" i="8" s="1"/>
  <c r="J412" i="8" s="1"/>
  <c r="L412" i="8" s="1"/>
  <c r="N412" i="8" s="1"/>
  <c r="H413" i="8"/>
  <c r="J413" i="8" s="1"/>
  <c r="L413" i="8" s="1"/>
  <c r="N413" i="8" s="1"/>
  <c r="F366" i="8"/>
  <c r="H367" i="8"/>
  <c r="J367" i="8" s="1"/>
  <c r="L367" i="8" s="1"/>
  <c r="N367" i="8" s="1"/>
  <c r="F603" i="8"/>
  <c r="H604" i="8"/>
  <c r="J604" i="8" s="1"/>
  <c r="L604" i="8" s="1"/>
  <c r="N604" i="8" s="1"/>
  <c r="F496" i="8"/>
  <c r="H497" i="8"/>
  <c r="J497" i="8" s="1"/>
  <c r="L497" i="8" s="1"/>
  <c r="N497" i="8" s="1"/>
  <c r="F618" i="8"/>
  <c r="H618" i="8" s="1"/>
  <c r="J618" i="8" s="1"/>
  <c r="L618" i="8" s="1"/>
  <c r="N618" i="8" s="1"/>
  <c r="H620" i="8"/>
  <c r="J620" i="8" s="1"/>
  <c r="L620" i="8" s="1"/>
  <c r="N620" i="8" s="1"/>
  <c r="F574" i="8"/>
  <c r="H575" i="8"/>
  <c r="J575" i="8" s="1"/>
  <c r="L575" i="8" s="1"/>
  <c r="N575" i="8" s="1"/>
  <c r="F397" i="8"/>
  <c r="H398" i="8"/>
  <c r="J398" i="8" s="1"/>
  <c r="L398" i="8" s="1"/>
  <c r="N398" i="8" s="1"/>
  <c r="F402" i="8"/>
  <c r="H403" i="8"/>
  <c r="J403" i="8" s="1"/>
  <c r="L403" i="8" s="1"/>
  <c r="N403" i="8" s="1"/>
  <c r="F183" i="8"/>
  <c r="H184" i="8"/>
  <c r="J184" i="8" s="1"/>
  <c r="L184" i="8" s="1"/>
  <c r="N184" i="8" s="1"/>
  <c r="F156" i="8"/>
  <c r="H157" i="8"/>
  <c r="J157" i="8" s="1"/>
  <c r="L157" i="8" s="1"/>
  <c r="N157" i="8" s="1"/>
  <c r="F81" i="8"/>
  <c r="H82" i="8"/>
  <c r="J82" i="8" s="1"/>
  <c r="L82" i="8" s="1"/>
  <c r="N82" i="8" s="1"/>
  <c r="F216" i="8"/>
  <c r="H217" i="8"/>
  <c r="J217" i="8" s="1"/>
  <c r="L217" i="8" s="1"/>
  <c r="N217" i="8" s="1"/>
  <c r="F324" i="8"/>
  <c r="H325" i="8"/>
  <c r="J325" i="8" s="1"/>
  <c r="L325" i="8" s="1"/>
  <c r="N325" i="8" s="1"/>
  <c r="F307" i="8"/>
  <c r="H308" i="8"/>
  <c r="J308" i="8" s="1"/>
  <c r="L308" i="8" s="1"/>
  <c r="N308" i="8" s="1"/>
  <c r="F312" i="8"/>
  <c r="H313" i="8"/>
  <c r="J313" i="8" s="1"/>
  <c r="L313" i="8" s="1"/>
  <c r="N313" i="8" s="1"/>
  <c r="F76" i="8"/>
  <c r="H77" i="8"/>
  <c r="J77" i="8" s="1"/>
  <c r="L77" i="8" s="1"/>
  <c r="N77" i="8" s="1"/>
  <c r="F247" i="8"/>
  <c r="H248" i="8"/>
  <c r="J248" i="8" s="1"/>
  <c r="L248" i="8" s="1"/>
  <c r="N248" i="8" s="1"/>
  <c r="I314" i="10"/>
  <c r="K314" i="10" s="1"/>
  <c r="M314" i="10" s="1"/>
  <c r="O314" i="10" s="1"/>
  <c r="G313" i="10"/>
  <c r="G224" i="10"/>
  <c r="I225" i="10"/>
  <c r="K225" i="10" s="1"/>
  <c r="M225" i="10" s="1"/>
  <c r="O225" i="10" s="1"/>
  <c r="G351" i="10"/>
  <c r="I351" i="10" s="1"/>
  <c r="K351" i="10" s="1"/>
  <c r="M351" i="10" s="1"/>
  <c r="O351" i="10" s="1"/>
  <c r="I352" i="10"/>
  <c r="K352" i="10" s="1"/>
  <c r="M352" i="10" s="1"/>
  <c r="O352" i="10" s="1"/>
  <c r="I641" i="10"/>
  <c r="K641" i="10" s="1"/>
  <c r="M641" i="10" s="1"/>
  <c r="O641" i="10" s="1"/>
  <c r="G640" i="10"/>
  <c r="G663" i="10"/>
  <c r="I664" i="10"/>
  <c r="K664" i="10" s="1"/>
  <c r="M664" i="10" s="1"/>
  <c r="O664" i="10" s="1"/>
  <c r="G477" i="10"/>
  <c r="I478" i="10"/>
  <c r="K478" i="10" s="1"/>
  <c r="M478" i="10" s="1"/>
  <c r="O478" i="10" s="1"/>
  <c r="G203" i="10"/>
  <c r="I204" i="10"/>
  <c r="K204" i="10" s="1"/>
  <c r="M204" i="10" s="1"/>
  <c r="O204" i="10" s="1"/>
  <c r="I455" i="10"/>
  <c r="K455" i="10" s="1"/>
  <c r="M455" i="10" s="1"/>
  <c r="O455" i="10" s="1"/>
  <c r="G435" i="10"/>
  <c r="I436" i="10"/>
  <c r="K436" i="10" s="1"/>
  <c r="M436" i="10" s="1"/>
  <c r="O436" i="10" s="1"/>
  <c r="I605" i="10"/>
  <c r="K605" i="10" s="1"/>
  <c r="M605" i="10" s="1"/>
  <c r="O605" i="10" s="1"/>
  <c r="G604" i="10"/>
  <c r="I604" i="10" s="1"/>
  <c r="K604" i="10" s="1"/>
  <c r="M604" i="10" s="1"/>
  <c r="O604" i="10" s="1"/>
  <c r="G469" i="10"/>
  <c r="I469" i="10" s="1"/>
  <c r="K469" i="10" s="1"/>
  <c r="M469" i="10" s="1"/>
  <c r="O469" i="10" s="1"/>
  <c r="I470" i="10"/>
  <c r="K470" i="10" s="1"/>
  <c r="M470" i="10" s="1"/>
  <c r="O470" i="10" s="1"/>
  <c r="G376" i="10"/>
  <c r="I376" i="10" s="1"/>
  <c r="K376" i="10" s="1"/>
  <c r="M376" i="10" s="1"/>
  <c r="O376" i="10" s="1"/>
  <c r="I377" i="10"/>
  <c r="K377" i="10" s="1"/>
  <c r="M377" i="10" s="1"/>
  <c r="O377" i="10" s="1"/>
  <c r="G510" i="10"/>
  <c r="I510" i="10" s="1"/>
  <c r="K510" i="10" s="1"/>
  <c r="M510" i="10" s="1"/>
  <c r="O510" i="10" s="1"/>
  <c r="I520" i="10"/>
  <c r="K520" i="10" s="1"/>
  <c r="M520" i="10" s="1"/>
  <c r="O520" i="10" s="1"/>
  <c r="G343" i="10"/>
  <c r="I344" i="10"/>
  <c r="K344" i="10" s="1"/>
  <c r="M344" i="10" s="1"/>
  <c r="O344" i="10" s="1"/>
  <c r="G304" i="10"/>
  <c r="I305" i="10"/>
  <c r="K305" i="10" s="1"/>
  <c r="M305" i="10" s="1"/>
  <c r="O305" i="10" s="1"/>
  <c r="G419" i="10"/>
  <c r="I420" i="10"/>
  <c r="K420" i="10" s="1"/>
  <c r="M420" i="10" s="1"/>
  <c r="O420" i="10" s="1"/>
  <c r="G324" i="10"/>
  <c r="I211" i="10"/>
  <c r="K211" i="10" s="1"/>
  <c r="M211" i="10" s="1"/>
  <c r="O211" i="10" s="1"/>
  <c r="G597" i="10"/>
  <c r="I597" i="10" s="1"/>
  <c r="K597" i="10" s="1"/>
  <c r="M597" i="10" s="1"/>
  <c r="O597" i="10" s="1"/>
  <c r="I598" i="10"/>
  <c r="K598" i="10" s="1"/>
  <c r="M598" i="10" s="1"/>
  <c r="O598" i="10" s="1"/>
  <c r="G253" i="10"/>
  <c r="I254" i="10"/>
  <c r="K254" i="10" s="1"/>
  <c r="M254" i="10" s="1"/>
  <c r="O254" i="10" s="1"/>
  <c r="G489" i="10"/>
  <c r="I490" i="10"/>
  <c r="K490" i="10" s="1"/>
  <c r="M490" i="10" s="1"/>
  <c r="O490" i="10" s="1"/>
  <c r="G581" i="10"/>
  <c r="I582" i="10"/>
  <c r="K582" i="10" s="1"/>
  <c r="M582" i="10" s="1"/>
  <c r="O582" i="10" s="1"/>
  <c r="G503" i="10"/>
  <c r="I503" i="10" s="1"/>
  <c r="K503" i="10" s="1"/>
  <c r="M503" i="10" s="1"/>
  <c r="O503" i="10" s="1"/>
  <c r="I504" i="10"/>
  <c r="K504" i="10" s="1"/>
  <c r="M504" i="10" s="1"/>
  <c r="O504" i="10" s="1"/>
  <c r="G462" i="10"/>
  <c r="I462" i="10" s="1"/>
  <c r="K462" i="10" s="1"/>
  <c r="M462" i="10" s="1"/>
  <c r="O462" i="10" s="1"/>
  <c r="I463" i="10"/>
  <c r="K463" i="10" s="1"/>
  <c r="M463" i="10" s="1"/>
  <c r="O463" i="10" s="1"/>
  <c r="G8" i="10"/>
  <c r="I8" i="10" s="1"/>
  <c r="K8" i="10" s="1"/>
  <c r="M8" i="10" s="1"/>
  <c r="O8" i="10" s="1"/>
  <c r="G167" i="10"/>
  <c r="I167" i="10" s="1"/>
  <c r="K167" i="10" s="1"/>
  <c r="M167" i="10" s="1"/>
  <c r="O167" i="10" s="1"/>
  <c r="I189" i="10"/>
  <c r="K189" i="10" s="1"/>
  <c r="M189" i="10" s="1"/>
  <c r="O189" i="10" s="1"/>
  <c r="F448" i="8"/>
  <c r="F220" i="8"/>
  <c r="H220" i="8" s="1"/>
  <c r="J220" i="8" s="1"/>
  <c r="L220" i="8" s="1"/>
  <c r="N220" i="8" s="1"/>
  <c r="G260" i="10" l="1"/>
  <c r="M217" i="10"/>
  <c r="O218" i="10"/>
  <c r="O217" i="10" s="1"/>
  <c r="H358" i="8"/>
  <c r="J358" i="8" s="1"/>
  <c r="L358" i="8" s="1"/>
  <c r="N358" i="8" s="1"/>
  <c r="H11" i="8"/>
  <c r="J11" i="8" s="1"/>
  <c r="L11" i="8" s="1"/>
  <c r="N11" i="8" s="1"/>
  <c r="I203" i="10"/>
  <c r="K203" i="10" s="1"/>
  <c r="M203" i="10" s="1"/>
  <c r="O203" i="10" s="1"/>
  <c r="G202" i="10"/>
  <c r="I202" i="10" s="1"/>
  <c r="K202" i="10" s="1"/>
  <c r="M202" i="10" s="1"/>
  <c r="O202" i="10" s="1"/>
  <c r="F51" i="8"/>
  <c r="F50" i="8" s="1"/>
  <c r="H50" i="8" s="1"/>
  <c r="J50" i="8" s="1"/>
  <c r="L50" i="8" s="1"/>
  <c r="N50" i="8" s="1"/>
  <c r="F396" i="8"/>
  <c r="H396" i="8" s="1"/>
  <c r="J396" i="8" s="1"/>
  <c r="L396" i="8" s="1"/>
  <c r="N396" i="8" s="1"/>
  <c r="H397" i="8"/>
  <c r="J397" i="8" s="1"/>
  <c r="L397" i="8" s="1"/>
  <c r="N397" i="8" s="1"/>
  <c r="F602" i="8"/>
  <c r="H603" i="8"/>
  <c r="J603" i="8" s="1"/>
  <c r="L603" i="8" s="1"/>
  <c r="N603" i="8" s="1"/>
  <c r="F560" i="8"/>
  <c r="H561" i="8"/>
  <c r="J561" i="8" s="1"/>
  <c r="L561" i="8" s="1"/>
  <c r="N561" i="8" s="1"/>
  <c r="F488" i="8"/>
  <c r="H488" i="8" s="1"/>
  <c r="J488" i="8" s="1"/>
  <c r="L488" i="8" s="1"/>
  <c r="N488" i="8" s="1"/>
  <c r="H489" i="8"/>
  <c r="J489" i="8" s="1"/>
  <c r="L489" i="8" s="1"/>
  <c r="N489" i="8" s="1"/>
  <c r="F424" i="8"/>
  <c r="H425" i="8"/>
  <c r="J425" i="8" s="1"/>
  <c r="L425" i="8" s="1"/>
  <c r="N425" i="8" s="1"/>
  <c r="F32" i="8"/>
  <c r="H33" i="8"/>
  <c r="J33" i="8" s="1"/>
  <c r="L33" i="8" s="1"/>
  <c r="N33" i="8" s="1"/>
  <c r="F375" i="8"/>
  <c r="H375" i="8" s="1"/>
  <c r="J375" i="8" s="1"/>
  <c r="L375" i="8" s="1"/>
  <c r="N375" i="8" s="1"/>
  <c r="H376" i="8"/>
  <c r="J376" i="8" s="1"/>
  <c r="L376" i="8" s="1"/>
  <c r="N376" i="8" s="1"/>
  <c r="F545" i="8"/>
  <c r="H546" i="8"/>
  <c r="J546" i="8" s="1"/>
  <c r="L546" i="8" s="1"/>
  <c r="N546" i="8" s="1"/>
  <c r="F440" i="8"/>
  <c r="H440" i="8" s="1"/>
  <c r="J440" i="8" s="1"/>
  <c r="L440" i="8" s="1"/>
  <c r="N440" i="8" s="1"/>
  <c r="H441" i="8"/>
  <c r="J441" i="8" s="1"/>
  <c r="L441" i="8" s="1"/>
  <c r="N441" i="8" s="1"/>
  <c r="F538" i="8"/>
  <c r="J539" i="8"/>
  <c r="L539" i="8" s="1"/>
  <c r="N539" i="8" s="1"/>
  <c r="F9" i="8"/>
  <c r="H9" i="8" s="1"/>
  <c r="J9" i="8" s="1"/>
  <c r="L9" i="8" s="1"/>
  <c r="N9" i="8" s="1"/>
  <c r="H10" i="8"/>
  <c r="J10" i="8" s="1"/>
  <c r="L10" i="8" s="1"/>
  <c r="N10" i="8" s="1"/>
  <c r="F626" i="8"/>
  <c r="H627" i="8"/>
  <c r="J627" i="8" s="1"/>
  <c r="L627" i="8" s="1"/>
  <c r="N627" i="8" s="1"/>
  <c r="F401" i="8"/>
  <c r="H401" i="8" s="1"/>
  <c r="J401" i="8" s="1"/>
  <c r="L401" i="8" s="1"/>
  <c r="N401" i="8" s="1"/>
  <c r="H402" i="8"/>
  <c r="J402" i="8" s="1"/>
  <c r="L402" i="8" s="1"/>
  <c r="N402" i="8" s="1"/>
  <c r="F573" i="8"/>
  <c r="H574" i="8"/>
  <c r="J574" i="8" s="1"/>
  <c r="L574" i="8" s="1"/>
  <c r="N574" i="8" s="1"/>
  <c r="F495" i="8"/>
  <c r="H495" i="8" s="1"/>
  <c r="J495" i="8" s="1"/>
  <c r="L495" i="8" s="1"/>
  <c r="N495" i="8" s="1"/>
  <c r="H496" i="8"/>
  <c r="J496" i="8" s="1"/>
  <c r="L496" i="8" s="1"/>
  <c r="N496" i="8" s="1"/>
  <c r="F365" i="8"/>
  <c r="H365" i="8" s="1"/>
  <c r="J365" i="8" s="1"/>
  <c r="L365" i="8" s="1"/>
  <c r="N365" i="8" s="1"/>
  <c r="H366" i="8"/>
  <c r="J366" i="8" s="1"/>
  <c r="L366" i="8" s="1"/>
  <c r="N366" i="8" s="1"/>
  <c r="H481" i="8"/>
  <c r="J481" i="8" s="1"/>
  <c r="L481" i="8" s="1"/>
  <c r="N481" i="8" s="1"/>
  <c r="F467" i="8"/>
  <c r="F566" i="8"/>
  <c r="H566" i="8" s="1"/>
  <c r="H567" i="8"/>
  <c r="J567" i="8" s="1"/>
  <c r="L567" i="8" s="1"/>
  <c r="N567" i="8" s="1"/>
  <c r="F107" i="8"/>
  <c r="H107" i="8" s="1"/>
  <c r="J107" i="8" s="1"/>
  <c r="L107" i="8" s="1"/>
  <c r="N107" i="8" s="1"/>
  <c r="H108" i="8"/>
  <c r="J108" i="8" s="1"/>
  <c r="L108" i="8" s="1"/>
  <c r="N108" i="8" s="1"/>
  <c r="F588" i="8"/>
  <c r="H588" i="8" s="1"/>
  <c r="J588" i="8" s="1"/>
  <c r="L588" i="8" s="1"/>
  <c r="N588" i="8" s="1"/>
  <c r="H589" i="8"/>
  <c r="J589" i="8" s="1"/>
  <c r="L589" i="8" s="1"/>
  <c r="N589" i="8" s="1"/>
  <c r="F514" i="8"/>
  <c r="H515" i="8"/>
  <c r="J515" i="8" s="1"/>
  <c r="L515" i="8" s="1"/>
  <c r="N515" i="8" s="1"/>
  <c r="H357" i="8"/>
  <c r="J357" i="8" s="1"/>
  <c r="L357" i="8" s="1"/>
  <c r="N357" i="8" s="1"/>
  <c r="F163" i="8"/>
  <c r="H164" i="8"/>
  <c r="J164" i="8" s="1"/>
  <c r="L164" i="8" s="1"/>
  <c r="N164" i="8" s="1"/>
  <c r="F635" i="8"/>
  <c r="H635" i="8" s="1"/>
  <c r="J635" i="8" s="1"/>
  <c r="L635" i="8" s="1"/>
  <c r="N635" i="8" s="1"/>
  <c r="H636" i="8"/>
  <c r="J636" i="8" s="1"/>
  <c r="L636" i="8" s="1"/>
  <c r="N636" i="8" s="1"/>
  <c r="F207" i="8"/>
  <c r="H207" i="8" s="1"/>
  <c r="J207" i="8" s="1"/>
  <c r="L207" i="8" s="1"/>
  <c r="N207" i="8" s="1"/>
  <c r="H208" i="8"/>
  <c r="J208" i="8" s="1"/>
  <c r="L208" i="8" s="1"/>
  <c r="N208" i="8" s="1"/>
  <c r="F435" i="8"/>
  <c r="H436" i="8"/>
  <c r="J436" i="8" s="1"/>
  <c r="L436" i="8" s="1"/>
  <c r="N436" i="8" s="1"/>
  <c r="F595" i="8"/>
  <c r="H596" i="8"/>
  <c r="J596" i="8" s="1"/>
  <c r="L596" i="8" s="1"/>
  <c r="N596" i="8" s="1"/>
  <c r="F550" i="8"/>
  <c r="H550" i="8" s="1"/>
  <c r="J550" i="8" s="1"/>
  <c r="L550" i="8" s="1"/>
  <c r="N550" i="8" s="1"/>
  <c r="H552" i="8"/>
  <c r="J552" i="8" s="1"/>
  <c r="L552" i="8" s="1"/>
  <c r="N552" i="8" s="1"/>
  <c r="F382" i="8"/>
  <c r="H383" i="8"/>
  <c r="J383" i="8" s="1"/>
  <c r="L383" i="8" s="1"/>
  <c r="N383" i="8" s="1"/>
  <c r="F447" i="8"/>
  <c r="H448" i="8"/>
  <c r="J448" i="8" s="1"/>
  <c r="L448" i="8" s="1"/>
  <c r="N448" i="8" s="1"/>
  <c r="F129" i="8"/>
  <c r="F609" i="8"/>
  <c r="H610" i="8"/>
  <c r="J610" i="8" s="1"/>
  <c r="L610" i="8" s="1"/>
  <c r="N610" i="8" s="1"/>
  <c r="F581" i="8"/>
  <c r="H582" i="8"/>
  <c r="J582" i="8" s="1"/>
  <c r="L582" i="8" s="1"/>
  <c r="N582" i="8" s="1"/>
  <c r="F171" i="8"/>
  <c r="H171" i="8" s="1"/>
  <c r="J171" i="8" s="1"/>
  <c r="L171" i="8" s="1"/>
  <c r="N171" i="8" s="1"/>
  <c r="H172" i="8"/>
  <c r="J172" i="8" s="1"/>
  <c r="L172" i="8" s="1"/>
  <c r="N172" i="8" s="1"/>
  <c r="F370" i="8"/>
  <c r="H370" i="8" s="1"/>
  <c r="J370" i="8" s="1"/>
  <c r="L370" i="8" s="1"/>
  <c r="N370" i="8" s="1"/>
  <c r="H371" i="8"/>
  <c r="J371" i="8" s="1"/>
  <c r="L371" i="8" s="1"/>
  <c r="N371" i="8" s="1"/>
  <c r="F20" i="8"/>
  <c r="H21" i="8"/>
  <c r="J21" i="8" s="1"/>
  <c r="L21" i="8" s="1"/>
  <c r="N21" i="8" s="1"/>
  <c r="F155" i="8"/>
  <c r="H156" i="8"/>
  <c r="J156" i="8" s="1"/>
  <c r="L156" i="8" s="1"/>
  <c r="N156" i="8" s="1"/>
  <c r="F311" i="8"/>
  <c r="H311" i="8" s="1"/>
  <c r="J311" i="8" s="1"/>
  <c r="L311" i="8" s="1"/>
  <c r="N311" i="8" s="1"/>
  <c r="H312" i="8"/>
  <c r="J312" i="8" s="1"/>
  <c r="L312" i="8" s="1"/>
  <c r="N312" i="8" s="1"/>
  <c r="F246" i="8"/>
  <c r="H247" i="8"/>
  <c r="J247" i="8" s="1"/>
  <c r="L247" i="8" s="1"/>
  <c r="N247" i="8" s="1"/>
  <c r="F316" i="8"/>
  <c r="H316" i="8" s="1"/>
  <c r="J316" i="8" s="1"/>
  <c r="L316" i="8" s="1"/>
  <c r="N316" i="8" s="1"/>
  <c r="H324" i="8"/>
  <c r="J324" i="8" s="1"/>
  <c r="L324" i="8" s="1"/>
  <c r="N324" i="8" s="1"/>
  <c r="F215" i="8"/>
  <c r="H216" i="8"/>
  <c r="J216" i="8" s="1"/>
  <c r="L216" i="8" s="1"/>
  <c r="N216" i="8" s="1"/>
  <c r="F75" i="8"/>
  <c r="H76" i="8"/>
  <c r="J76" i="8" s="1"/>
  <c r="L76" i="8" s="1"/>
  <c r="N76" i="8" s="1"/>
  <c r="F306" i="8"/>
  <c r="H307" i="8"/>
  <c r="J307" i="8" s="1"/>
  <c r="L307" i="8" s="1"/>
  <c r="N307" i="8" s="1"/>
  <c r="F80" i="8"/>
  <c r="H80" i="8" s="1"/>
  <c r="J80" i="8" s="1"/>
  <c r="L80" i="8" s="1"/>
  <c r="N80" i="8" s="1"/>
  <c r="H81" i="8"/>
  <c r="J81" i="8" s="1"/>
  <c r="L81" i="8" s="1"/>
  <c r="N81" i="8" s="1"/>
  <c r="F182" i="8"/>
  <c r="H183" i="8"/>
  <c r="J183" i="8" s="1"/>
  <c r="L183" i="8" s="1"/>
  <c r="N183" i="8" s="1"/>
  <c r="G252" i="10"/>
  <c r="I252" i="10" s="1"/>
  <c r="K252" i="10" s="1"/>
  <c r="M252" i="10" s="1"/>
  <c r="O252" i="10" s="1"/>
  <c r="I253" i="10"/>
  <c r="K253" i="10" s="1"/>
  <c r="M253" i="10" s="1"/>
  <c r="O253" i="10" s="1"/>
  <c r="I435" i="10"/>
  <c r="K435" i="10" s="1"/>
  <c r="M435" i="10" s="1"/>
  <c r="O435" i="10" s="1"/>
  <c r="I489" i="10"/>
  <c r="K489" i="10" s="1"/>
  <c r="M489" i="10" s="1"/>
  <c r="O489" i="10" s="1"/>
  <c r="G454" i="10"/>
  <c r="I454" i="10" s="1"/>
  <c r="K454" i="10" s="1"/>
  <c r="M454" i="10" s="1"/>
  <c r="O454" i="10" s="1"/>
  <c r="G639" i="10"/>
  <c r="I639" i="10" s="1"/>
  <c r="K639" i="10" s="1"/>
  <c r="M639" i="10" s="1"/>
  <c r="O639" i="10" s="1"/>
  <c r="I640" i="10"/>
  <c r="K640" i="10" s="1"/>
  <c r="M640" i="10" s="1"/>
  <c r="O640" i="10" s="1"/>
  <c r="I260" i="10"/>
  <c r="K260" i="10" s="1"/>
  <c r="M260" i="10" s="1"/>
  <c r="O260" i="10" s="1"/>
  <c r="G580" i="10"/>
  <c r="I580" i="10" s="1"/>
  <c r="K580" i="10" s="1"/>
  <c r="M580" i="10" s="1"/>
  <c r="O580" i="10" s="1"/>
  <c r="I581" i="10"/>
  <c r="K581" i="10" s="1"/>
  <c r="M581" i="10" s="1"/>
  <c r="O581" i="10" s="1"/>
  <c r="I210" i="10"/>
  <c r="K210" i="10" s="1"/>
  <c r="M210" i="10" s="1"/>
  <c r="O210" i="10" s="1"/>
  <c r="G312" i="10"/>
  <c r="I312" i="10" s="1"/>
  <c r="K312" i="10" s="1"/>
  <c r="M312" i="10" s="1"/>
  <c r="O312" i="10" s="1"/>
  <c r="I313" i="10"/>
  <c r="K313" i="10" s="1"/>
  <c r="M313" i="10" s="1"/>
  <c r="O313" i="10" s="1"/>
  <c r="G323" i="10"/>
  <c r="I323" i="10" s="1"/>
  <c r="K323" i="10" s="1"/>
  <c r="M323" i="10" s="1"/>
  <c r="O323" i="10" s="1"/>
  <c r="I324" i="10"/>
  <c r="K324" i="10" s="1"/>
  <c r="M324" i="10" s="1"/>
  <c r="O324" i="10" s="1"/>
  <c r="G303" i="10"/>
  <c r="I303" i="10" s="1"/>
  <c r="K303" i="10" s="1"/>
  <c r="M303" i="10" s="1"/>
  <c r="O303" i="10" s="1"/>
  <c r="I304" i="10"/>
  <c r="K304" i="10" s="1"/>
  <c r="M304" i="10" s="1"/>
  <c r="O304" i="10" s="1"/>
  <c r="I663" i="10"/>
  <c r="K663" i="10" s="1"/>
  <c r="M663" i="10" s="1"/>
  <c r="O663" i="10" s="1"/>
  <c r="G662" i="10"/>
  <c r="I662" i="10" s="1"/>
  <c r="K662" i="10" s="1"/>
  <c r="M662" i="10" s="1"/>
  <c r="O662" i="10" s="1"/>
  <c r="G418" i="10"/>
  <c r="I418" i="10" s="1"/>
  <c r="K418" i="10" s="1"/>
  <c r="M418" i="10" s="1"/>
  <c r="O418" i="10" s="1"/>
  <c r="I419" i="10"/>
  <c r="K419" i="10" s="1"/>
  <c r="M419" i="10" s="1"/>
  <c r="O419" i="10" s="1"/>
  <c r="G342" i="10"/>
  <c r="I342" i="10" s="1"/>
  <c r="K342" i="10" s="1"/>
  <c r="M342" i="10" s="1"/>
  <c r="O342" i="10" s="1"/>
  <c r="I343" i="10"/>
  <c r="K343" i="10" s="1"/>
  <c r="M343" i="10" s="1"/>
  <c r="O343" i="10" s="1"/>
  <c r="G476" i="10"/>
  <c r="I476" i="10" s="1"/>
  <c r="K476" i="10" s="1"/>
  <c r="M476" i="10" s="1"/>
  <c r="O476" i="10" s="1"/>
  <c r="I477" i="10"/>
  <c r="K477" i="10" s="1"/>
  <c r="M477" i="10" s="1"/>
  <c r="O477" i="10" s="1"/>
  <c r="G223" i="10"/>
  <c r="I223" i="10" s="1"/>
  <c r="K223" i="10" s="1"/>
  <c r="M223" i="10" s="1"/>
  <c r="O223" i="10" s="1"/>
  <c r="I224" i="10"/>
  <c r="K224" i="10" s="1"/>
  <c r="M224" i="10" s="1"/>
  <c r="O224" i="10" s="1"/>
  <c r="H51" i="8" l="1"/>
  <c r="J51" i="8" s="1"/>
  <c r="L51" i="8" s="1"/>
  <c r="N51" i="8" s="1"/>
  <c r="J566" i="8"/>
  <c r="H565" i="8"/>
  <c r="F85" i="8"/>
  <c r="H85" i="8" s="1"/>
  <c r="J85" i="8" s="1"/>
  <c r="L85" i="8" s="1"/>
  <c r="N85" i="8" s="1"/>
  <c r="H129" i="8"/>
  <c r="J129" i="8" s="1"/>
  <c r="L129" i="8" s="1"/>
  <c r="N129" i="8" s="1"/>
  <c r="F594" i="8"/>
  <c r="H595" i="8"/>
  <c r="J595" i="8" s="1"/>
  <c r="L595" i="8" s="1"/>
  <c r="N595" i="8" s="1"/>
  <c r="H20" i="8"/>
  <c r="J20" i="8" s="1"/>
  <c r="L20" i="8" s="1"/>
  <c r="N20" i="8" s="1"/>
  <c r="F19" i="8"/>
  <c r="F608" i="8"/>
  <c r="H609" i="8"/>
  <c r="J609" i="8" s="1"/>
  <c r="L609" i="8" s="1"/>
  <c r="N609" i="8" s="1"/>
  <c r="H467" i="8"/>
  <c r="J467" i="8" s="1"/>
  <c r="L467" i="8" s="1"/>
  <c r="N467" i="8" s="1"/>
  <c r="F466" i="8"/>
  <c r="F423" i="8"/>
  <c r="H423" i="8" s="1"/>
  <c r="J423" i="8" s="1"/>
  <c r="L423" i="8" s="1"/>
  <c r="N423" i="8" s="1"/>
  <c r="H424" i="8"/>
  <c r="J424" i="8" s="1"/>
  <c r="L424" i="8" s="1"/>
  <c r="N424" i="8" s="1"/>
  <c r="H560" i="8"/>
  <c r="J560" i="8" s="1"/>
  <c r="L560" i="8" s="1"/>
  <c r="N560" i="8" s="1"/>
  <c r="F559" i="8"/>
  <c r="H581" i="8"/>
  <c r="J581" i="8" s="1"/>
  <c r="L581" i="8" s="1"/>
  <c r="N581" i="8" s="1"/>
  <c r="F580" i="8"/>
  <c r="F381" i="8"/>
  <c r="H382" i="8"/>
  <c r="J382" i="8" s="1"/>
  <c r="L382" i="8" s="1"/>
  <c r="N382" i="8" s="1"/>
  <c r="H163" i="8"/>
  <c r="J163" i="8" s="1"/>
  <c r="L163" i="8" s="1"/>
  <c r="N163" i="8" s="1"/>
  <c r="F162" i="8"/>
  <c r="H514" i="8"/>
  <c r="J514" i="8" s="1"/>
  <c r="L514" i="8" s="1"/>
  <c r="N514" i="8" s="1"/>
  <c r="F513" i="8"/>
  <c r="F446" i="8"/>
  <c r="H447" i="8"/>
  <c r="J447" i="8" s="1"/>
  <c r="L447" i="8" s="1"/>
  <c r="N447" i="8" s="1"/>
  <c r="H435" i="8"/>
  <c r="J435" i="8" s="1"/>
  <c r="L435" i="8" s="1"/>
  <c r="N435" i="8" s="1"/>
  <c r="F429" i="8"/>
  <c r="F356" i="8"/>
  <c r="F572" i="8"/>
  <c r="H573" i="8"/>
  <c r="J573" i="8" s="1"/>
  <c r="L573" i="8" s="1"/>
  <c r="N573" i="8" s="1"/>
  <c r="F617" i="8"/>
  <c r="H617" i="8" s="1"/>
  <c r="J617" i="8" s="1"/>
  <c r="L617" i="8" s="1"/>
  <c r="N617" i="8" s="1"/>
  <c r="H626" i="8"/>
  <c r="J626" i="8" s="1"/>
  <c r="L626" i="8" s="1"/>
  <c r="N626" i="8" s="1"/>
  <c r="F537" i="8"/>
  <c r="H538" i="8"/>
  <c r="J538" i="8" s="1"/>
  <c r="L538" i="8" s="1"/>
  <c r="N538" i="8" s="1"/>
  <c r="F544" i="8"/>
  <c r="F543" i="8" s="1"/>
  <c r="H545" i="8"/>
  <c r="J545" i="8" s="1"/>
  <c r="L545" i="8" s="1"/>
  <c r="N545" i="8" s="1"/>
  <c r="F31" i="8"/>
  <c r="H31" i="8" s="1"/>
  <c r="J31" i="8" s="1"/>
  <c r="L31" i="8" s="1"/>
  <c r="N31" i="8" s="1"/>
  <c r="H32" i="8"/>
  <c r="J32" i="8" s="1"/>
  <c r="L32" i="8" s="1"/>
  <c r="N32" i="8" s="1"/>
  <c r="F601" i="8"/>
  <c r="H602" i="8"/>
  <c r="J602" i="8" s="1"/>
  <c r="L602" i="8" s="1"/>
  <c r="N602" i="8" s="1"/>
  <c r="F305" i="8"/>
  <c r="H306" i="8"/>
  <c r="J306" i="8" s="1"/>
  <c r="L306" i="8" s="1"/>
  <c r="N306" i="8" s="1"/>
  <c r="F214" i="8"/>
  <c r="H215" i="8"/>
  <c r="J215" i="8" s="1"/>
  <c r="L215" i="8" s="1"/>
  <c r="N215" i="8" s="1"/>
  <c r="F245" i="8"/>
  <c r="H245" i="8" s="1"/>
  <c r="J245" i="8" s="1"/>
  <c r="L245" i="8" s="1"/>
  <c r="N245" i="8" s="1"/>
  <c r="H246" i="8"/>
  <c r="J246" i="8" s="1"/>
  <c r="L246" i="8" s="1"/>
  <c r="N246" i="8" s="1"/>
  <c r="H182" i="8"/>
  <c r="J182" i="8" s="1"/>
  <c r="L182" i="8" s="1"/>
  <c r="N182" i="8" s="1"/>
  <c r="F181" i="8"/>
  <c r="F74" i="8"/>
  <c r="H75" i="8"/>
  <c r="J75" i="8" s="1"/>
  <c r="L75" i="8" s="1"/>
  <c r="N75" i="8" s="1"/>
  <c r="F154" i="8"/>
  <c r="H155" i="8"/>
  <c r="J155" i="8" s="1"/>
  <c r="L155" i="8" s="1"/>
  <c r="N155" i="8" s="1"/>
  <c r="G7" i="10"/>
  <c r="I7" i="10" s="1"/>
  <c r="K7" i="10" s="1"/>
  <c r="M7" i="10" s="1"/>
  <c r="O7" i="10" s="1"/>
  <c r="G350" i="10"/>
  <c r="G245" i="10"/>
  <c r="I245" i="10" s="1"/>
  <c r="K245" i="10" s="1"/>
  <c r="M245" i="10" s="1"/>
  <c r="O245" i="10" s="1"/>
  <c r="G488" i="10"/>
  <c r="I488" i="10" s="1"/>
  <c r="K488" i="10" s="1"/>
  <c r="M488" i="10" s="1"/>
  <c r="O488" i="10" s="1"/>
  <c r="F143" i="12"/>
  <c r="H143" i="12" s="1"/>
  <c r="J143" i="12" s="1"/>
  <c r="L143" i="12" s="1"/>
  <c r="N143" i="12" s="1"/>
  <c r="F142" i="12"/>
  <c r="J565" i="8" l="1"/>
  <c r="L566" i="8"/>
  <c r="H559" i="8"/>
  <c r="J559" i="8" s="1"/>
  <c r="L559" i="8" s="1"/>
  <c r="N559" i="8" s="1"/>
  <c r="F141" i="12"/>
  <c r="F140" i="12" s="1"/>
  <c r="H142" i="12"/>
  <c r="J142" i="12" s="1"/>
  <c r="L142" i="12" s="1"/>
  <c r="N142" i="12" s="1"/>
  <c r="F536" i="8"/>
  <c r="H536" i="8" s="1"/>
  <c r="J536" i="8" s="1"/>
  <c r="L536" i="8" s="1"/>
  <c r="N536" i="8" s="1"/>
  <c r="H537" i="8"/>
  <c r="J537" i="8" s="1"/>
  <c r="L537" i="8" s="1"/>
  <c r="N537" i="8" s="1"/>
  <c r="F571" i="8"/>
  <c r="H571" i="8" s="1"/>
  <c r="J571" i="8" s="1"/>
  <c r="L571" i="8" s="1"/>
  <c r="N571" i="8" s="1"/>
  <c r="H572" i="8"/>
  <c r="J572" i="8" s="1"/>
  <c r="L572" i="8" s="1"/>
  <c r="N572" i="8" s="1"/>
  <c r="H162" i="8"/>
  <c r="J162" i="8" s="1"/>
  <c r="L162" i="8" s="1"/>
  <c r="N162" i="8" s="1"/>
  <c r="F161" i="8"/>
  <c r="H161" i="8" s="1"/>
  <c r="J161" i="8" s="1"/>
  <c r="L161" i="8" s="1"/>
  <c r="N161" i="8" s="1"/>
  <c r="F579" i="8"/>
  <c r="H580" i="8"/>
  <c r="J580" i="8" s="1"/>
  <c r="L580" i="8" s="1"/>
  <c r="N580" i="8" s="1"/>
  <c r="F445" i="8"/>
  <c r="H446" i="8"/>
  <c r="J446" i="8" s="1"/>
  <c r="L446" i="8" s="1"/>
  <c r="N446" i="8" s="1"/>
  <c r="H608" i="8"/>
  <c r="J608" i="8" s="1"/>
  <c r="L608" i="8" s="1"/>
  <c r="N608" i="8" s="1"/>
  <c r="F607" i="8"/>
  <c r="H607" i="8" s="1"/>
  <c r="J607" i="8" s="1"/>
  <c r="L607" i="8" s="1"/>
  <c r="N607" i="8" s="1"/>
  <c r="H544" i="8"/>
  <c r="J544" i="8" s="1"/>
  <c r="L544" i="8" s="1"/>
  <c r="N544" i="8" s="1"/>
  <c r="F422" i="8"/>
  <c r="H422" i="8" s="1"/>
  <c r="J422" i="8" s="1"/>
  <c r="L422" i="8" s="1"/>
  <c r="N422" i="8" s="1"/>
  <c r="H429" i="8"/>
  <c r="J429" i="8" s="1"/>
  <c r="L429" i="8" s="1"/>
  <c r="N429" i="8" s="1"/>
  <c r="H513" i="8"/>
  <c r="J513" i="8" s="1"/>
  <c r="L513" i="8" s="1"/>
  <c r="N513" i="8" s="1"/>
  <c r="F512" i="8"/>
  <c r="H512" i="8" s="1"/>
  <c r="J512" i="8" s="1"/>
  <c r="L512" i="8" s="1"/>
  <c r="N512" i="8" s="1"/>
  <c r="F465" i="8"/>
  <c r="H466" i="8"/>
  <c r="J466" i="8" s="1"/>
  <c r="L466" i="8" s="1"/>
  <c r="N466" i="8" s="1"/>
  <c r="H19" i="8"/>
  <c r="J19" i="8" s="1"/>
  <c r="L19" i="8" s="1"/>
  <c r="N19" i="8" s="1"/>
  <c r="F18" i="8"/>
  <c r="H18" i="8" s="1"/>
  <c r="J18" i="8" s="1"/>
  <c r="L18" i="8" s="1"/>
  <c r="N18" i="8" s="1"/>
  <c r="F355" i="8"/>
  <c r="H355" i="8" s="1"/>
  <c r="J355" i="8" s="1"/>
  <c r="L355" i="8" s="1"/>
  <c r="N355" i="8" s="1"/>
  <c r="H356" i="8"/>
  <c r="J356" i="8" s="1"/>
  <c r="L356" i="8" s="1"/>
  <c r="N356" i="8" s="1"/>
  <c r="F593" i="8"/>
  <c r="H593" i="8" s="1"/>
  <c r="J593" i="8" s="1"/>
  <c r="L593" i="8" s="1"/>
  <c r="N593" i="8" s="1"/>
  <c r="H594" i="8"/>
  <c r="J594" i="8" s="1"/>
  <c r="L594" i="8" s="1"/>
  <c r="N594" i="8" s="1"/>
  <c r="F600" i="8"/>
  <c r="H600" i="8" s="1"/>
  <c r="J600" i="8" s="1"/>
  <c r="L600" i="8" s="1"/>
  <c r="N600" i="8" s="1"/>
  <c r="H601" i="8"/>
  <c r="J601" i="8" s="1"/>
  <c r="L601" i="8" s="1"/>
  <c r="N601" i="8" s="1"/>
  <c r="F380" i="8"/>
  <c r="H380" i="8" s="1"/>
  <c r="J380" i="8" s="1"/>
  <c r="L380" i="8" s="1"/>
  <c r="N380" i="8" s="1"/>
  <c r="H381" i="8"/>
  <c r="J381" i="8" s="1"/>
  <c r="L381" i="8" s="1"/>
  <c r="N381" i="8" s="1"/>
  <c r="H74" i="8"/>
  <c r="J74" i="8" s="1"/>
  <c r="L74" i="8" s="1"/>
  <c r="N74" i="8" s="1"/>
  <c r="F153" i="8"/>
  <c r="H153" i="8" s="1"/>
  <c r="J153" i="8" s="1"/>
  <c r="L153" i="8" s="1"/>
  <c r="N153" i="8" s="1"/>
  <c r="H154" i="8"/>
  <c r="J154" i="8" s="1"/>
  <c r="L154" i="8" s="1"/>
  <c r="N154" i="8" s="1"/>
  <c r="H214" i="8"/>
  <c r="J214" i="8" s="1"/>
  <c r="L214" i="8" s="1"/>
  <c r="N214" i="8" s="1"/>
  <c r="F206" i="8"/>
  <c r="H305" i="8"/>
  <c r="J305" i="8" s="1"/>
  <c r="L305" i="8" s="1"/>
  <c r="N305" i="8" s="1"/>
  <c r="F304" i="8"/>
  <c r="F180" i="8"/>
  <c r="H181" i="8"/>
  <c r="J181" i="8" s="1"/>
  <c r="L181" i="8" s="1"/>
  <c r="N181" i="8" s="1"/>
  <c r="G311" i="10"/>
  <c r="I350" i="10"/>
  <c r="K350" i="10" s="1"/>
  <c r="M350" i="10" s="1"/>
  <c r="O350" i="10" s="1"/>
  <c r="L565" i="8" l="1"/>
  <c r="N566" i="8"/>
  <c r="N565" i="8" s="1"/>
  <c r="H141" i="12"/>
  <c r="J141" i="12" s="1"/>
  <c r="L141" i="12" s="1"/>
  <c r="N141" i="12" s="1"/>
  <c r="F139" i="12"/>
  <c r="H140" i="12"/>
  <c r="J140" i="12" s="1"/>
  <c r="L140" i="12" s="1"/>
  <c r="N140" i="12" s="1"/>
  <c r="F8" i="8"/>
  <c r="H8" i="8" s="1"/>
  <c r="J8" i="8" s="1"/>
  <c r="L8" i="8" s="1"/>
  <c r="N8" i="8" s="1"/>
  <c r="F578" i="8"/>
  <c r="H578" i="8" s="1"/>
  <c r="J578" i="8" s="1"/>
  <c r="L578" i="8" s="1"/>
  <c r="N578" i="8" s="1"/>
  <c r="H579" i="8"/>
  <c r="J579" i="8" s="1"/>
  <c r="L579" i="8" s="1"/>
  <c r="N579" i="8" s="1"/>
  <c r="F535" i="8"/>
  <c r="H543" i="8"/>
  <c r="J543" i="8" s="1"/>
  <c r="L543" i="8" s="1"/>
  <c r="N543" i="8" s="1"/>
  <c r="H465" i="8"/>
  <c r="J465" i="8" s="1"/>
  <c r="L465" i="8" s="1"/>
  <c r="N465" i="8" s="1"/>
  <c r="F464" i="8"/>
  <c r="H464" i="8" s="1"/>
  <c r="J464" i="8" s="1"/>
  <c r="L464" i="8" s="1"/>
  <c r="N464" i="8" s="1"/>
  <c r="F354" i="8"/>
  <c r="H354" i="8" s="1"/>
  <c r="J354" i="8" s="1"/>
  <c r="L354" i="8" s="1"/>
  <c r="N354" i="8" s="1"/>
  <c r="H445" i="8"/>
  <c r="J445" i="8" s="1"/>
  <c r="L445" i="8" s="1"/>
  <c r="N445" i="8" s="1"/>
  <c r="H206" i="8"/>
  <c r="J206" i="8" s="1"/>
  <c r="L206" i="8" s="1"/>
  <c r="N206" i="8" s="1"/>
  <c r="F205" i="8"/>
  <c r="H205" i="8" s="1"/>
  <c r="J205" i="8" s="1"/>
  <c r="L205" i="8" s="1"/>
  <c r="N205" i="8" s="1"/>
  <c r="F282" i="8"/>
  <c r="H282" i="8" s="1"/>
  <c r="J282" i="8" s="1"/>
  <c r="L282" i="8" s="1"/>
  <c r="N282" i="8" s="1"/>
  <c r="H304" i="8"/>
  <c r="J304" i="8" s="1"/>
  <c r="L304" i="8" s="1"/>
  <c r="N304" i="8" s="1"/>
  <c r="H180" i="8"/>
  <c r="J180" i="8" s="1"/>
  <c r="L180" i="8" s="1"/>
  <c r="N180" i="8" s="1"/>
  <c r="F160" i="8"/>
  <c r="H160" i="8" s="1"/>
  <c r="J160" i="8" s="1"/>
  <c r="L160" i="8" s="1"/>
  <c r="N160" i="8" s="1"/>
  <c r="I311" i="10"/>
  <c r="K311" i="10" s="1"/>
  <c r="M311" i="10" s="1"/>
  <c r="O311" i="10" s="1"/>
  <c r="G701" i="10"/>
  <c r="I701" i="10" s="1"/>
  <c r="K701" i="10" s="1"/>
  <c r="M701" i="10" s="1"/>
  <c r="O701" i="10" s="1"/>
  <c r="H535" i="8" l="1"/>
  <c r="J535" i="8" s="1"/>
  <c r="L535" i="8" s="1"/>
  <c r="N535" i="8" s="1"/>
  <c r="F133" i="12"/>
  <c r="H139" i="12"/>
  <c r="J139" i="12" s="1"/>
  <c r="L139" i="12" s="1"/>
  <c r="N139" i="12" s="1"/>
  <c r="F7" i="8"/>
  <c r="H7" i="8" s="1"/>
  <c r="J7" i="8" s="1"/>
  <c r="L7" i="8" s="1"/>
  <c r="N7" i="8" s="1"/>
  <c r="F132" i="12" l="1"/>
  <c r="H133" i="12"/>
  <c r="J133" i="12" s="1"/>
  <c r="L133" i="12" s="1"/>
  <c r="N133" i="12" s="1"/>
  <c r="H132" i="12" l="1"/>
  <c r="J132" i="12" s="1"/>
  <c r="L132" i="12" s="1"/>
  <c r="N132" i="12" s="1"/>
  <c r="F90" i="12"/>
  <c r="F7" i="12" l="1"/>
  <c r="H7" i="12" s="1"/>
  <c r="J7" i="12" s="1"/>
  <c r="L7" i="12" s="1"/>
  <c r="N7" i="12" s="1"/>
  <c r="H90" i="12"/>
  <c r="J90" i="12" s="1"/>
  <c r="L90" i="12" s="1"/>
  <c r="N90" i="12" s="1"/>
</calcChain>
</file>

<file path=xl/sharedStrings.xml><?xml version="1.0" encoding="utf-8"?>
<sst xmlns="http://schemas.openxmlformats.org/spreadsheetml/2006/main" count="9155" uniqueCount="1120">
  <si>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</si>
  <si>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</si>
  <si>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</si>
  <si>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</si>
  <si>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</si>
  <si>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</si>
  <si>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</si>
  <si>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</si>
  <si>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</si>
  <si>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</si>
  <si>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</si>
  <si>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</si>
  <si>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</si>
  <si>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</si>
  <si>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</si>
  <si>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</si>
  <si>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</si>
  <si>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</si>
  <si>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</si>
  <si>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</si>
  <si>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</si>
  <si>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</si>
  <si>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</si>
  <si>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</si>
  <si>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</si>
  <si>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</si>
  <si>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</si>
  <si>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</si>
  <si>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</si>
  <si>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</si>
  <si>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</si>
  <si>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</si>
  <si>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</si>
  <si>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</si>
  <si>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</si>
  <si>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</si>
  <si>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</si>
  <si>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</si>
  <si>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</si>
  <si>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</si>
  <si>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</si>
  <si>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</si>
  <si>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</si>
  <si>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</si>
  <si>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</si>
  <si>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</si>
  <si>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</si>
  <si>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</si>
  <si>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</si>
  <si>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</si>
  <si>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</si>
  <si>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</si>
  <si>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</si>
  <si>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</si>
  <si>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</si>
  <si>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</si>
  <si>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</si>
  <si>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</si>
  <si>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</si>
  <si>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</si>
  <si>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</si>
  <si>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</si>
  <si>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</si>
  <si>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</si>
  <si>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</si>
  <si>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</si>
  <si>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</si>
  <si>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</si>
  <si>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</si>
  <si>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</si>
  <si>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</si>
  <si>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</si>
  <si>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</si>
  <si>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</si>
  <si>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</si>
  <si>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</si>
  <si>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</si>
  <si>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</si>
  <si>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</si>
  <si>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</si>
  <si>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</si>
  <si>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</si>
  <si>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</si>
  <si>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</si>
  <si>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</si>
  <si>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</si>
  <si>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</si>
  <si>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</si>
  <si>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</si>
  <si>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</si>
  <si>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</si>
  <si>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</si>
  <si>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</si>
  <si>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</si>
  <si>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</si>
  <si>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</si>
  <si>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</si>
  <si>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</si>
  <si>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</si>
  <si>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</si>
  <si>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</si>
  <si>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</si>
  <si>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</si>
  <si>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</si>
  <si>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</si>
  <si>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</si>
  <si>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</si>
  <si>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</si>
  <si>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</si>
  <si>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</si>
  <si>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</si>
  <si>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</si>
  <si>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</si>
  <si>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</si>
  <si>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</si>
  <si>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</si>
  <si>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</si>
  <si>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</si>
  <si>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</si>
  <si>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</si>
  <si>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</si>
  <si>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</si>
  <si>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</si>
  <si>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</si>
  <si>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</si>
  <si>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</si>
  <si>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</si>
  <si>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</si>
  <si>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</si>
  <si>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</si>
  <si>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</si>
  <si>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</si>
  <si>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</si>
  <si>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</si>
  <si>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</si>
  <si>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</si>
  <si>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</si>
  <si>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</si>
  <si>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</si>
  <si>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</si>
  <si>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</si>
  <si>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</si>
  <si>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</si>
  <si>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</si>
  <si>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</si>
  <si>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</si>
  <si>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</si>
  <si>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</si>
  <si>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</si>
  <si>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</si>
  <si>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</si>
  <si>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</si>
  <si>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</si>
  <si>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</si>
  <si>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</si>
  <si>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</si>
  <si>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</si>
  <si>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</si>
  <si>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</si>
  <si>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</si>
  <si>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</si>
  <si>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</si>
  <si>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</si>
  <si>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</si>
  <si>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</si>
  <si>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</si>
  <si>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</si>
  <si>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</si>
  <si>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</si>
  <si>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</si>
  <si>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</si>
  <si>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</si>
  <si>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</si>
  <si>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</si>
  <si>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</si>
  <si>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</si>
  <si>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</si>
  <si>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</si>
  <si>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</si>
  <si>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</si>
  <si>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</si>
  <si>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</si>
  <si>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</si>
  <si>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</si>
  <si>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</si>
  <si>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</si>
  <si>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</si>
  <si>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</si>
  <si>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</si>
  <si>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</si>
  <si>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</si>
  <si>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</si>
  <si>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</si>
  <si>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</si>
  <si>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</si>
  <si>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</si>
  <si>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</si>
  <si>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</si>
  <si>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</si>
  <si>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</si>
  <si>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</si>
  <si>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</si>
  <si>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</si>
  <si>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</si>
  <si>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</si>
  <si>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</si>
  <si>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</si>
  <si>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</si>
  <si>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</si>
  <si>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</si>
  <si>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</si>
  <si>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</si>
  <si>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</si>
  <si>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</si>
  <si>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</si>
  <si>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</si>
  <si>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</si>
  <si>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</si>
  <si>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</si>
  <si>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</si>
  <si>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</si>
  <si>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</si>
  <si>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</si>
  <si>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</si>
  <si>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</si>
  <si>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</si>
  <si>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</si>
  <si>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</si>
  <si>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</si>
  <si>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</si>
  <si>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</si>
  <si>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</si>
  <si>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</si>
  <si>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</si>
  <si>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</si>
  <si>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</si>
  <si>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</si>
  <si>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</si>
  <si>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</si>
  <si>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</si>
  <si>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</si>
  <si>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</si>
  <si>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</si>
  <si>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</si>
  <si>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</si>
  <si>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</si>
  <si>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</si>
  <si>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</si>
  <si>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</si>
  <si>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</si>
  <si>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</si>
  <si>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</si>
  <si>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</si>
  <si>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</si>
  <si>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</si>
  <si>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</si>
  <si>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</si>
  <si>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</si>
  <si>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</si>
  <si>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</si>
  <si>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</si>
  <si>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</si>
  <si>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</si>
  <si>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</si>
  <si>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</si>
  <si>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</si>
  <si>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</si>
  <si>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</si>
  <si>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</si>
  <si>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</si>
  <si>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</si>
  <si>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</si>
  <si>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</si>
  <si>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</si>
  <si>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</si>
  <si>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</si>
  <si>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</si>
  <si>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</si>
  <si>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</si>
  <si>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</si>
  <si>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</si>
  <si>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</si>
  <si>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</si>
  <si>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</si>
  <si>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</si>
  <si>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</si>
  <si>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</si>
  <si>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</si>
  <si>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</si>
  <si>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</si>
  <si>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</si>
  <si>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</si>
  <si>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</si>
  <si>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</si>
  <si>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</si>
  <si>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</si>
  <si>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</si>
  <si>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</si>
  <si>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</si>
  <si>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</si>
  <si>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</si>
  <si>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</si>
  <si>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</si>
  <si>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</si>
  <si>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</si>
  <si>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</si>
  <si>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</si>
  <si>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</si>
  <si>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</si>
  <si>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</si>
  <si>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</si>
  <si>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</si>
  <si>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</si>
  <si>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</si>
  <si>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</si>
  <si>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</si>
  <si>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</si>
  <si>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</si>
  <si>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</si>
  <si>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</si>
  <si>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</si>
  <si>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</si>
  <si>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</si>
  <si>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</si>
  <si>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</si>
  <si>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</si>
  <si>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</si>
  <si>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</si>
  <si>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</si>
  <si>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</si>
  <si>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</si>
  <si>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</si>
  <si>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</si>
  <si>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</si>
  <si>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</si>
  <si>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</si>
  <si>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</si>
  <si>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</si>
  <si>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</si>
  <si>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</si>
  <si>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</si>
  <si>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</si>
  <si>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</si>
  <si>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</si>
  <si>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</si>
  <si>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</si>
  <si>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</si>
  <si>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</si>
  <si>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</si>
  <si>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</si>
  <si>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</si>
  <si>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</si>
  <si>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</si>
  <si>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</si>
  <si>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</si>
  <si>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</si>
  <si>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</si>
  <si>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</si>
  <si>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</si>
  <si>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</si>
  <si>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</si>
  <si>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</si>
  <si>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</si>
  <si>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</si>
  <si>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</si>
  <si>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</si>
  <si>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</si>
  <si>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</si>
  <si>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</si>
  <si>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</si>
  <si>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</si>
  <si>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</si>
  <si>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</si>
  <si>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</si>
  <si>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</si>
  <si>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</si>
  <si>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</si>
  <si>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</si>
  <si>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</si>
  <si>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</si>
  <si>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</si>
  <si>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</si>
  <si>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</si>
  <si>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</si>
  <si>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</si>
  <si>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</si>
  <si>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</si>
  <si>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</si>
  <si>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</si>
  <si>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</si>
  <si>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</si>
  <si>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</si>
  <si>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</si>
  <si>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</si>
  <si>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</si>
  <si>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</si>
  <si>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</si>
  <si>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</si>
  <si>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</si>
  <si>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</si>
  <si>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</si>
  <si>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</si>
  <si>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</si>
  <si>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</si>
  <si>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</si>
  <si>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</si>
  <si>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</si>
  <si>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</si>
  <si>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</si>
  <si>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</si>
  <si>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</si>
  <si>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</si>
  <si>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</si>
  <si>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</si>
  <si>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</si>
  <si>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</si>
  <si>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</si>
  <si>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</si>
  <si>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</si>
  <si>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</si>
  <si>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</si>
  <si>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</si>
  <si>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</si>
  <si>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</si>
  <si>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</si>
  <si>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</si>
  <si>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</si>
  <si>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</si>
  <si>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</si>
  <si>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</si>
  <si>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</si>
  <si>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</si>
  <si>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</si>
  <si>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</si>
  <si>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</si>
  <si>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</si>
  <si>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</si>
  <si>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</si>
  <si>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</si>
  <si>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</si>
  <si>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</si>
  <si>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</si>
  <si>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</si>
  <si>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</si>
  <si>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</si>
  <si>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</si>
  <si>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</si>
  <si>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</si>
  <si>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</si>
  <si>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</si>
  <si>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</si>
  <si>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</si>
  <si>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</si>
  <si>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</si>
  <si>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</si>
  <si>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</si>
  <si>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</si>
  <si>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</si>
  <si>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</si>
  <si>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</si>
  <si>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</si>
  <si>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</si>
  <si>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</si>
  <si>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</si>
  <si>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</si>
  <si>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</si>
  <si>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</si>
  <si>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</si>
  <si>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</si>
  <si>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</si>
  <si>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</si>
  <si>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</si>
  <si>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</si>
  <si>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</si>
  <si>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</si>
  <si>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</si>
  <si>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</si>
  <si>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</si>
  <si>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</si>
  <si>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</si>
  <si>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</si>
  <si>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</si>
  <si>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</si>
  <si>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</si>
  <si>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</si>
  <si>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</si>
  <si>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</si>
  <si>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</si>
  <si>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</si>
  <si>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</si>
  <si>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</si>
  <si>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</si>
  <si>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</si>
  <si>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</si>
  <si>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</si>
  <si>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</si>
  <si>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</si>
  <si>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</si>
  <si>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</si>
  <si>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</si>
  <si>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</si>
  <si>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</si>
  <si>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</si>
  <si>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</si>
  <si>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</si>
  <si>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</si>
  <si>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</si>
  <si>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</si>
  <si>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</si>
  <si>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</si>
  <si>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</si>
  <si>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</si>
  <si>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</si>
  <si>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</si>
  <si>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</si>
  <si>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</si>
  <si>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</si>
  <si>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</si>
  <si>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</si>
  <si>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</si>
  <si>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</si>
  <si>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</si>
  <si>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</si>
  <si>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</si>
  <si>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</si>
  <si>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</si>
  <si>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</si>
  <si>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</si>
  <si>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</si>
  <si>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</si>
  <si>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</si>
  <si>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</si>
  <si>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</si>
  <si>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</si>
  <si>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</si>
  <si>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</si>
  <si>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</si>
  <si>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</si>
  <si>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</si>
  <si>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</si>
  <si>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</si>
  <si>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</si>
  <si>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</si>
  <si>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</si>
  <si>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</si>
  <si>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</si>
  <si>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</si>
  <si>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</si>
  <si>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</si>
  <si>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</si>
  <si>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</si>
  <si>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</si>
  <si>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</si>
  <si>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</si>
  <si>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</si>
  <si>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</si>
  <si>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</si>
  <si>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</si>
  <si>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</si>
  <si>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</si>
  <si>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</si>
  <si>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</si>
  <si>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</si>
  <si>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</si>
  <si>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</si>
  <si>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</si>
  <si>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</si>
  <si>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</si>
  <si>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</si>
  <si>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</si>
  <si>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</si>
  <si>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</si>
  <si>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</si>
  <si>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</si>
  <si>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</si>
  <si>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</si>
  <si>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</si>
  <si>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</si>
  <si>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</si>
  <si>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</si>
  <si>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</si>
  <si>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</si>
  <si>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</si>
  <si>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</si>
  <si>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</si>
  <si>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</si>
  <si>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</si>
  <si>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</si>
  <si>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</si>
  <si>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</si>
  <si>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</si>
  <si>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</si>
  <si>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</si>
  <si>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</si>
  <si>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</si>
  <si>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</si>
  <si>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</si>
  <si>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</si>
  <si>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</si>
  <si>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</si>
  <si>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</si>
  <si>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</si>
  <si>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</si>
  <si>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</si>
  <si>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</si>
  <si>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</si>
  <si>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</si>
  <si>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</si>
  <si>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</si>
  <si>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</si>
  <si>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</si>
  <si>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</si>
  <si>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</si>
  <si>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</si>
  <si>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</si>
  <si>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</si>
  <si>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</si>
  <si>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</si>
  <si>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</si>
  <si>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</si>
  <si>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</si>
  <si>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</si>
  <si>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</si>
  <si>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</si>
  <si>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</si>
  <si>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</si>
  <si>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</si>
  <si>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</si>
  <si>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</si>
  <si>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</si>
  <si>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</si>
  <si>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</si>
  <si>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</si>
  <si>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</si>
  <si>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</si>
  <si>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</si>
  <si>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</si>
  <si>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</si>
  <si>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</si>
  <si>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</si>
  <si>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</si>
  <si>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</si>
  <si>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</si>
  <si>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</si>
  <si>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</si>
  <si>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</si>
  <si>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</si>
  <si>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</si>
  <si>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</si>
  <si>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</si>
  <si>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</si>
  <si>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</si>
  <si>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</si>
  <si>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</si>
  <si>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</si>
  <si>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</si>
  <si>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</si>
  <si>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</si>
  <si>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</si>
  <si>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</si>
  <si>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</si>
  <si>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</si>
  <si>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</si>
  <si>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</si>
  <si>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</si>
  <si>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</si>
  <si>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</si>
  <si>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</si>
  <si>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</si>
  <si>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</si>
  <si>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</si>
  <si>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</si>
  <si>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</si>
  <si>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</si>
  <si>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</si>
  <si>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</si>
  <si>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</si>
  <si>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</si>
  <si>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</si>
  <si>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</si>
  <si>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</si>
  <si>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</si>
  <si>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</si>
  <si>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</si>
  <si>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</si>
  <si>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</si>
  <si>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</si>
  <si>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</si>
  <si>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</si>
  <si>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</si>
  <si>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</si>
  <si>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</si>
  <si>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</si>
  <si>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</si>
  <si>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</si>
  <si>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</si>
  <si>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</si>
  <si>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</si>
  <si>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</si>
  <si>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</si>
  <si>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</si>
  <si>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</si>
  <si>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</si>
  <si>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</si>
  <si>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</si>
  <si>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</si>
  <si>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</si>
  <si>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</si>
  <si>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</si>
  <si>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</si>
  <si>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</si>
  <si>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</si>
  <si>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</si>
  <si>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</si>
  <si>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</si>
  <si>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</si>
  <si>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</si>
  <si>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</si>
  <si>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</si>
  <si>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</si>
  <si>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</si>
  <si>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</si>
  <si>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</si>
  <si>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</si>
  <si>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</si>
  <si>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</si>
  <si>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</si>
  <si>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</si>
  <si>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</si>
  <si>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</si>
  <si>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</si>
  <si>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</si>
  <si>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</si>
  <si>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</si>
  <si>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</si>
  <si>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</si>
  <si>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</si>
  <si>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</si>
  <si>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</si>
  <si>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</si>
  <si>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</si>
  <si>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</si>
  <si>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</si>
  <si>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</si>
  <si>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</si>
  <si>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</si>
  <si>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</si>
  <si>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</si>
  <si>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</si>
  <si>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</si>
  <si>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</si>
  <si>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</si>
  <si>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</si>
  <si>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</si>
  <si>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</si>
  <si>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</si>
  <si>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</si>
  <si>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</si>
  <si>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</si>
  <si>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</si>
  <si>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</si>
  <si>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</si>
  <si>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</si>
  <si>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</si>
  <si>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</si>
  <si>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</si>
  <si>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</si>
  <si>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</si>
  <si>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</si>
  <si>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</si>
  <si>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</si>
  <si>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</si>
  <si>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</si>
  <si>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</si>
  <si>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</si>
  <si>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</si>
  <si>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</si>
  <si>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</si>
  <si>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</si>
  <si>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</si>
  <si>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</si>
  <si>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</si>
  <si>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</si>
  <si>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</si>
  <si>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</si>
  <si>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</si>
  <si>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</si>
  <si>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</si>
  <si>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</si>
  <si>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</si>
  <si>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</si>
  <si>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</si>
  <si>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</si>
  <si>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</si>
  <si>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</si>
  <si>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</si>
  <si>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</si>
  <si>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</si>
  <si>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</si>
  <si>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</si>
  <si>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</si>
  <si>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</si>
  <si>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</si>
  <si>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</si>
  <si>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</si>
  <si>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</si>
  <si>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</si>
  <si>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</si>
  <si>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</si>
  <si>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</si>
  <si>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</si>
  <si>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</si>
  <si>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</si>
  <si>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</si>
  <si>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</si>
  <si>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</si>
  <si>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</si>
  <si>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</si>
  <si>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</si>
  <si>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</si>
  <si>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</si>
  <si>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</si>
  <si>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</si>
  <si>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</si>
  <si>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</si>
  <si>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</si>
  <si>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</si>
  <si>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</si>
  <si>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</si>
  <si>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</si>
  <si>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</si>
  <si>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</si>
  <si>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</si>
  <si>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</si>
  <si>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</si>
  <si>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</si>
  <si>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</si>
  <si>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</si>
  <si>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</si>
  <si>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</si>
  <si>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</si>
  <si>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</si>
  <si>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</si>
  <si>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</si>
  <si>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</si>
  <si>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</si>
  <si>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</si>
  <si>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</si>
  <si>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</si>
  <si>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</si>
  <si>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</si>
  <si>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</si>
  <si>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</si>
  <si>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</si>
  <si>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</si>
  <si>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</si>
  <si>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</si>
  <si>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</si>
  <si>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</si>
  <si>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</si>
  <si>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</si>
  <si>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</si>
  <si>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</si>
  <si>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</si>
  <si>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</si>
  <si>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</si>
  <si>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</si>
  <si>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</si>
  <si>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</si>
  <si>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</si>
  <si>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</si>
  <si>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</si>
  <si>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</si>
  <si>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</si>
  <si>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</si>
  <si>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</si>
  <si>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</si>
  <si>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</si>
  <si>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</si>
  <si>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</si>
  <si>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</si>
  <si>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</si>
  <si>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</si>
  <si>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</si>
  <si>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</si>
  <si>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</si>
  <si>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</si>
  <si>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</si>
  <si>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</si>
  <si>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</si>
  <si>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</si>
  <si>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</si>
  <si>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</si>
  <si>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</si>
  <si>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</si>
  <si>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</si>
  <si>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</si>
  <si>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</si>
  <si>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</si>
  <si>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</si>
  <si>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</si>
  <si>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</si>
  <si>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</si>
  <si>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</si>
  <si>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</si>
  <si>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</si>
  <si>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</si>
  <si>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</si>
  <si>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Изменение №2</t>
  </si>
  <si>
    <t>2 02 25519 05 0000 150</t>
  </si>
  <si>
    <t>Субсидия бюджетам муниципальных районов на поддержку отрасли культуры</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</si>
  <si>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</si>
  <si>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</si>
  <si>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</si>
  <si>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</si>
  <si>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</si>
  <si>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</si>
  <si>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</si>
  <si>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</si>
  <si>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</si>
  <si>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</si>
  <si>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</si>
  <si>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</si>
  <si>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Изменение №3</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</si>
  <si>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</si>
  <si>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</si>
  <si>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</si>
  <si>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</si>
  <si>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</si>
  <si>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</si>
  <si>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</si>
  <si>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</si>
  <si>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Единый налог на вмененный доход для отдельных видов деятельности</t>
  </si>
  <si>
    <t>1 05 02010 02 1000 110</t>
  </si>
  <si>
    <t>Межбюджетные трансферты на поддержку отрасли культуры за счет местного бюджета</t>
  </si>
  <si>
    <t>Изменение №4</t>
  </si>
  <si>
    <t xml:space="preserve">Приложение №4
к решению Собрания представителей
Моздокского района №349 от 29.12.2020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</si>
  <si>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</si>
  <si>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</si>
  <si>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</si>
  <si>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</si>
  <si>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</si>
  <si>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</si>
  <si>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</si>
  <si>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</si>
  <si>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</si>
  <si>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</si>
  <si>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</si>
  <si>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</si>
  <si>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</si>
  <si>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</si>
  <si>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</si>
  <si>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</si>
  <si>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</si>
  <si>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</si>
  <si>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</si>
  <si>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</si>
  <si>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</si>
  <si>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</si>
  <si>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</si>
  <si>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</si>
  <si>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</si>
  <si>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</si>
  <si>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</si>
  <si>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</si>
  <si>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</si>
  <si>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</si>
  <si>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</si>
  <si>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</si>
  <si>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</si>
  <si>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</si>
  <si>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</si>
  <si>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</si>
  <si>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</si>
  <si>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</si>
  <si>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</si>
  <si>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</si>
  <si>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</si>
  <si>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</si>
  <si>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</si>
  <si>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</si>
  <si>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</si>
  <si>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</si>
  <si>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</si>
  <si>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</si>
  <si>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</si>
  <si>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</si>
  <si>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</si>
  <si>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</si>
  <si>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</si>
  <si>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</si>
  <si>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</si>
  <si>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</si>
  <si>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</si>
  <si>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</si>
  <si>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</si>
  <si>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</si>
  <si>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</si>
  <si>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</si>
  <si>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</si>
  <si>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</si>
  <si>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</si>
  <si>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</si>
  <si>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</si>
  <si>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</si>
  <si>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</si>
  <si>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</si>
  <si>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</si>
  <si>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</si>
  <si>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</si>
  <si>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</si>
  <si>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</si>
  <si>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</si>
  <si>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</si>
  <si>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</si>
  <si>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</si>
  <si>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</si>
  <si>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</si>
  <si>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</si>
  <si>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</si>
  <si>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</si>
  <si>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</si>
  <si>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</si>
  <si>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</si>
  <si>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</si>
  <si>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2 02 25027 05 0000 150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</si>
  <si>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</si>
  <si>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</si>
  <si>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</si>
  <si>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</si>
  <si>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 xml:space="preserve">Прочие субсидии бюджетам муниципальных районов </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</si>
  <si>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</si>
  <si>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</si>
  <si>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</si>
  <si>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</si>
  <si>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</si>
  <si>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</si>
  <si>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</si>
  <si>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</si>
  <si>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</si>
  <si>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</si>
  <si>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</si>
  <si>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</si>
  <si>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</si>
  <si>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</si>
  <si>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</si>
  <si>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</si>
  <si>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</si>
  <si>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</si>
  <si>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</si>
  <si>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</si>
  <si>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</si>
  <si>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</si>
  <si>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</si>
  <si>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</si>
  <si>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</si>
  <si>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</si>
  <si>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</si>
  <si>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</si>
  <si>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</si>
  <si>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</si>
  <si>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</si>
  <si>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</si>
  <si>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</si>
  <si>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</si>
  <si>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</si>
  <si>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</si>
  <si>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</si>
  <si>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</si>
  <si>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</si>
  <si>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</si>
  <si>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</si>
  <si>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</si>
  <si>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</si>
  <si>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</si>
  <si>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</si>
  <si>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</si>
  <si>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</si>
  <si>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</si>
  <si>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</si>
  <si>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</si>
  <si>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</si>
  <si>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</si>
  <si>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</si>
  <si>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</si>
  <si>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</si>
  <si>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</si>
  <si>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</si>
  <si>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</si>
  <si>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</si>
  <si>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Прочие межбюджетные транферты, передаваемые бюджетам муниципальных районов (Организация бесплатного горячего питания обучающихся из семей, признанных малоимущими, и обучающихся с ограниченными возможностями здоровья,получающих основное общее и среднее общее образование в муниципальных образовательных организациях)</t>
  </si>
  <si>
    <t>202  49999 05 0148 150</t>
  </si>
  <si>
    <t>Расходы на прочие мероприятия по обеспечению  семей сельского населения благоустроенным жильем на сельских территория Моздокского района за счет средств мест</t>
  </si>
  <si>
    <t>08 0 01 6824 0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</si>
  <si>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</si>
  <si>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</si>
  <si>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 xml:space="preserve">Приложение №12
к решению Собрания представителей
Моздокского района № 349 от  29.12.2020 г.
</t>
  </si>
  <si>
    <t>Таблица № 12</t>
  </si>
  <si>
    <t>Межбюджетные трансферты общего характера на социально-значимых расходы</t>
  </si>
  <si>
    <t>(тысяч рублей)</t>
  </si>
  <si>
    <t>№№ пп</t>
  </si>
  <si>
    <t>Наименование муниципальных образований  городского и сельских поселений</t>
  </si>
  <si>
    <t xml:space="preserve">сумма </t>
  </si>
  <si>
    <t>Троицкое поселение</t>
  </si>
  <si>
    <t xml:space="preserve">Итого </t>
  </si>
  <si>
    <t>сумма</t>
  </si>
  <si>
    <t>Сухотское поселение</t>
  </si>
  <si>
    <t>Садовое поселение</t>
  </si>
  <si>
    <t>Основное мероприятие "Содействие повышению правовой грамотности и информированности населения района в вопросах защиты прав потребителей"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</si>
  <si>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</si>
  <si>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</si>
  <si>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Основное мероприятие "Содействие повышению правовой грамотности и информированности населения района в вопросах заиты прав потребителей"</t>
  </si>
  <si>
    <t>Раздольненское поселение</t>
  </si>
  <si>
    <t xml:space="preserve">Приложение №1
 к решению Собрания представителей Моздокского района  № 395 от 15.07.2021 г.      
</t>
  </si>
  <si>
    <t xml:space="preserve">Приложение №2
 к решению Собрания представителей Моздокского района  № 395 от 15.07.2021 г.      
</t>
  </si>
  <si>
    <t xml:space="preserve">Приложение №3
к решению Собрания представителей Моздокского района  № 395 от 15.07.2021 г.     
</t>
  </si>
  <si>
    <t xml:space="preserve">Приложение №4
 к решению Собрания представителей Моздокского района  № 395 от 15.07.2021 г.     
</t>
  </si>
  <si>
    <t xml:space="preserve">Приложение №5
к решению Собрания представителей Моздокского района  № 395 от 15.07.2021 г.    
</t>
  </si>
  <si>
    <t xml:space="preserve">Приложение №6
к решению Собрания представителей Моздокского района  № 395 от 15.07.2021 г.    
</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</si>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</sst>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_₽"/>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sz val="9"/>
      <color theme="1"/>
      <name val="Bookman Old Style"/>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49" fontId="2" fillId="0" borderId="5">
      <alignment horizontal="center" vertical="top" shrinkToFit="1"/>
    </xf>
    <xf numFmtId="0" fontId="1" fillId="0" borderId="0"/>
    <xf numFmtId="0" fontId="1" fillId="0" borderId="0"/>
    <xf numFmtId="0" fontId="1" fillId="0" borderId="0"/>
    <xf numFmtId="0" fontId="1" fillId="0" borderId="0"/>
    <xf numFmtId="0" fontId="1" fillId="0" borderId="0"/>
  </cellStyleXfs>
  <cellXfs count="150">
    <xf numFmtId="0" fontId="0" fillId="0" borderId="0" xfId="0"/>
    <xf numFmtId="0" fontId="3" fillId="0" borderId="0" xfId="0" applyFont="1" applyFill="1"/>
    <xf numFmtId="164" fontId="5"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4" fillId="0" borderId="1" xfId="0" applyFont="1" applyFill="1" applyBorder="1" applyAlignment="1">
      <alignment horizontal="center" wrapText="1"/>
    </xf>
    <xf numFmtId="164" fontId="4" fillId="0" borderId="1" xfId="0" applyNumberFormat="1" applyFont="1" applyFill="1" applyBorder="1" applyAlignment="1">
      <alignment horizontal="center" wrapText="1"/>
    </xf>
    <xf numFmtId="0" fontId="5" fillId="0" borderId="1" xfId="0" applyFont="1" applyFill="1" applyBorder="1" applyAlignment="1">
      <alignment horizontal="center"/>
    </xf>
    <xf numFmtId="0" fontId="3" fillId="0" borderId="0" xfId="0" applyFont="1" applyFill="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64" fontId="3" fillId="0" borderId="0" xfId="0" applyNumberFormat="1" applyFont="1" applyFill="1"/>
    <xf numFmtId="0" fontId="3" fillId="0" borderId="0" xfId="0" applyFont="1" applyFill="1" applyAlignment="1">
      <alignment wrapText="1"/>
    </xf>
    <xf numFmtId="0" fontId="5" fillId="0" borderId="1" xfId="0" applyFont="1" applyFill="1" applyBorder="1" applyAlignment="1">
      <alignment vertical="top" wrapText="1"/>
    </xf>
    <xf numFmtId="0" fontId="3" fillId="0" borderId="1" xfId="0" applyFont="1" applyFill="1" applyBorder="1" applyAlignment="1">
      <alignment wrapText="1"/>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0" fontId="6" fillId="0" borderId="1" xfId="3" applyNumberFormat="1" applyFont="1" applyFill="1" applyBorder="1" applyAlignment="1">
      <alignment vertical="top" wrapText="1"/>
    </xf>
    <xf numFmtId="0" fontId="4" fillId="0" borderId="1" xfId="0" applyFont="1" applyFill="1" applyBorder="1" applyAlignment="1">
      <alignment horizontal="right" vertical="center" wrapText="1"/>
    </xf>
    <xf numFmtId="0" fontId="8" fillId="0" borderId="1" xfId="1" applyNumberFormat="1" applyFont="1" applyFill="1" applyBorder="1" applyAlignment="1">
      <alignment vertical="top" wrapText="1"/>
    </xf>
    <xf numFmtId="49" fontId="5" fillId="0" borderId="1" xfId="0" applyNumberFormat="1" applyFont="1" applyFill="1" applyBorder="1" applyAlignment="1">
      <alignment horizontal="center"/>
    </xf>
    <xf numFmtId="49" fontId="3" fillId="0" borderId="1" xfId="0" applyNumberFormat="1" applyFont="1" applyFill="1" applyBorder="1"/>
    <xf numFmtId="49" fontId="3" fillId="0" borderId="1" xfId="0" applyNumberFormat="1" applyFont="1" applyFill="1" applyBorder="1" applyAlignment="1">
      <alignment horizontal="center"/>
    </xf>
    <xf numFmtId="0" fontId="6" fillId="0" borderId="1" xfId="1" applyNumberFormat="1" applyFont="1" applyFill="1" applyBorder="1" applyAlignment="1">
      <alignment vertical="top" wrapText="1"/>
    </xf>
    <xf numFmtId="164" fontId="3" fillId="0" borderId="1" xfId="0" applyNumberFormat="1" applyFont="1" applyFill="1" applyBorder="1" applyAlignment="1">
      <alignment horizontal="center"/>
    </xf>
    <xf numFmtId="164" fontId="5" fillId="0" borderId="1" xfId="0" applyNumberFormat="1" applyFont="1" applyFill="1" applyBorder="1" applyAlignment="1">
      <alignment horizontal="center" wrapText="1"/>
    </xf>
    <xf numFmtId="0" fontId="3" fillId="0" borderId="1" xfId="0" applyFont="1" applyFill="1" applyBorder="1" applyAlignment="1">
      <alignment horizontal="justify" vertical="center"/>
    </xf>
    <xf numFmtId="0" fontId="3" fillId="0" borderId="0" xfId="0" applyFont="1" applyFill="1" applyAlignment="1">
      <alignment horizontal="left" vertical="top" wrapText="1"/>
    </xf>
    <xf numFmtId="49" fontId="3" fillId="0" borderId="0" xfId="0" applyNumberFormat="1" applyFont="1" applyFill="1"/>
    <xf numFmtId="164" fontId="3" fillId="0" borderId="0" xfId="0" applyNumberFormat="1" applyFont="1" applyFill="1" applyAlignment="1">
      <alignment horizontal="right"/>
    </xf>
    <xf numFmtId="49" fontId="5" fillId="0" borderId="1" xfId="0" applyNumberFormat="1" applyFont="1" applyFill="1" applyBorder="1" applyAlignment="1">
      <alignment horizontal="center" wrapText="1"/>
    </xf>
    <xf numFmtId="0" fontId="3" fillId="0" borderId="1" xfId="0" applyFont="1" applyFill="1" applyBorder="1" applyAlignment="1">
      <alignment vertical="top"/>
    </xf>
    <xf numFmtId="0" fontId="6" fillId="0" borderId="1" xfId="1" applyNumberFormat="1" applyFont="1" applyFill="1" applyBorder="1" applyAlignment="1">
      <alignment horizontal="center" wrapText="1"/>
    </xf>
    <xf numFmtId="0" fontId="6" fillId="0" borderId="4" xfId="1" applyNumberFormat="1" applyFont="1" applyFill="1" applyBorder="1" applyAlignment="1">
      <alignment vertical="top" wrapText="1"/>
    </xf>
    <xf numFmtId="0" fontId="6" fillId="0" borderId="4" xfId="1" applyNumberFormat="1" applyFont="1" applyFill="1" applyBorder="1" applyAlignment="1">
      <alignment horizontal="left" vertical="top" wrapText="1"/>
    </xf>
    <xf numFmtId="0" fontId="8" fillId="0" borderId="4" xfId="1" applyNumberFormat="1" applyFont="1" applyFill="1" applyBorder="1" applyAlignment="1">
      <alignment vertical="top" wrapText="1"/>
    </xf>
    <xf numFmtId="0" fontId="6" fillId="0" borderId="6" xfId="1" applyNumberFormat="1" applyFont="1" applyFill="1" applyBorder="1" applyAlignment="1">
      <alignment horizontal="left" vertical="top" wrapText="1"/>
    </xf>
    <xf numFmtId="0" fontId="4" fillId="0" borderId="0" xfId="0" applyFont="1" applyFill="1" applyAlignment="1">
      <alignment horizontal="justify" vertical="top"/>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7" fillId="0" borderId="0" xfId="0" applyFont="1" applyFill="1"/>
    <xf numFmtId="0" fontId="8" fillId="0" borderId="1" xfId="1" applyNumberFormat="1" applyFont="1" applyFill="1" applyBorder="1" applyAlignment="1">
      <alignment horizontal="center" wrapText="1"/>
    </xf>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0" fontId="4" fillId="0" borderId="1" xfId="0" applyFont="1" applyFill="1" applyBorder="1" applyAlignment="1">
      <alignment horizontal="center"/>
    </xf>
    <xf numFmtId="0" fontId="6" fillId="0" borderId="1" xfId="5" applyNumberFormat="1" applyFont="1" applyFill="1" applyBorder="1" applyAlignment="1">
      <alignment vertical="top" wrapText="1"/>
    </xf>
    <xf numFmtId="0" fontId="8" fillId="0" borderId="1" xfId="5" applyNumberFormat="1" applyFont="1" applyFill="1" applyBorder="1" applyAlignment="1">
      <alignment vertical="top" wrapText="1"/>
    </xf>
    <xf numFmtId="164" fontId="4" fillId="0" borderId="3" xfId="0" applyNumberFormat="1" applyFont="1" applyFill="1" applyBorder="1" applyAlignment="1">
      <alignment horizontal="center"/>
    </xf>
    <xf numFmtId="0" fontId="5" fillId="0" borderId="3" xfId="0" applyFont="1" applyFill="1" applyBorder="1" applyAlignment="1">
      <alignment vertical="top"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164" fontId="5" fillId="0" borderId="3" xfId="0" applyNumberFormat="1" applyFont="1" applyFill="1" applyBorder="1" applyAlignment="1">
      <alignment horizontal="center"/>
    </xf>
    <xf numFmtId="0" fontId="6" fillId="0" borderId="1" xfId="4" applyNumberFormat="1" applyFont="1" applyFill="1" applyBorder="1" applyAlignment="1">
      <alignment horizontal="left" vertical="top" wrapText="1"/>
    </xf>
    <xf numFmtId="0" fontId="4" fillId="0" borderId="1" xfId="0" applyFont="1" applyFill="1" applyBorder="1" applyAlignment="1">
      <alignment horizontal="justify" vertical="top" wrapText="1"/>
    </xf>
    <xf numFmtId="0" fontId="3" fillId="0" borderId="1" xfId="0" applyFont="1" applyFill="1" applyBorder="1" applyAlignment="1">
      <alignment vertical="top"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4" fontId="9" fillId="0" borderId="3" xfId="0" applyNumberFormat="1" applyFont="1" applyFill="1" applyBorder="1" applyAlignment="1">
      <alignment horizontal="center"/>
    </xf>
    <xf numFmtId="0" fontId="6" fillId="0" borderId="4" xfId="4" applyNumberFormat="1" applyFont="1" applyFill="1" applyBorder="1" applyAlignment="1">
      <alignment horizontal="right" vertical="top" wrapText="1"/>
    </xf>
    <xf numFmtId="0" fontId="6" fillId="0" borderId="4" xfId="4" applyNumberFormat="1" applyFont="1" applyFill="1" applyBorder="1" applyAlignment="1">
      <alignment vertical="top" wrapText="1"/>
    </xf>
    <xf numFmtId="0" fontId="6" fillId="0" borderId="1" xfId="4" applyNumberFormat="1" applyFont="1" applyFill="1" applyBorder="1" applyAlignment="1">
      <alignment horizontal="right" vertical="top" wrapText="1"/>
    </xf>
    <xf numFmtId="0" fontId="6" fillId="0" borderId="1" xfId="4" applyNumberFormat="1" applyFont="1" applyFill="1" applyBorder="1" applyAlignment="1">
      <alignment vertical="top" wrapText="1"/>
    </xf>
    <xf numFmtId="0" fontId="6" fillId="0" borderId="4" xfId="6" applyNumberFormat="1" applyFont="1" applyFill="1" applyBorder="1" applyAlignment="1">
      <alignment vertical="top" wrapText="1"/>
    </xf>
    <xf numFmtId="0" fontId="6" fillId="0" borderId="1" xfId="6" applyNumberFormat="1" applyFont="1" applyFill="1" applyBorder="1" applyAlignment="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6" fillId="0" borderId="1" xfId="7"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3" fillId="0" borderId="0" xfId="0" applyFont="1" applyFill="1" applyAlignment="1">
      <alignment vertical="center"/>
    </xf>
    <xf numFmtId="165" fontId="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2" xfId="0" applyFont="1" applyFill="1" applyBorder="1" applyAlignment="1">
      <alignment vertical="top" wrapText="1"/>
    </xf>
    <xf numFmtId="49" fontId="4" fillId="0" borderId="2" xfId="0" applyNumberFormat="1"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vertical="top" wrapText="1"/>
    </xf>
    <xf numFmtId="0" fontId="0" fillId="0" borderId="0" xfId="0" applyFill="1"/>
    <xf numFmtId="0" fontId="4" fillId="0" borderId="0" xfId="0" applyFont="1" applyFill="1" applyAlignment="1">
      <alignment horizontal="right" vertical="center"/>
    </xf>
    <xf numFmtId="0" fontId="4" fillId="0" borderId="2" xfId="0" applyFont="1" applyFill="1" applyBorder="1" applyAlignment="1">
      <alignment vertical="center"/>
    </xf>
    <xf numFmtId="0" fontId="4" fillId="0" borderId="9"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4" xfId="3" applyNumberFormat="1" applyFont="1" applyFill="1" applyBorder="1" applyAlignment="1">
      <alignment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right" vertical="top"/>
    </xf>
    <xf numFmtId="0" fontId="4" fillId="0" borderId="1" xfId="0" applyFont="1" applyFill="1" applyBorder="1" applyAlignment="1">
      <alignment vertical="top" wrapText="1"/>
    </xf>
    <xf numFmtId="0" fontId="3" fillId="0" borderId="0" xfId="0" applyFont="1" applyFill="1" applyAlignment="1">
      <alignment horizontal="right" vertical="top"/>
    </xf>
    <xf numFmtId="164" fontId="5" fillId="0" borderId="1" xfId="0" applyNumberFormat="1" applyFont="1" applyFill="1" applyBorder="1" applyAlignment="1">
      <alignment horizontal="center" vertical="top"/>
    </xf>
    <xf numFmtId="0" fontId="5" fillId="0" borderId="1" xfId="0" applyFont="1" applyFill="1" applyBorder="1" applyAlignment="1">
      <alignment horizontal="right" vertical="top" wrapText="1"/>
    </xf>
    <xf numFmtId="0" fontId="4" fillId="0" borderId="1" xfId="0" applyFont="1" applyFill="1" applyBorder="1" applyAlignment="1">
      <alignment horizontal="right" vertical="top" wrapText="1"/>
    </xf>
    <xf numFmtId="164" fontId="4" fillId="0" borderId="1" xfId="0" applyNumberFormat="1" applyFont="1" applyFill="1" applyBorder="1" applyAlignment="1">
      <alignment horizontal="center" vertical="top"/>
    </xf>
    <xf numFmtId="0" fontId="5" fillId="0" borderId="1" xfId="0" applyFont="1" applyFill="1" applyBorder="1" applyAlignment="1">
      <alignment horizontal="right" vertical="top"/>
    </xf>
    <xf numFmtId="0" fontId="4" fillId="0" borderId="1" xfId="0" applyFont="1" applyFill="1" applyBorder="1" applyAlignment="1">
      <alignment horizontal="right" vertical="top"/>
    </xf>
    <xf numFmtId="0" fontId="3" fillId="0" borderId="1" xfId="0" applyFont="1" applyFill="1" applyBorder="1" applyAlignment="1">
      <alignment horizontal="justify" vertical="top"/>
    </xf>
    <xf numFmtId="165"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49" fontId="3" fillId="0" borderId="0" xfId="0" applyNumberFormat="1" applyFont="1" applyFill="1" applyAlignment="1">
      <alignment vertical="top"/>
    </xf>
    <xf numFmtId="164" fontId="3" fillId="0" borderId="0" xfId="0" applyNumberFormat="1" applyFont="1" applyFill="1" applyAlignment="1">
      <alignment horizontal="center" vertical="top"/>
    </xf>
    <xf numFmtId="49" fontId="3" fillId="0" borderId="1" xfId="0" applyNumberFormat="1" applyFont="1" applyFill="1" applyBorder="1" applyAlignment="1">
      <alignment vertical="top"/>
    </xf>
    <xf numFmtId="164"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49"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6" fillId="0" borderId="1" xfId="1"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3" fillId="0" borderId="0" xfId="0" applyFont="1" applyFill="1" applyAlignment="1">
      <alignment horizontal="right" vertical="top" wrapText="1"/>
    </xf>
    <xf numFmtId="0" fontId="7"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7" fillId="0" borderId="7"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49" fontId="3" fillId="0" borderId="0" xfId="0" applyNumberFormat="1" applyFont="1" applyFill="1" applyAlignment="1">
      <alignment horizontal="right" vertical="top"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0" fontId="7" fillId="0" borderId="7" xfId="0" applyFont="1" applyFill="1" applyBorder="1" applyAlignment="1">
      <alignment horizontal="center" vertical="center" wrapText="1"/>
    </xf>
    <xf numFmtId="0" fontId="3" fillId="0" borderId="1" xfId="0" applyFont="1" applyFill="1" applyBorder="1" applyAlignment="1">
      <alignment horizontal="right" vertical="top"/>
    </xf>
    <xf numFmtId="0" fontId="4" fillId="0" borderId="1" xfId="0" applyFont="1" applyFill="1" applyBorder="1" applyAlignment="1">
      <alignment vertical="top" wrapText="1"/>
    </xf>
    <xf numFmtId="0" fontId="3" fillId="0" borderId="0" xfId="0" applyFont="1" applyFill="1" applyAlignment="1">
      <alignment horizontal="right" wrapText="1"/>
    </xf>
    <xf numFmtId="0" fontId="5" fillId="0" borderId="0" xfId="0" applyFont="1" applyFill="1" applyAlignment="1">
      <alignment horizontal="center" vertical="center" wrapText="1"/>
    </xf>
  </cellXfs>
  <cellStyles count="8">
    <cellStyle name="xl29" xfId="2" xr:uid="{00000000-0005-0000-0000-000000000000}"/>
    <cellStyle name="Обычный" xfId="0" builtinId="0"/>
    <cellStyle name="Обычный_прил 1" xfId="7" xr:uid="{00000000-0005-0000-0000-000002000000}"/>
    <cellStyle name="Обычный_прил 1." xfId="4" xr:uid="{00000000-0005-0000-0000-000003000000}"/>
    <cellStyle name="Обычный_прил 2" xfId="6" xr:uid="{00000000-0005-0000-0000-000004000000}"/>
    <cellStyle name="Обычный_прил 3." xfId="3" xr:uid="{00000000-0005-0000-0000-000005000000}"/>
    <cellStyle name="Обычный_прил 6." xfId="1" xr:uid="{00000000-0005-0000-0000-000006000000}"/>
    <cellStyle name="Обычный_прил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K60"/>
  <sheetViews>
    <sheetView zoomScaleNormal="100" workbookViewId="0">
      <pane xSplit="2" ySplit="6" topLeftCell="F58" activePane="bottomRight" state="frozen"/>
      <selection pane="topRight" activeCell="C1" sqref="C1"/>
      <selection pane="bottomLeft" activeCell="A7" sqref="A7"/>
      <selection pane="bottomRight" activeCell="B29" sqref="B29"/>
    </sheetView>
  </sheetViews>
  <sheetFormatPr defaultColWidth="9.140625" defaultRowHeight="15" outlineLevelCol="1" x14ac:dyDescent="0.3"/>
  <cols>
    <col min="1" max="1" width="27.42578125" style="45" customWidth="1"/>
    <col min="2" max="2" width="63.140625" style="7" customWidth="1"/>
    <col min="3" max="3" width="16.7109375" style="45" hidden="1" customWidth="1" outlineLevel="1"/>
    <col min="4" max="4" width="16" style="45" hidden="1" customWidth="1" outlineLevel="1"/>
    <col min="5" max="5" width="17.7109375" style="45" hidden="1" customWidth="1" outlineLevel="1"/>
    <col min="6" max="6" width="16.7109375" style="45" hidden="1" customWidth="1" outlineLevel="1"/>
    <col min="7" max="7" width="16.28515625" style="45" hidden="1" customWidth="1" outlineLevel="1"/>
    <col min="8" max="8" width="17" style="45" hidden="1" customWidth="1" outlineLevel="1"/>
    <col min="9" max="9" width="17.7109375" style="45" hidden="1" customWidth="1" outlineLevel="1"/>
    <col min="10" max="10" width="17" style="45" hidden="1" customWidth="1" outlineLevel="1"/>
    <col min="11" max="11" width="17.7109375" style="45" customWidth="1" collapsed="1"/>
    <col min="12" max="16384" width="9.140625" style="1"/>
  </cols>
  <sheetData>
    <row r="1" spans="1:11" ht="43.15" customHeight="1" x14ac:dyDescent="0.3">
      <c r="A1" s="121" t="s">
        <v>1113</v>
      </c>
      <c r="B1" s="121"/>
      <c r="C1" s="121"/>
      <c r="D1" s="121"/>
      <c r="E1" s="121"/>
      <c r="F1" s="121"/>
      <c r="G1" s="121"/>
      <c r="H1" s="121"/>
      <c r="I1" s="121"/>
      <c r="J1" s="121"/>
      <c r="K1" s="121"/>
    </row>
    <row r="2" spans="1:11" ht="59.45" customHeight="1" x14ac:dyDescent="0.3">
      <c r="A2" s="121" t="s">
        <v>904</v>
      </c>
      <c r="B2" s="121"/>
      <c r="C2" s="121"/>
      <c r="D2" s="121"/>
      <c r="E2" s="121"/>
      <c r="F2" s="121"/>
      <c r="G2" s="121"/>
      <c r="H2" s="121"/>
      <c r="I2" s="121"/>
      <c r="J2" s="121"/>
      <c r="K2" s="121"/>
    </row>
    <row r="3" spans="1:11" ht="50.45" customHeight="1" x14ac:dyDescent="0.3">
      <c r="A3" s="122" t="s">
        <v>846</v>
      </c>
      <c r="B3" s="122"/>
      <c r="C3" s="122"/>
      <c r="D3" s="122"/>
      <c r="E3" s="122"/>
      <c r="F3" s="122"/>
      <c r="G3" s="122"/>
      <c r="H3" s="122"/>
      <c r="I3" s="122"/>
      <c r="J3" s="122"/>
      <c r="K3" s="122"/>
    </row>
    <row r="4" spans="1:11" x14ac:dyDescent="0.3">
      <c r="C4" s="96" t="s">
        <v>56</v>
      </c>
      <c r="D4" s="96" t="s">
        <v>56</v>
      </c>
      <c r="E4" s="96" t="s">
        <v>56</v>
      </c>
      <c r="F4" s="96" t="s">
        <v>56</v>
      </c>
      <c r="G4" s="96" t="s">
        <v>56</v>
      </c>
      <c r="H4" s="96" t="s">
        <v>56</v>
      </c>
      <c r="I4" s="96" t="s">
        <v>56</v>
      </c>
      <c r="J4" s="96" t="s">
        <v>56</v>
      </c>
      <c r="K4" s="96" t="s">
        <v>56</v>
      </c>
    </row>
    <row r="5" spans="1:11" ht="50.25" customHeight="1" x14ac:dyDescent="0.3">
      <c r="A5" s="123" t="s">
        <v>24</v>
      </c>
      <c r="B5" s="123" t="s">
        <v>0</v>
      </c>
      <c r="C5" s="120" t="s">
        <v>25</v>
      </c>
      <c r="D5" s="120" t="s">
        <v>892</v>
      </c>
      <c r="E5" s="120" t="s">
        <v>25</v>
      </c>
      <c r="F5" s="120" t="s">
        <v>908</v>
      </c>
      <c r="G5" s="120" t="s">
        <v>25</v>
      </c>
      <c r="H5" s="120" t="s">
        <v>923</v>
      </c>
      <c r="I5" s="120" t="s">
        <v>25</v>
      </c>
      <c r="J5" s="120" t="s">
        <v>935</v>
      </c>
      <c r="K5" s="120" t="s">
        <v>25</v>
      </c>
    </row>
    <row r="6" spans="1:11" x14ac:dyDescent="0.3">
      <c r="A6" s="123"/>
      <c r="B6" s="123"/>
      <c r="C6" s="120"/>
      <c r="D6" s="120"/>
      <c r="E6" s="120"/>
      <c r="F6" s="120"/>
      <c r="G6" s="120"/>
      <c r="H6" s="120"/>
      <c r="I6" s="120"/>
      <c r="J6" s="120"/>
      <c r="K6" s="120"/>
    </row>
    <row r="7" spans="1:11" x14ac:dyDescent="0.3">
      <c r="A7" s="94"/>
      <c r="B7" s="8" t="s">
        <v>26</v>
      </c>
      <c r="C7" s="97">
        <f>C8+C32</f>
        <v>1355397.7999999998</v>
      </c>
      <c r="D7" s="97">
        <f>D8+D32</f>
        <v>22280</v>
      </c>
      <c r="E7" s="97">
        <f>C7+D7</f>
        <v>1377677.7999999998</v>
      </c>
      <c r="F7" s="97">
        <f>F8+F32</f>
        <v>80748.7</v>
      </c>
      <c r="G7" s="97">
        <f>E7+F7</f>
        <v>1458426.4999999998</v>
      </c>
      <c r="H7" s="97">
        <f>H8+H32</f>
        <v>27654.699999999997</v>
      </c>
      <c r="I7" s="97">
        <f>G7+H7</f>
        <v>1486081.1999999997</v>
      </c>
      <c r="J7" s="97">
        <f>J8+J32</f>
        <v>19138.399999999998</v>
      </c>
      <c r="K7" s="97">
        <f>I7+J7</f>
        <v>1505219.5999999996</v>
      </c>
    </row>
    <row r="8" spans="1:11" x14ac:dyDescent="0.3">
      <c r="A8" s="98" t="s">
        <v>27</v>
      </c>
      <c r="B8" s="9" t="s">
        <v>28</v>
      </c>
      <c r="C8" s="97">
        <f>C9+C11+C12+C17+C20+C25+C27+C30+C31+C19</f>
        <v>474799.1</v>
      </c>
      <c r="D8" s="97">
        <f>D9+D11+D12+D17+D20+D25+D27+D30+D31+D19</f>
        <v>0</v>
      </c>
      <c r="E8" s="97">
        <f t="shared" ref="E8:E59" si="0">C8+D8</f>
        <v>474799.1</v>
      </c>
      <c r="F8" s="97">
        <f>F9+F11+F12+F17+F20+F25+F27+F30+F31+F19</f>
        <v>0</v>
      </c>
      <c r="G8" s="97">
        <f t="shared" ref="G8:G59" si="1">E8+F8</f>
        <v>474799.1</v>
      </c>
      <c r="H8" s="97">
        <f>H9+H11+H12+H17+H20+H25+H27+H30+H31+H19</f>
        <v>9890.4</v>
      </c>
      <c r="I8" s="97">
        <f t="shared" ref="I8:I59" si="2">G8+H8</f>
        <v>484689.5</v>
      </c>
      <c r="J8" s="97">
        <f>J9+J11+J12+J17+J20+J25+J27+J30+J31+J19</f>
        <v>16430.3</v>
      </c>
      <c r="K8" s="97">
        <f t="shared" ref="K8:K9" si="3">I8+J8</f>
        <v>501119.8</v>
      </c>
    </row>
    <row r="9" spans="1:11" x14ac:dyDescent="0.3">
      <c r="A9" s="98" t="s">
        <v>29</v>
      </c>
      <c r="B9" s="9" t="s">
        <v>30</v>
      </c>
      <c r="C9" s="97">
        <f>C10</f>
        <v>285000</v>
      </c>
      <c r="D9" s="97">
        <f>D10</f>
        <v>0</v>
      </c>
      <c r="E9" s="97">
        <f t="shared" si="0"/>
        <v>285000</v>
      </c>
      <c r="F9" s="97">
        <f>F10</f>
        <v>0</v>
      </c>
      <c r="G9" s="97">
        <f t="shared" si="1"/>
        <v>285000</v>
      </c>
      <c r="H9" s="97">
        <f>H10</f>
        <v>0</v>
      </c>
      <c r="I9" s="97">
        <f t="shared" si="2"/>
        <v>285000</v>
      </c>
      <c r="J9" s="97">
        <f>J10</f>
        <v>0</v>
      </c>
      <c r="K9" s="97">
        <f t="shared" si="3"/>
        <v>285000</v>
      </c>
    </row>
    <row r="10" spans="1:11" x14ac:dyDescent="0.3">
      <c r="A10" s="99" t="s">
        <v>31</v>
      </c>
      <c r="B10" s="10" t="s">
        <v>3</v>
      </c>
      <c r="C10" s="100">
        <v>285000</v>
      </c>
      <c r="D10" s="100"/>
      <c r="E10" s="100">
        <f t="shared" si="0"/>
        <v>285000</v>
      </c>
      <c r="F10" s="100"/>
      <c r="G10" s="100">
        <f t="shared" si="1"/>
        <v>285000</v>
      </c>
      <c r="H10" s="100"/>
      <c r="I10" s="100">
        <f>G10+H10</f>
        <v>285000</v>
      </c>
      <c r="J10" s="100"/>
      <c r="K10" s="100">
        <f>I10+J10</f>
        <v>285000</v>
      </c>
    </row>
    <row r="11" spans="1:11" ht="25.5" x14ac:dyDescent="0.3">
      <c r="A11" s="101" t="s">
        <v>32</v>
      </c>
      <c r="B11" s="9" t="s">
        <v>772</v>
      </c>
      <c r="C11" s="97">
        <v>42496.2</v>
      </c>
      <c r="D11" s="97"/>
      <c r="E11" s="97">
        <f t="shared" si="0"/>
        <v>42496.2</v>
      </c>
      <c r="F11" s="97"/>
      <c r="G11" s="97">
        <f t="shared" si="1"/>
        <v>42496.2</v>
      </c>
      <c r="H11" s="97"/>
      <c r="I11" s="97">
        <f t="shared" si="2"/>
        <v>42496.2</v>
      </c>
      <c r="J11" s="97"/>
      <c r="K11" s="97">
        <f t="shared" ref="K11:K15" si="4">I11+J11</f>
        <v>42496.2</v>
      </c>
    </row>
    <row r="12" spans="1:11" x14ac:dyDescent="0.3">
      <c r="A12" s="98" t="s">
        <v>33</v>
      </c>
      <c r="B12" s="9" t="s">
        <v>34</v>
      </c>
      <c r="C12" s="97">
        <f>C13+C15+C16</f>
        <v>59283.3</v>
      </c>
      <c r="D12" s="97">
        <f>D13+D15+D16</f>
        <v>0</v>
      </c>
      <c r="E12" s="97">
        <f t="shared" si="0"/>
        <v>59283.3</v>
      </c>
      <c r="F12" s="97">
        <f>F13+F15+F16</f>
        <v>0</v>
      </c>
      <c r="G12" s="97">
        <f t="shared" si="1"/>
        <v>59283.3</v>
      </c>
      <c r="H12" s="97">
        <f>H13+H15+H16+H14</f>
        <v>1038.4000000000001</v>
      </c>
      <c r="I12" s="97">
        <f t="shared" si="2"/>
        <v>60321.700000000004</v>
      </c>
      <c r="J12" s="97">
        <f>J13+J15+J16+J14</f>
        <v>2000</v>
      </c>
      <c r="K12" s="97">
        <f t="shared" si="4"/>
        <v>62321.700000000004</v>
      </c>
    </row>
    <row r="13" spans="1:11" ht="30" x14ac:dyDescent="0.3">
      <c r="A13" s="99" t="s">
        <v>773</v>
      </c>
      <c r="B13" s="10" t="s">
        <v>1</v>
      </c>
      <c r="C13" s="100">
        <v>54783.3</v>
      </c>
      <c r="D13" s="100"/>
      <c r="E13" s="100">
        <f t="shared" si="0"/>
        <v>54783.3</v>
      </c>
      <c r="F13" s="100"/>
      <c r="G13" s="100">
        <f t="shared" si="1"/>
        <v>54783.3</v>
      </c>
      <c r="H13" s="100"/>
      <c r="I13" s="100">
        <f t="shared" si="2"/>
        <v>54783.3</v>
      </c>
      <c r="J13" s="100"/>
      <c r="K13" s="100">
        <f t="shared" si="4"/>
        <v>54783.3</v>
      </c>
    </row>
    <row r="14" spans="1:11" ht="30" x14ac:dyDescent="0.3">
      <c r="A14" s="62" t="s">
        <v>933</v>
      </c>
      <c r="B14" s="63" t="s">
        <v>932</v>
      </c>
      <c r="C14" s="100"/>
      <c r="D14" s="100"/>
      <c r="E14" s="100"/>
      <c r="F14" s="100"/>
      <c r="G14" s="100"/>
      <c r="H14" s="100">
        <v>1038.4000000000001</v>
      </c>
      <c r="I14" s="100">
        <f t="shared" si="2"/>
        <v>1038.4000000000001</v>
      </c>
      <c r="J14" s="100"/>
      <c r="K14" s="100">
        <f t="shared" si="4"/>
        <v>1038.4000000000001</v>
      </c>
    </row>
    <row r="15" spans="1:11" x14ac:dyDescent="0.3">
      <c r="A15" s="99" t="s">
        <v>35</v>
      </c>
      <c r="B15" s="10" t="s">
        <v>36</v>
      </c>
      <c r="C15" s="100">
        <v>3000</v>
      </c>
      <c r="D15" s="100"/>
      <c r="E15" s="100">
        <f t="shared" si="0"/>
        <v>3000</v>
      </c>
      <c r="F15" s="100"/>
      <c r="G15" s="100">
        <f t="shared" si="1"/>
        <v>3000</v>
      </c>
      <c r="H15" s="100"/>
      <c r="I15" s="100">
        <f t="shared" si="2"/>
        <v>3000</v>
      </c>
      <c r="J15" s="100"/>
      <c r="K15" s="100">
        <f t="shared" si="4"/>
        <v>3000</v>
      </c>
    </row>
    <row r="16" spans="1:11" ht="30" x14ac:dyDescent="0.3">
      <c r="A16" s="99" t="s">
        <v>37</v>
      </c>
      <c r="B16" s="10" t="s">
        <v>774</v>
      </c>
      <c r="C16" s="100">
        <v>1500</v>
      </c>
      <c r="D16" s="100"/>
      <c r="E16" s="100">
        <f t="shared" si="0"/>
        <v>1500</v>
      </c>
      <c r="F16" s="100"/>
      <c r="G16" s="100">
        <f t="shared" si="1"/>
        <v>1500</v>
      </c>
      <c r="H16" s="100"/>
      <c r="I16" s="100">
        <f>G16+H16</f>
        <v>1500</v>
      </c>
      <c r="J16" s="100">
        <v>2000</v>
      </c>
      <c r="K16" s="100">
        <f>I16+J16</f>
        <v>3500</v>
      </c>
    </row>
    <row r="17" spans="1:11" x14ac:dyDescent="0.3">
      <c r="A17" s="98" t="s">
        <v>38</v>
      </c>
      <c r="B17" s="9" t="s">
        <v>39</v>
      </c>
      <c r="C17" s="97">
        <f>C18</f>
        <v>9500</v>
      </c>
      <c r="D17" s="97">
        <f>D18</f>
        <v>0</v>
      </c>
      <c r="E17" s="97">
        <f t="shared" si="0"/>
        <v>9500</v>
      </c>
      <c r="F17" s="97">
        <f>F18</f>
        <v>0</v>
      </c>
      <c r="G17" s="97">
        <f t="shared" si="1"/>
        <v>9500</v>
      </c>
      <c r="H17" s="97">
        <f>H18</f>
        <v>0</v>
      </c>
      <c r="I17" s="97">
        <f>G17+H17</f>
        <v>9500</v>
      </c>
      <c r="J17" s="97">
        <f>J18</f>
        <v>10000</v>
      </c>
      <c r="K17" s="97">
        <f>I17+J17</f>
        <v>19500</v>
      </c>
    </row>
    <row r="18" spans="1:11" x14ac:dyDescent="0.3">
      <c r="A18" s="99" t="s">
        <v>40</v>
      </c>
      <c r="B18" s="10" t="s">
        <v>2</v>
      </c>
      <c r="C18" s="100">
        <v>9500</v>
      </c>
      <c r="D18" s="100"/>
      <c r="E18" s="100">
        <f t="shared" si="0"/>
        <v>9500</v>
      </c>
      <c r="F18" s="100"/>
      <c r="G18" s="100">
        <f t="shared" si="1"/>
        <v>9500</v>
      </c>
      <c r="H18" s="100"/>
      <c r="I18" s="100">
        <f t="shared" si="2"/>
        <v>9500</v>
      </c>
      <c r="J18" s="100">
        <v>10000</v>
      </c>
      <c r="K18" s="100">
        <f t="shared" ref="K18:K60" si="5">I18+J18</f>
        <v>19500</v>
      </c>
    </row>
    <row r="19" spans="1:11" x14ac:dyDescent="0.3">
      <c r="A19" s="98" t="s">
        <v>775</v>
      </c>
      <c r="B19" s="9" t="s">
        <v>41</v>
      </c>
      <c r="C19" s="97">
        <v>6000</v>
      </c>
      <c r="D19" s="97"/>
      <c r="E19" s="97">
        <f t="shared" si="0"/>
        <v>6000</v>
      </c>
      <c r="F19" s="97"/>
      <c r="G19" s="97">
        <f t="shared" si="1"/>
        <v>6000</v>
      </c>
      <c r="H19" s="97"/>
      <c r="I19" s="97">
        <f t="shared" si="2"/>
        <v>6000</v>
      </c>
      <c r="J19" s="97"/>
      <c r="K19" s="97">
        <f t="shared" si="5"/>
        <v>6000</v>
      </c>
    </row>
    <row r="20" spans="1:11" ht="25.5" x14ac:dyDescent="0.3">
      <c r="A20" s="98" t="s">
        <v>42</v>
      </c>
      <c r="B20" s="9" t="s">
        <v>43</v>
      </c>
      <c r="C20" s="97">
        <f>C21+C22+C23+C24</f>
        <v>64007.5</v>
      </c>
      <c r="D20" s="97">
        <f>D21+D22+D23+D24</f>
        <v>0</v>
      </c>
      <c r="E20" s="97">
        <f t="shared" si="0"/>
        <v>64007.5</v>
      </c>
      <c r="F20" s="97">
        <f>F21+F22+F23+F24</f>
        <v>0</v>
      </c>
      <c r="G20" s="97">
        <f t="shared" si="1"/>
        <v>64007.5</v>
      </c>
      <c r="H20" s="97">
        <f>H21+H22+H23+H24</f>
        <v>6752</v>
      </c>
      <c r="I20" s="97">
        <f t="shared" si="2"/>
        <v>70759.5</v>
      </c>
      <c r="J20" s="97">
        <f>J21+J22+J23+J24</f>
        <v>3250.3</v>
      </c>
      <c r="K20" s="97">
        <f t="shared" si="5"/>
        <v>74009.8</v>
      </c>
    </row>
    <row r="21" spans="1:11" ht="90.75" customHeight="1" x14ac:dyDescent="0.3">
      <c r="A21" s="99" t="s">
        <v>536</v>
      </c>
      <c r="B21" s="11" t="s">
        <v>574</v>
      </c>
      <c r="C21" s="100">
        <v>60010</v>
      </c>
      <c r="D21" s="100"/>
      <c r="E21" s="100">
        <f t="shared" si="0"/>
        <v>60010</v>
      </c>
      <c r="F21" s="100"/>
      <c r="G21" s="100">
        <f t="shared" si="1"/>
        <v>60010</v>
      </c>
      <c r="H21" s="100">
        <v>6752</v>
      </c>
      <c r="I21" s="100">
        <f t="shared" si="2"/>
        <v>66762</v>
      </c>
      <c r="J21" s="100">
        <v>3250.3</v>
      </c>
      <c r="K21" s="100">
        <f t="shared" si="5"/>
        <v>70012.3</v>
      </c>
    </row>
    <row r="22" spans="1:11" ht="90" x14ac:dyDescent="0.3">
      <c r="A22" s="99" t="s">
        <v>8</v>
      </c>
      <c r="B22" s="11" t="s">
        <v>9</v>
      </c>
      <c r="C22" s="100">
        <v>2636.5</v>
      </c>
      <c r="D22" s="100"/>
      <c r="E22" s="100">
        <f t="shared" si="0"/>
        <v>2636.5</v>
      </c>
      <c r="F22" s="100"/>
      <c r="G22" s="100">
        <f t="shared" si="1"/>
        <v>2636.5</v>
      </c>
      <c r="H22" s="100"/>
      <c r="I22" s="100">
        <f t="shared" si="2"/>
        <v>2636.5</v>
      </c>
      <c r="J22" s="100"/>
      <c r="K22" s="100">
        <f t="shared" si="5"/>
        <v>2636.5</v>
      </c>
    </row>
    <row r="23" spans="1:11" ht="45" x14ac:dyDescent="0.3">
      <c r="A23" s="99" t="s">
        <v>11</v>
      </c>
      <c r="B23" s="10" t="s">
        <v>4</v>
      </c>
      <c r="C23" s="100">
        <v>1047</v>
      </c>
      <c r="D23" s="100"/>
      <c r="E23" s="100">
        <f t="shared" si="0"/>
        <v>1047</v>
      </c>
      <c r="F23" s="100"/>
      <c r="G23" s="100">
        <f t="shared" si="1"/>
        <v>1047</v>
      </c>
      <c r="H23" s="100"/>
      <c r="I23" s="100">
        <f t="shared" si="2"/>
        <v>1047</v>
      </c>
      <c r="J23" s="100"/>
      <c r="K23" s="100">
        <f t="shared" si="5"/>
        <v>1047</v>
      </c>
    </row>
    <row r="24" spans="1:11" ht="60" x14ac:dyDescent="0.3">
      <c r="A24" s="99" t="s">
        <v>12</v>
      </c>
      <c r="B24" s="10" t="s">
        <v>13</v>
      </c>
      <c r="C24" s="100">
        <v>314</v>
      </c>
      <c r="D24" s="100"/>
      <c r="E24" s="100">
        <f t="shared" si="0"/>
        <v>314</v>
      </c>
      <c r="F24" s="100"/>
      <c r="G24" s="100">
        <f t="shared" si="1"/>
        <v>314</v>
      </c>
      <c r="H24" s="100"/>
      <c r="I24" s="100">
        <f t="shared" si="2"/>
        <v>314</v>
      </c>
      <c r="J24" s="100"/>
      <c r="K24" s="100">
        <f t="shared" si="5"/>
        <v>314</v>
      </c>
    </row>
    <row r="25" spans="1:11" x14ac:dyDescent="0.3">
      <c r="A25" s="98" t="s">
        <v>776</v>
      </c>
      <c r="B25" s="9" t="s">
        <v>44</v>
      </c>
      <c r="C25" s="97">
        <f>C26</f>
        <v>600</v>
      </c>
      <c r="D25" s="97">
        <f>D26</f>
        <v>0</v>
      </c>
      <c r="E25" s="97">
        <f t="shared" si="0"/>
        <v>600</v>
      </c>
      <c r="F25" s="97">
        <f>F26</f>
        <v>0</v>
      </c>
      <c r="G25" s="97">
        <f t="shared" si="1"/>
        <v>600</v>
      </c>
      <c r="H25" s="97">
        <f>H26</f>
        <v>2100</v>
      </c>
      <c r="I25" s="97">
        <f t="shared" si="2"/>
        <v>2700</v>
      </c>
      <c r="J25" s="97">
        <f>J26</f>
        <v>0</v>
      </c>
      <c r="K25" s="97">
        <f t="shared" si="5"/>
        <v>2700</v>
      </c>
    </row>
    <row r="26" spans="1:11" x14ac:dyDescent="0.3">
      <c r="A26" s="99" t="s">
        <v>45</v>
      </c>
      <c r="B26" s="10" t="s">
        <v>5</v>
      </c>
      <c r="C26" s="100">
        <v>600</v>
      </c>
      <c r="D26" s="100"/>
      <c r="E26" s="100">
        <f t="shared" si="0"/>
        <v>600</v>
      </c>
      <c r="F26" s="100"/>
      <c r="G26" s="100">
        <f t="shared" si="1"/>
        <v>600</v>
      </c>
      <c r="H26" s="100">
        <v>2100</v>
      </c>
      <c r="I26" s="100">
        <f t="shared" si="2"/>
        <v>2700</v>
      </c>
      <c r="J26" s="100"/>
      <c r="K26" s="100">
        <f t="shared" si="5"/>
        <v>2700</v>
      </c>
    </row>
    <row r="27" spans="1:11" ht="35.25" customHeight="1" x14ac:dyDescent="0.3">
      <c r="A27" s="98" t="s">
        <v>46</v>
      </c>
      <c r="B27" s="9" t="s">
        <v>47</v>
      </c>
      <c r="C27" s="97">
        <f>C28+C29</f>
        <v>3262.1</v>
      </c>
      <c r="D27" s="97">
        <f>D28+D29</f>
        <v>0</v>
      </c>
      <c r="E27" s="97">
        <f t="shared" si="0"/>
        <v>3262.1</v>
      </c>
      <c r="F27" s="97">
        <f>F28+F29</f>
        <v>0</v>
      </c>
      <c r="G27" s="97">
        <f t="shared" si="1"/>
        <v>3262.1</v>
      </c>
      <c r="H27" s="97">
        <f>H28+H29</f>
        <v>0</v>
      </c>
      <c r="I27" s="97">
        <f t="shared" si="2"/>
        <v>3262.1</v>
      </c>
      <c r="J27" s="97">
        <f>J28+J29</f>
        <v>1180</v>
      </c>
      <c r="K27" s="97">
        <f t="shared" si="5"/>
        <v>4442.1000000000004</v>
      </c>
    </row>
    <row r="28" spans="1:11" ht="60" x14ac:dyDescent="0.3">
      <c r="A28" s="99" t="s">
        <v>537</v>
      </c>
      <c r="B28" s="11" t="s">
        <v>7</v>
      </c>
      <c r="C28" s="100">
        <v>1100</v>
      </c>
      <c r="D28" s="100"/>
      <c r="E28" s="97">
        <f t="shared" si="0"/>
        <v>1100</v>
      </c>
      <c r="F28" s="100"/>
      <c r="G28" s="97">
        <f t="shared" si="1"/>
        <v>1100</v>
      </c>
      <c r="H28" s="100"/>
      <c r="I28" s="97">
        <f t="shared" si="2"/>
        <v>1100</v>
      </c>
      <c r="J28" s="100">
        <v>380</v>
      </c>
      <c r="K28" s="97">
        <f t="shared" si="5"/>
        <v>1480</v>
      </c>
    </row>
    <row r="29" spans="1:11" ht="45" x14ac:dyDescent="0.3">
      <c r="A29" s="99" t="s">
        <v>10</v>
      </c>
      <c r="B29" s="11" t="s">
        <v>6</v>
      </c>
      <c r="C29" s="100">
        <v>2162.1</v>
      </c>
      <c r="D29" s="100"/>
      <c r="E29" s="97">
        <f t="shared" si="0"/>
        <v>2162.1</v>
      </c>
      <c r="F29" s="100"/>
      <c r="G29" s="97">
        <f t="shared" si="1"/>
        <v>2162.1</v>
      </c>
      <c r="H29" s="100"/>
      <c r="I29" s="97">
        <f t="shared" si="2"/>
        <v>2162.1</v>
      </c>
      <c r="J29" s="100">
        <v>800</v>
      </c>
      <c r="K29" s="97">
        <f t="shared" si="5"/>
        <v>2962.1</v>
      </c>
    </row>
    <row r="30" spans="1:11" x14ac:dyDescent="0.3">
      <c r="A30" s="98" t="s">
        <v>48</v>
      </c>
      <c r="B30" s="9" t="s">
        <v>49</v>
      </c>
      <c r="C30" s="97">
        <v>4000</v>
      </c>
      <c r="D30" s="97"/>
      <c r="E30" s="97">
        <f t="shared" si="0"/>
        <v>4000</v>
      </c>
      <c r="F30" s="97"/>
      <c r="G30" s="97">
        <f t="shared" si="1"/>
        <v>4000</v>
      </c>
      <c r="H30" s="97"/>
      <c r="I30" s="97">
        <f t="shared" si="2"/>
        <v>4000</v>
      </c>
      <c r="J30" s="97"/>
      <c r="K30" s="97">
        <f t="shared" si="5"/>
        <v>4000</v>
      </c>
    </row>
    <row r="31" spans="1:11" x14ac:dyDescent="0.3">
      <c r="A31" s="98" t="s">
        <v>50</v>
      </c>
      <c r="B31" s="9" t="s">
        <v>777</v>
      </c>
      <c r="C31" s="97">
        <v>650</v>
      </c>
      <c r="D31" s="97"/>
      <c r="E31" s="97">
        <f t="shared" si="0"/>
        <v>650</v>
      </c>
      <c r="F31" s="97"/>
      <c r="G31" s="97">
        <f t="shared" si="1"/>
        <v>650</v>
      </c>
      <c r="H31" s="97"/>
      <c r="I31" s="97">
        <f t="shared" si="2"/>
        <v>650</v>
      </c>
      <c r="J31" s="97"/>
      <c r="K31" s="97">
        <f t="shared" si="5"/>
        <v>650</v>
      </c>
    </row>
    <row r="32" spans="1:11" x14ac:dyDescent="0.3">
      <c r="A32" s="101" t="s">
        <v>51</v>
      </c>
      <c r="B32" s="9" t="s">
        <v>52</v>
      </c>
      <c r="C32" s="97">
        <f>C33</f>
        <v>880598.69999999984</v>
      </c>
      <c r="D32" s="97">
        <f>D33</f>
        <v>22280</v>
      </c>
      <c r="E32" s="97">
        <f t="shared" si="0"/>
        <v>902878.69999999984</v>
      </c>
      <c r="F32" s="97">
        <f>F33</f>
        <v>80748.7</v>
      </c>
      <c r="G32" s="97">
        <f t="shared" si="1"/>
        <v>983627.39999999979</v>
      </c>
      <c r="H32" s="97">
        <f>H33</f>
        <v>17764.3</v>
      </c>
      <c r="I32" s="97">
        <f t="shared" si="2"/>
        <v>1001391.6999999998</v>
      </c>
      <c r="J32" s="97">
        <f>J33</f>
        <v>2708.1</v>
      </c>
      <c r="K32" s="97">
        <f t="shared" si="5"/>
        <v>1004099.7999999998</v>
      </c>
    </row>
    <row r="33" spans="1:11" ht="25.5" x14ac:dyDescent="0.3">
      <c r="A33" s="101" t="s">
        <v>53</v>
      </c>
      <c r="B33" s="9" t="s">
        <v>54</v>
      </c>
      <c r="C33" s="97">
        <f>C34+C37+C46+C55</f>
        <v>880598.69999999984</v>
      </c>
      <c r="D33" s="97">
        <f>D34+D37+D46+D55</f>
        <v>22280</v>
      </c>
      <c r="E33" s="97">
        <f t="shared" si="0"/>
        <v>902878.69999999984</v>
      </c>
      <c r="F33" s="97">
        <f>F34+F37+F46+F55</f>
        <v>80748.7</v>
      </c>
      <c r="G33" s="97">
        <f t="shared" si="1"/>
        <v>983627.39999999979</v>
      </c>
      <c r="H33" s="97">
        <f>H34+H37+H46+H55</f>
        <v>17764.3</v>
      </c>
      <c r="I33" s="97">
        <f t="shared" si="2"/>
        <v>1001391.6999999998</v>
      </c>
      <c r="J33" s="97">
        <f>J34+J37+J46+J55</f>
        <v>2708.1</v>
      </c>
      <c r="K33" s="97">
        <f t="shared" si="5"/>
        <v>1004099.7999999998</v>
      </c>
    </row>
    <row r="34" spans="1:11" ht="25.5" x14ac:dyDescent="0.3">
      <c r="A34" s="101" t="s">
        <v>640</v>
      </c>
      <c r="B34" s="9" t="s">
        <v>778</v>
      </c>
      <c r="C34" s="97">
        <f>C35+C36</f>
        <v>98158</v>
      </c>
      <c r="D34" s="97">
        <f>D35+D36</f>
        <v>0</v>
      </c>
      <c r="E34" s="97">
        <f t="shared" si="0"/>
        <v>98158</v>
      </c>
      <c r="F34" s="97">
        <f>F35+F36</f>
        <v>10000</v>
      </c>
      <c r="G34" s="97">
        <f t="shared" si="1"/>
        <v>108158</v>
      </c>
      <c r="H34" s="97">
        <f>H35+H36</f>
        <v>0</v>
      </c>
      <c r="I34" s="97">
        <f t="shared" si="2"/>
        <v>108158</v>
      </c>
      <c r="J34" s="97">
        <f>J35+J36</f>
        <v>0</v>
      </c>
      <c r="K34" s="97">
        <f t="shared" si="5"/>
        <v>108158</v>
      </c>
    </row>
    <row r="35" spans="1:11" ht="47.25" customHeight="1" x14ac:dyDescent="0.3">
      <c r="A35" s="102" t="s">
        <v>624</v>
      </c>
      <c r="B35" s="10" t="s">
        <v>847</v>
      </c>
      <c r="C35" s="100">
        <v>79946</v>
      </c>
      <c r="D35" s="100"/>
      <c r="E35" s="100">
        <f t="shared" si="0"/>
        <v>79946</v>
      </c>
      <c r="F35" s="100"/>
      <c r="G35" s="100">
        <f t="shared" si="1"/>
        <v>79946</v>
      </c>
      <c r="H35" s="100"/>
      <c r="I35" s="100">
        <f t="shared" si="2"/>
        <v>79946</v>
      </c>
      <c r="J35" s="100"/>
      <c r="K35" s="100">
        <f t="shared" si="5"/>
        <v>79946</v>
      </c>
    </row>
    <row r="36" spans="1:11" ht="29.45" customHeight="1" x14ac:dyDescent="0.3">
      <c r="A36" s="102" t="s">
        <v>625</v>
      </c>
      <c r="B36" s="10" t="s">
        <v>628</v>
      </c>
      <c r="C36" s="100">
        <v>18212</v>
      </c>
      <c r="D36" s="100"/>
      <c r="E36" s="100">
        <f t="shared" si="0"/>
        <v>18212</v>
      </c>
      <c r="F36" s="100">
        <v>10000</v>
      </c>
      <c r="G36" s="100">
        <f t="shared" si="1"/>
        <v>28212</v>
      </c>
      <c r="H36" s="100">
        <v>0</v>
      </c>
      <c r="I36" s="100">
        <f t="shared" si="2"/>
        <v>28212</v>
      </c>
      <c r="J36" s="100">
        <v>0</v>
      </c>
      <c r="K36" s="100">
        <f t="shared" si="5"/>
        <v>28212</v>
      </c>
    </row>
    <row r="37" spans="1:11" ht="25.5" x14ac:dyDescent="0.3">
      <c r="A37" s="101" t="s">
        <v>641</v>
      </c>
      <c r="B37" s="9" t="s">
        <v>779</v>
      </c>
      <c r="C37" s="97">
        <f>C38+C43+C45+C40+C39</f>
        <v>92169.4</v>
      </c>
      <c r="D37" s="97">
        <f>D38+D43+D45+D40+D39+D41+D44</f>
        <v>22280</v>
      </c>
      <c r="E37" s="97">
        <f t="shared" si="0"/>
        <v>114449.4</v>
      </c>
      <c r="F37" s="97">
        <f>F38+F43+F45+F40+F39+F41+F44</f>
        <v>748.7</v>
      </c>
      <c r="G37" s="97">
        <f t="shared" si="1"/>
        <v>115198.09999999999</v>
      </c>
      <c r="H37" s="97">
        <f>H38+H43+H45+H40+H39+H41+H44+H42</f>
        <v>8435.4</v>
      </c>
      <c r="I37" s="97">
        <f t="shared" si="2"/>
        <v>123633.49999999999</v>
      </c>
      <c r="J37" s="97">
        <f>J38+J43+J45+J40+J39+J41+J44+J42</f>
        <v>-0.4</v>
      </c>
      <c r="K37" s="97">
        <f t="shared" si="5"/>
        <v>123633.09999999999</v>
      </c>
    </row>
    <row r="38" spans="1:11" ht="90" customHeight="1" x14ac:dyDescent="0.3">
      <c r="A38" s="102" t="s">
        <v>655</v>
      </c>
      <c r="B38" s="10" t="s">
        <v>654</v>
      </c>
      <c r="C38" s="100">
        <v>79810.5</v>
      </c>
      <c r="D38" s="100"/>
      <c r="E38" s="100">
        <f t="shared" si="0"/>
        <v>79810.5</v>
      </c>
      <c r="F38" s="100"/>
      <c r="G38" s="100">
        <f t="shared" si="1"/>
        <v>79810.5</v>
      </c>
      <c r="H38" s="100"/>
      <c r="I38" s="100">
        <f t="shared" si="2"/>
        <v>79810.5</v>
      </c>
      <c r="J38" s="100"/>
      <c r="K38" s="100">
        <f t="shared" si="5"/>
        <v>79810.5</v>
      </c>
    </row>
    <row r="39" spans="1:11" ht="27" customHeight="1" x14ac:dyDescent="0.3">
      <c r="A39" s="102" t="s">
        <v>885</v>
      </c>
      <c r="B39" s="10" t="s">
        <v>849</v>
      </c>
      <c r="C39" s="100">
        <v>0</v>
      </c>
      <c r="D39" s="100">
        <v>860.2</v>
      </c>
      <c r="E39" s="100">
        <f t="shared" si="0"/>
        <v>860.2</v>
      </c>
      <c r="F39" s="100"/>
      <c r="G39" s="100">
        <f t="shared" si="1"/>
        <v>860.2</v>
      </c>
      <c r="H39" s="100"/>
      <c r="I39" s="100">
        <f t="shared" si="2"/>
        <v>860.2</v>
      </c>
      <c r="J39" s="100"/>
      <c r="K39" s="100">
        <f t="shared" si="5"/>
        <v>860.2</v>
      </c>
    </row>
    <row r="40" spans="1:11" ht="60" customHeight="1" x14ac:dyDescent="0.3">
      <c r="A40" s="102" t="s">
        <v>865</v>
      </c>
      <c r="B40" s="10" t="s">
        <v>850</v>
      </c>
      <c r="C40" s="100">
        <v>311.39999999999998</v>
      </c>
      <c r="D40" s="100"/>
      <c r="E40" s="100">
        <f t="shared" si="0"/>
        <v>311.39999999999998</v>
      </c>
      <c r="F40" s="100">
        <v>748.7</v>
      </c>
      <c r="G40" s="100">
        <f t="shared" si="1"/>
        <v>1060.0999999999999</v>
      </c>
      <c r="H40" s="100">
        <v>0</v>
      </c>
      <c r="I40" s="100">
        <f t="shared" si="2"/>
        <v>1060.0999999999999</v>
      </c>
      <c r="J40" s="100">
        <v>0</v>
      </c>
      <c r="K40" s="100">
        <f t="shared" si="5"/>
        <v>1060.0999999999999</v>
      </c>
    </row>
    <row r="41" spans="1:11" ht="30" customHeight="1" x14ac:dyDescent="0.3">
      <c r="A41" s="102" t="s">
        <v>626</v>
      </c>
      <c r="B41" s="56" t="s">
        <v>604</v>
      </c>
      <c r="C41" s="100"/>
      <c r="D41" s="100">
        <v>10905.1</v>
      </c>
      <c r="E41" s="100">
        <f t="shared" si="0"/>
        <v>10905.1</v>
      </c>
      <c r="F41" s="100"/>
      <c r="G41" s="100">
        <f t="shared" si="1"/>
        <v>10905.1</v>
      </c>
      <c r="H41" s="100"/>
      <c r="I41" s="100">
        <f t="shared" si="2"/>
        <v>10905.1</v>
      </c>
      <c r="J41" s="100">
        <v>-0.4</v>
      </c>
      <c r="K41" s="100">
        <f t="shared" si="5"/>
        <v>10904.7</v>
      </c>
    </row>
    <row r="42" spans="1:11" ht="31.15" customHeight="1" x14ac:dyDescent="0.3">
      <c r="A42" s="64" t="s">
        <v>909</v>
      </c>
      <c r="B42" s="65" t="s">
        <v>910</v>
      </c>
      <c r="C42" s="100"/>
      <c r="D42" s="100"/>
      <c r="E42" s="100"/>
      <c r="F42" s="100"/>
      <c r="G42" s="100"/>
      <c r="H42" s="100">
        <v>53.8</v>
      </c>
      <c r="I42" s="100">
        <f t="shared" si="2"/>
        <v>53.8</v>
      </c>
      <c r="J42" s="100"/>
      <c r="K42" s="100">
        <f t="shared" si="5"/>
        <v>53.8</v>
      </c>
    </row>
    <row r="43" spans="1:11" ht="30" x14ac:dyDescent="0.3">
      <c r="A43" s="102" t="s">
        <v>627</v>
      </c>
      <c r="B43" s="10" t="s">
        <v>848</v>
      </c>
      <c r="C43" s="100">
        <f>10747.5</f>
        <v>10747.5</v>
      </c>
      <c r="D43" s="100">
        <v>1515.1</v>
      </c>
      <c r="E43" s="100">
        <f t="shared" si="0"/>
        <v>12262.6</v>
      </c>
      <c r="F43" s="100"/>
      <c r="G43" s="100">
        <f t="shared" si="1"/>
        <v>12262.6</v>
      </c>
      <c r="H43" s="100"/>
      <c r="I43" s="100">
        <f t="shared" si="2"/>
        <v>12262.6</v>
      </c>
      <c r="J43" s="100"/>
      <c r="K43" s="100">
        <f t="shared" si="5"/>
        <v>12262.6</v>
      </c>
    </row>
    <row r="44" spans="1:11" ht="30" x14ac:dyDescent="0.3">
      <c r="A44" s="99" t="s">
        <v>851</v>
      </c>
      <c r="B44" s="10" t="s">
        <v>852</v>
      </c>
      <c r="C44" s="100"/>
      <c r="D44" s="100">
        <v>8999.6</v>
      </c>
      <c r="E44" s="100">
        <f t="shared" si="0"/>
        <v>8999.6</v>
      </c>
      <c r="F44" s="100"/>
      <c r="G44" s="100">
        <f t="shared" si="1"/>
        <v>8999.6</v>
      </c>
      <c r="H44" s="100">
        <v>8381.6</v>
      </c>
      <c r="I44" s="100">
        <f t="shared" si="2"/>
        <v>17381.2</v>
      </c>
      <c r="J44" s="100"/>
      <c r="K44" s="100">
        <f t="shared" si="5"/>
        <v>17381.2</v>
      </c>
    </row>
    <row r="45" spans="1:11" ht="30" x14ac:dyDescent="0.3">
      <c r="A45" s="102" t="s">
        <v>642</v>
      </c>
      <c r="B45" s="10" t="s">
        <v>16</v>
      </c>
      <c r="C45" s="100">
        <v>1300</v>
      </c>
      <c r="D45" s="100"/>
      <c r="E45" s="100">
        <f t="shared" si="0"/>
        <v>1300</v>
      </c>
      <c r="F45" s="100"/>
      <c r="G45" s="100">
        <f t="shared" si="1"/>
        <v>1300</v>
      </c>
      <c r="H45" s="100"/>
      <c r="I45" s="100">
        <f t="shared" si="2"/>
        <v>1300</v>
      </c>
      <c r="J45" s="100"/>
      <c r="K45" s="100">
        <f t="shared" si="5"/>
        <v>1300</v>
      </c>
    </row>
    <row r="46" spans="1:11" ht="25.5" x14ac:dyDescent="0.3">
      <c r="A46" s="101" t="s">
        <v>643</v>
      </c>
      <c r="B46" s="9" t="s">
        <v>780</v>
      </c>
      <c r="C46" s="97">
        <f>C47+C48+C49+C50+C51+C52+C53+C54</f>
        <v>586879.59999999986</v>
      </c>
      <c r="D46" s="97">
        <f>D47+D48+D49+D50+D51+D52+D53+D54</f>
        <v>0</v>
      </c>
      <c r="E46" s="97">
        <f t="shared" si="0"/>
        <v>586879.59999999986</v>
      </c>
      <c r="F46" s="97">
        <f>F47+F48+F49+F50+F51+F52+F53+F54</f>
        <v>0</v>
      </c>
      <c r="G46" s="97">
        <f t="shared" si="1"/>
        <v>586879.59999999986</v>
      </c>
      <c r="H46" s="97">
        <f>H47+H48+H49+H50+H51+H52+H53+H54</f>
        <v>2251.4</v>
      </c>
      <c r="I46" s="97">
        <f t="shared" si="2"/>
        <v>589130.99999999988</v>
      </c>
      <c r="J46" s="97">
        <f>J47+J48+J49+J50+J51+J52+J53+J54</f>
        <v>0</v>
      </c>
      <c r="K46" s="97">
        <f t="shared" si="5"/>
        <v>589130.99999999988</v>
      </c>
    </row>
    <row r="47" spans="1:11" ht="45" x14ac:dyDescent="0.3">
      <c r="A47" s="102" t="s">
        <v>644</v>
      </c>
      <c r="B47" s="10" t="s">
        <v>17</v>
      </c>
      <c r="C47" s="100">
        <v>2702.7</v>
      </c>
      <c r="D47" s="100"/>
      <c r="E47" s="100">
        <f t="shared" si="0"/>
        <v>2702.7</v>
      </c>
      <c r="F47" s="100"/>
      <c r="G47" s="100">
        <f t="shared" si="1"/>
        <v>2702.7</v>
      </c>
      <c r="H47" s="100"/>
      <c r="I47" s="100">
        <f t="shared" si="2"/>
        <v>2702.7</v>
      </c>
      <c r="J47" s="100"/>
      <c r="K47" s="100">
        <f t="shared" si="5"/>
        <v>2702.7</v>
      </c>
    </row>
    <row r="48" spans="1:11" ht="75" x14ac:dyDescent="0.3">
      <c r="A48" s="102" t="s">
        <v>645</v>
      </c>
      <c r="B48" s="10" t="s">
        <v>639</v>
      </c>
      <c r="C48" s="100">
        <v>186430</v>
      </c>
      <c r="D48" s="100"/>
      <c r="E48" s="100">
        <f t="shared" si="0"/>
        <v>186430</v>
      </c>
      <c r="F48" s="100"/>
      <c r="G48" s="100">
        <f t="shared" si="1"/>
        <v>186430</v>
      </c>
      <c r="H48" s="100"/>
      <c r="I48" s="100">
        <f t="shared" si="2"/>
        <v>186430</v>
      </c>
      <c r="J48" s="100"/>
      <c r="K48" s="100">
        <f t="shared" si="5"/>
        <v>186430</v>
      </c>
    </row>
    <row r="49" spans="1:11" ht="90" x14ac:dyDescent="0.3">
      <c r="A49" s="102" t="s">
        <v>646</v>
      </c>
      <c r="B49" s="10" t="s">
        <v>660</v>
      </c>
      <c r="C49" s="100">
        <v>365529</v>
      </c>
      <c r="D49" s="100"/>
      <c r="E49" s="100">
        <f t="shared" si="0"/>
        <v>365529</v>
      </c>
      <c r="F49" s="100"/>
      <c r="G49" s="100">
        <f t="shared" si="1"/>
        <v>365529</v>
      </c>
      <c r="H49" s="100"/>
      <c r="I49" s="100">
        <f t="shared" si="2"/>
        <v>365529</v>
      </c>
      <c r="J49" s="100"/>
      <c r="K49" s="100">
        <f t="shared" si="5"/>
        <v>365529</v>
      </c>
    </row>
    <row r="50" spans="1:11" ht="45" x14ac:dyDescent="0.3">
      <c r="A50" s="102" t="s">
        <v>647</v>
      </c>
      <c r="B50" s="10" t="s">
        <v>18</v>
      </c>
      <c r="C50" s="100">
        <v>1621.7</v>
      </c>
      <c r="D50" s="100"/>
      <c r="E50" s="100">
        <f t="shared" si="0"/>
        <v>1621.7</v>
      </c>
      <c r="F50" s="100"/>
      <c r="G50" s="100">
        <f t="shared" si="1"/>
        <v>1621.7</v>
      </c>
      <c r="H50" s="100">
        <v>2251.4</v>
      </c>
      <c r="I50" s="100">
        <f t="shared" si="2"/>
        <v>3873.1000000000004</v>
      </c>
      <c r="J50" s="100"/>
      <c r="K50" s="100">
        <f t="shared" si="5"/>
        <v>3873.1000000000004</v>
      </c>
    </row>
    <row r="51" spans="1:11" ht="45" x14ac:dyDescent="0.3">
      <c r="A51" s="102" t="s">
        <v>648</v>
      </c>
      <c r="B51" s="10" t="s">
        <v>19</v>
      </c>
      <c r="C51" s="100">
        <v>21338</v>
      </c>
      <c r="D51" s="100"/>
      <c r="E51" s="100">
        <f t="shared" si="0"/>
        <v>21338</v>
      </c>
      <c r="F51" s="100"/>
      <c r="G51" s="100">
        <f t="shared" si="1"/>
        <v>21338</v>
      </c>
      <c r="H51" s="100"/>
      <c r="I51" s="100">
        <f t="shared" si="2"/>
        <v>21338</v>
      </c>
      <c r="J51" s="100"/>
      <c r="K51" s="100">
        <f t="shared" si="5"/>
        <v>21338</v>
      </c>
    </row>
    <row r="52" spans="1:11" ht="60" x14ac:dyDescent="0.3">
      <c r="A52" s="102" t="s">
        <v>649</v>
      </c>
      <c r="B52" s="10" t="s">
        <v>20</v>
      </c>
      <c r="C52" s="100">
        <v>5018.2</v>
      </c>
      <c r="D52" s="100"/>
      <c r="E52" s="100">
        <f t="shared" si="0"/>
        <v>5018.2</v>
      </c>
      <c r="F52" s="100"/>
      <c r="G52" s="100">
        <f t="shared" si="1"/>
        <v>5018.2</v>
      </c>
      <c r="H52" s="100"/>
      <c r="I52" s="100">
        <f t="shared" si="2"/>
        <v>5018.2</v>
      </c>
      <c r="J52" s="100"/>
      <c r="K52" s="100">
        <f t="shared" si="5"/>
        <v>5018.2</v>
      </c>
    </row>
    <row r="53" spans="1:11" ht="51.75" customHeight="1" x14ac:dyDescent="0.3">
      <c r="A53" s="102" t="s">
        <v>650</v>
      </c>
      <c r="B53" s="10" t="s">
        <v>21</v>
      </c>
      <c r="C53" s="100">
        <v>740</v>
      </c>
      <c r="D53" s="100"/>
      <c r="E53" s="100">
        <f t="shared" si="0"/>
        <v>740</v>
      </c>
      <c r="F53" s="100"/>
      <c r="G53" s="100">
        <f t="shared" si="1"/>
        <v>740</v>
      </c>
      <c r="H53" s="100"/>
      <c r="I53" s="100">
        <f t="shared" si="2"/>
        <v>740</v>
      </c>
      <c r="J53" s="100"/>
      <c r="K53" s="100">
        <f t="shared" si="5"/>
        <v>740</v>
      </c>
    </row>
    <row r="54" spans="1:11" ht="83.25" customHeight="1" x14ac:dyDescent="0.3">
      <c r="A54" s="102" t="s">
        <v>651</v>
      </c>
      <c r="B54" s="10" t="s">
        <v>22</v>
      </c>
      <c r="C54" s="100">
        <v>3500</v>
      </c>
      <c r="D54" s="100"/>
      <c r="E54" s="100">
        <f t="shared" si="0"/>
        <v>3500</v>
      </c>
      <c r="F54" s="100"/>
      <c r="G54" s="100">
        <f t="shared" si="1"/>
        <v>3500</v>
      </c>
      <c r="H54" s="100"/>
      <c r="I54" s="100">
        <f t="shared" si="2"/>
        <v>3500</v>
      </c>
      <c r="J54" s="100"/>
      <c r="K54" s="100">
        <f t="shared" si="5"/>
        <v>3500</v>
      </c>
    </row>
    <row r="55" spans="1:11" x14ac:dyDescent="0.3">
      <c r="A55" s="101" t="s">
        <v>652</v>
      </c>
      <c r="B55" s="12" t="s">
        <v>55</v>
      </c>
      <c r="C55" s="97">
        <f>C56+C57+C59</f>
        <v>103391.7</v>
      </c>
      <c r="D55" s="97">
        <f>D56+D57+D59</f>
        <v>0</v>
      </c>
      <c r="E55" s="97">
        <f t="shared" si="0"/>
        <v>103391.7</v>
      </c>
      <c r="F55" s="97">
        <f>F56+F57+F59+F58</f>
        <v>70000</v>
      </c>
      <c r="G55" s="97">
        <f t="shared" si="1"/>
        <v>173391.7</v>
      </c>
      <c r="H55" s="97">
        <f>H56+H57+H59+H58</f>
        <v>7077.5</v>
      </c>
      <c r="I55" s="97">
        <f t="shared" si="2"/>
        <v>180469.2</v>
      </c>
      <c r="J55" s="97">
        <f>J56+J57+J59+J58+J60</f>
        <v>2708.5</v>
      </c>
      <c r="K55" s="97">
        <f t="shared" si="5"/>
        <v>183177.7</v>
      </c>
    </row>
    <row r="56" spans="1:11" ht="81" customHeight="1" x14ac:dyDescent="0.3">
      <c r="A56" s="94" t="s">
        <v>653</v>
      </c>
      <c r="B56" s="11" t="s">
        <v>23</v>
      </c>
      <c r="C56" s="100">
        <f>3121.4+752.3</f>
        <v>3873.7</v>
      </c>
      <c r="D56" s="100"/>
      <c r="E56" s="100">
        <f t="shared" si="0"/>
        <v>3873.7</v>
      </c>
      <c r="F56" s="100"/>
      <c r="G56" s="100">
        <f t="shared" si="1"/>
        <v>3873.7</v>
      </c>
      <c r="H56" s="100">
        <v>7077.5</v>
      </c>
      <c r="I56" s="100">
        <f t="shared" si="2"/>
        <v>10951.2</v>
      </c>
      <c r="J56" s="100"/>
      <c r="K56" s="100">
        <f t="shared" si="5"/>
        <v>10951.2</v>
      </c>
    </row>
    <row r="57" spans="1:11" ht="75" x14ac:dyDescent="0.3">
      <c r="A57" s="99" t="s">
        <v>853</v>
      </c>
      <c r="B57" s="103" t="s">
        <v>854</v>
      </c>
      <c r="C57" s="104">
        <v>43669.1</v>
      </c>
      <c r="D57" s="104"/>
      <c r="E57" s="100">
        <f t="shared" si="0"/>
        <v>43669.1</v>
      </c>
      <c r="F57" s="104"/>
      <c r="G57" s="100">
        <f t="shared" si="1"/>
        <v>43669.1</v>
      </c>
      <c r="H57" s="104"/>
      <c r="I57" s="100">
        <f t="shared" si="2"/>
        <v>43669.1</v>
      </c>
      <c r="J57" s="104"/>
      <c r="K57" s="100">
        <f t="shared" si="5"/>
        <v>43669.1</v>
      </c>
    </row>
    <row r="58" spans="1:11" ht="75" x14ac:dyDescent="0.3">
      <c r="A58" s="99" t="s">
        <v>911</v>
      </c>
      <c r="B58" s="58" t="s">
        <v>912</v>
      </c>
      <c r="C58" s="100"/>
      <c r="D58" s="100"/>
      <c r="E58" s="100"/>
      <c r="F58" s="100">
        <v>70000</v>
      </c>
      <c r="G58" s="100">
        <f t="shared" ref="G58" si="6">E58+F58</f>
        <v>70000</v>
      </c>
      <c r="H58" s="100">
        <v>0</v>
      </c>
      <c r="I58" s="100">
        <f t="shared" si="2"/>
        <v>70000</v>
      </c>
      <c r="J58" s="100">
        <v>0</v>
      </c>
      <c r="K58" s="100">
        <f t="shared" si="5"/>
        <v>70000</v>
      </c>
    </row>
    <row r="59" spans="1:11" ht="75" x14ac:dyDescent="0.3">
      <c r="A59" s="99" t="s">
        <v>855</v>
      </c>
      <c r="B59" s="58" t="s">
        <v>856</v>
      </c>
      <c r="C59" s="104">
        <v>55848.9</v>
      </c>
      <c r="D59" s="104"/>
      <c r="E59" s="100">
        <f t="shared" si="0"/>
        <v>55848.9</v>
      </c>
      <c r="F59" s="104"/>
      <c r="G59" s="100">
        <f t="shared" si="1"/>
        <v>55848.9</v>
      </c>
      <c r="H59" s="104"/>
      <c r="I59" s="100">
        <f t="shared" si="2"/>
        <v>55848.9</v>
      </c>
      <c r="J59" s="104"/>
      <c r="K59" s="100">
        <f t="shared" si="5"/>
        <v>55848.9</v>
      </c>
    </row>
    <row r="60" spans="1:11" ht="105" x14ac:dyDescent="0.3">
      <c r="A60" s="99" t="s">
        <v>1091</v>
      </c>
      <c r="B60" s="65" t="s">
        <v>1090</v>
      </c>
      <c r="C60" s="33"/>
      <c r="D60" s="33"/>
      <c r="E60" s="33"/>
      <c r="F60" s="33"/>
      <c r="G60" s="33"/>
      <c r="H60" s="33"/>
      <c r="I60" s="105"/>
      <c r="J60" s="105">
        <v>2708.5</v>
      </c>
      <c r="K60" s="100">
        <f t="shared" si="5"/>
        <v>2708.5</v>
      </c>
    </row>
  </sheetData>
  <mergeCells count="14">
    <mergeCell ref="J5:J6"/>
    <mergeCell ref="K5:K6"/>
    <mergeCell ref="A1:K1"/>
    <mergeCell ref="A2:K2"/>
    <mergeCell ref="A3:K3"/>
    <mergeCell ref="H5:H6"/>
    <mergeCell ref="I5:I6"/>
    <mergeCell ref="F5:F6"/>
    <mergeCell ref="G5:G6"/>
    <mergeCell ref="D5:D6"/>
    <mergeCell ref="E5:E6"/>
    <mergeCell ref="A5:A6"/>
    <mergeCell ref="B5:B6"/>
    <mergeCell ref="C5:C6"/>
  </mergeCells>
  <pageMargins left="1.1811023622047245" right="0.39370078740157483" top="0.78740157480314965" bottom="0.78740157480314965" header="0.31496062992125984" footer="0"/>
  <pageSetup paperSize="9" scale="7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C116"/>
  <sheetViews>
    <sheetView topLeftCell="A115" workbookViewId="0">
      <selection sqref="A1:C1"/>
    </sheetView>
  </sheetViews>
  <sheetFormatPr defaultColWidth="9.140625" defaultRowHeight="15" x14ac:dyDescent="0.3"/>
  <cols>
    <col min="1" max="1" width="9.85546875" style="75" customWidth="1"/>
    <col min="2" max="2" width="26.28515625" style="1" customWidth="1"/>
    <col min="3" max="3" width="70.85546875" style="7" customWidth="1"/>
    <col min="4" max="16384" width="9.140625" style="1"/>
  </cols>
  <sheetData>
    <row r="1" spans="1:3" ht="45.75" customHeight="1" x14ac:dyDescent="0.3">
      <c r="A1" s="121" t="s">
        <v>1114</v>
      </c>
      <c r="B1" s="121"/>
      <c r="C1" s="121"/>
    </row>
    <row r="2" spans="1:3" ht="56.25" customHeight="1" x14ac:dyDescent="0.3">
      <c r="A2" s="121" t="s">
        <v>936</v>
      </c>
      <c r="B2" s="121"/>
      <c r="C2" s="121"/>
    </row>
    <row r="3" spans="1:3" ht="55.9" customHeight="1" x14ac:dyDescent="0.3">
      <c r="A3" s="128" t="s">
        <v>937</v>
      </c>
      <c r="B3" s="128"/>
      <c r="C3" s="128"/>
    </row>
    <row r="4" spans="1:3" ht="16.899999999999999" customHeight="1" x14ac:dyDescent="0.3">
      <c r="A4" s="129" t="s">
        <v>938</v>
      </c>
      <c r="B4" s="130"/>
      <c r="C4" s="131" t="s">
        <v>939</v>
      </c>
    </row>
    <row r="5" spans="1:3" ht="16.899999999999999" customHeight="1" x14ac:dyDescent="0.3">
      <c r="A5" s="129" t="s">
        <v>940</v>
      </c>
      <c r="B5" s="130"/>
      <c r="C5" s="132"/>
    </row>
    <row r="6" spans="1:3" ht="48" customHeight="1" x14ac:dyDescent="0.3">
      <c r="A6" s="68" t="s">
        <v>941</v>
      </c>
      <c r="B6" s="69" t="s">
        <v>942</v>
      </c>
      <c r="C6" s="133"/>
    </row>
    <row r="7" spans="1:3" ht="17.45" customHeight="1" x14ac:dyDescent="0.3">
      <c r="A7" s="124">
        <v>522</v>
      </c>
      <c r="B7" s="126"/>
      <c r="C7" s="9" t="s">
        <v>943</v>
      </c>
    </row>
    <row r="8" spans="1:3" ht="17.45" customHeight="1" x14ac:dyDescent="0.3">
      <c r="A8" s="125"/>
      <c r="B8" s="127"/>
      <c r="C8" s="9" t="s">
        <v>944</v>
      </c>
    </row>
    <row r="9" spans="1:3" ht="82.9" customHeight="1" x14ac:dyDescent="0.3">
      <c r="A9" s="68">
        <v>522</v>
      </c>
      <c r="B9" s="68" t="s">
        <v>945</v>
      </c>
      <c r="C9" s="10" t="s">
        <v>946</v>
      </c>
    </row>
    <row r="10" spans="1:3" ht="82.9" customHeight="1" x14ac:dyDescent="0.3">
      <c r="A10" s="68">
        <v>522</v>
      </c>
      <c r="B10" s="68" t="s">
        <v>947</v>
      </c>
      <c r="C10" s="10" t="s">
        <v>946</v>
      </c>
    </row>
    <row r="11" spans="1:3" ht="33.6" customHeight="1" x14ac:dyDescent="0.3">
      <c r="A11" s="68">
        <v>522</v>
      </c>
      <c r="B11" s="68" t="s">
        <v>948</v>
      </c>
      <c r="C11" s="10" t="s">
        <v>949</v>
      </c>
    </row>
    <row r="12" spans="1:3" ht="33.6" customHeight="1" x14ac:dyDescent="0.3">
      <c r="A12" s="68">
        <v>522</v>
      </c>
      <c r="B12" s="68" t="s">
        <v>950</v>
      </c>
      <c r="C12" s="10" t="s">
        <v>949</v>
      </c>
    </row>
    <row r="13" spans="1:3" ht="48" customHeight="1" x14ac:dyDescent="0.3">
      <c r="A13" s="68">
        <v>522</v>
      </c>
      <c r="B13" s="68" t="s">
        <v>951</v>
      </c>
      <c r="C13" s="10" t="s">
        <v>952</v>
      </c>
    </row>
    <row r="14" spans="1:3" ht="75.75" customHeight="1" x14ac:dyDescent="0.3">
      <c r="A14" s="68">
        <v>522</v>
      </c>
      <c r="B14" s="68" t="s">
        <v>536</v>
      </c>
      <c r="C14" s="11" t="s">
        <v>953</v>
      </c>
    </row>
    <row r="15" spans="1:3" ht="65.25" customHeight="1" x14ac:dyDescent="0.3">
      <c r="A15" s="68">
        <v>522</v>
      </c>
      <c r="B15" s="68" t="s">
        <v>954</v>
      </c>
      <c r="C15" s="10" t="s">
        <v>955</v>
      </c>
    </row>
    <row r="16" spans="1:3" ht="60.6" customHeight="1" x14ac:dyDescent="0.3">
      <c r="A16" s="68">
        <v>522</v>
      </c>
      <c r="B16" s="68" t="s">
        <v>956</v>
      </c>
      <c r="C16" s="10" t="s">
        <v>957</v>
      </c>
    </row>
    <row r="17" spans="1:3" ht="28.9" customHeight="1" x14ac:dyDescent="0.3">
      <c r="A17" s="68">
        <v>522</v>
      </c>
      <c r="B17" s="68" t="s">
        <v>11</v>
      </c>
      <c r="C17" s="10" t="s">
        <v>4</v>
      </c>
    </row>
    <row r="18" spans="1:3" ht="109.15" customHeight="1" x14ac:dyDescent="0.3">
      <c r="A18" s="68">
        <v>522</v>
      </c>
      <c r="B18" s="68" t="s">
        <v>958</v>
      </c>
      <c r="C18" s="58" t="s">
        <v>959</v>
      </c>
    </row>
    <row r="19" spans="1:3" ht="48" customHeight="1" x14ac:dyDescent="0.3">
      <c r="A19" s="68">
        <v>522</v>
      </c>
      <c r="B19" s="68" t="s">
        <v>12</v>
      </c>
      <c r="C19" s="10" t="s">
        <v>13</v>
      </c>
    </row>
    <row r="20" spans="1:3" ht="66.599999999999994" customHeight="1" x14ac:dyDescent="0.3">
      <c r="A20" s="68">
        <v>522</v>
      </c>
      <c r="B20" s="68" t="s">
        <v>960</v>
      </c>
      <c r="C20" s="10" t="s">
        <v>961</v>
      </c>
    </row>
    <row r="21" spans="1:3" ht="64.900000000000006" customHeight="1" x14ac:dyDescent="0.3">
      <c r="A21" s="68">
        <v>522</v>
      </c>
      <c r="B21" s="68" t="s">
        <v>962</v>
      </c>
      <c r="C21" s="10" t="s">
        <v>963</v>
      </c>
    </row>
    <row r="22" spans="1:3" ht="29.45" customHeight="1" x14ac:dyDescent="0.3">
      <c r="A22" s="68">
        <v>522</v>
      </c>
      <c r="B22" s="68" t="s">
        <v>964</v>
      </c>
      <c r="C22" s="10" t="s">
        <v>965</v>
      </c>
    </row>
    <row r="23" spans="1:3" ht="29.45" customHeight="1" x14ac:dyDescent="0.3">
      <c r="A23" s="68">
        <v>522</v>
      </c>
      <c r="B23" s="68" t="s">
        <v>966</v>
      </c>
      <c r="C23" s="10" t="s">
        <v>967</v>
      </c>
    </row>
    <row r="24" spans="1:3" ht="73.900000000000006" customHeight="1" x14ac:dyDescent="0.3">
      <c r="A24" s="68">
        <v>522</v>
      </c>
      <c r="B24" s="68" t="s">
        <v>968</v>
      </c>
      <c r="C24" s="10" t="s">
        <v>969</v>
      </c>
    </row>
    <row r="25" spans="1:3" ht="79.150000000000006" customHeight="1" x14ac:dyDescent="0.3">
      <c r="A25" s="68">
        <v>522</v>
      </c>
      <c r="B25" s="68" t="s">
        <v>970</v>
      </c>
      <c r="C25" s="10" t="s">
        <v>971</v>
      </c>
    </row>
    <row r="26" spans="1:3" ht="73.900000000000006" customHeight="1" x14ac:dyDescent="0.3">
      <c r="A26" s="68">
        <v>522</v>
      </c>
      <c r="B26" s="68" t="s">
        <v>972</v>
      </c>
      <c r="C26" s="10" t="s">
        <v>973</v>
      </c>
    </row>
    <row r="27" spans="1:3" ht="85.15" customHeight="1" x14ac:dyDescent="0.3">
      <c r="A27" s="68">
        <v>522</v>
      </c>
      <c r="B27" s="68" t="s">
        <v>974</v>
      </c>
      <c r="C27" s="10" t="s">
        <v>975</v>
      </c>
    </row>
    <row r="28" spans="1:3" ht="48" customHeight="1" x14ac:dyDescent="0.3">
      <c r="A28" s="68">
        <v>522</v>
      </c>
      <c r="B28" s="68" t="s">
        <v>976</v>
      </c>
      <c r="C28" s="10" t="s">
        <v>977</v>
      </c>
    </row>
    <row r="29" spans="1:3" ht="48" customHeight="1" x14ac:dyDescent="0.3">
      <c r="A29" s="68">
        <v>522</v>
      </c>
      <c r="B29" s="68" t="s">
        <v>978</v>
      </c>
      <c r="C29" s="10" t="s">
        <v>979</v>
      </c>
    </row>
    <row r="30" spans="1:3" ht="61.5" customHeight="1" x14ac:dyDescent="0.3">
      <c r="A30" s="68">
        <v>522</v>
      </c>
      <c r="B30" s="68" t="s">
        <v>537</v>
      </c>
      <c r="C30" s="11" t="s">
        <v>7</v>
      </c>
    </row>
    <row r="31" spans="1:3" ht="95.25" customHeight="1" x14ac:dyDescent="0.3">
      <c r="A31" s="68">
        <v>522</v>
      </c>
      <c r="B31" s="68" t="s">
        <v>980</v>
      </c>
      <c r="C31" s="11" t="s">
        <v>981</v>
      </c>
    </row>
    <row r="32" spans="1:3" ht="62.25" customHeight="1" x14ac:dyDescent="0.3">
      <c r="A32" s="68">
        <v>522</v>
      </c>
      <c r="B32" s="68" t="s">
        <v>982</v>
      </c>
      <c r="C32" s="11" t="s">
        <v>983</v>
      </c>
    </row>
    <row r="33" spans="1:3" ht="73.900000000000006" customHeight="1" x14ac:dyDescent="0.3">
      <c r="A33" s="68">
        <v>522</v>
      </c>
      <c r="B33" s="68" t="s">
        <v>984</v>
      </c>
      <c r="C33" s="11" t="s">
        <v>985</v>
      </c>
    </row>
    <row r="34" spans="1:3" ht="73.5" customHeight="1" x14ac:dyDescent="0.3">
      <c r="A34" s="68">
        <v>522</v>
      </c>
      <c r="B34" s="68" t="s">
        <v>986</v>
      </c>
      <c r="C34" s="11" t="s">
        <v>987</v>
      </c>
    </row>
    <row r="35" spans="1:3" ht="59.45" customHeight="1" x14ac:dyDescent="0.3">
      <c r="A35" s="68">
        <v>522</v>
      </c>
      <c r="B35" s="68" t="s">
        <v>988</v>
      </c>
      <c r="C35" s="11" t="s">
        <v>989</v>
      </c>
    </row>
    <row r="36" spans="1:3" ht="95.25" customHeight="1" x14ac:dyDescent="0.3">
      <c r="A36" s="68">
        <v>522</v>
      </c>
      <c r="B36" s="68" t="s">
        <v>990</v>
      </c>
      <c r="C36" s="11" t="s">
        <v>991</v>
      </c>
    </row>
    <row r="37" spans="1:3" ht="60.75" customHeight="1" x14ac:dyDescent="0.3">
      <c r="A37" s="68">
        <v>522</v>
      </c>
      <c r="B37" s="68" t="s">
        <v>992</v>
      </c>
      <c r="C37" s="11" t="s">
        <v>993</v>
      </c>
    </row>
    <row r="38" spans="1:3" ht="59.25" customHeight="1" x14ac:dyDescent="0.3">
      <c r="A38" s="68">
        <v>522</v>
      </c>
      <c r="B38" s="68" t="s">
        <v>994</v>
      </c>
      <c r="C38" s="10" t="s">
        <v>995</v>
      </c>
    </row>
    <row r="39" spans="1:3" ht="18" customHeight="1" x14ac:dyDescent="0.3">
      <c r="A39" s="68">
        <v>522</v>
      </c>
      <c r="B39" s="69" t="s">
        <v>996</v>
      </c>
      <c r="C39" s="10" t="s">
        <v>997</v>
      </c>
    </row>
    <row r="40" spans="1:3" ht="85.9" customHeight="1" x14ac:dyDescent="0.3">
      <c r="A40" s="68">
        <v>522</v>
      </c>
      <c r="B40" s="68" t="s">
        <v>998</v>
      </c>
      <c r="C40" s="70" t="s">
        <v>999</v>
      </c>
    </row>
    <row r="41" spans="1:3" ht="22.5" customHeight="1" x14ac:dyDescent="0.3">
      <c r="A41" s="68">
        <v>522</v>
      </c>
      <c r="B41" s="68" t="s">
        <v>1000</v>
      </c>
      <c r="C41" s="71" t="s">
        <v>1001</v>
      </c>
    </row>
    <row r="42" spans="1:3" ht="30.75" customHeight="1" x14ac:dyDescent="0.3">
      <c r="A42" s="72">
        <v>543</v>
      </c>
      <c r="B42" s="58"/>
      <c r="C42" s="9" t="s">
        <v>14</v>
      </c>
    </row>
    <row r="43" spans="1:3" ht="31.9" customHeight="1" x14ac:dyDescent="0.3">
      <c r="A43" s="68">
        <v>543</v>
      </c>
      <c r="B43" s="69" t="s">
        <v>964</v>
      </c>
      <c r="C43" s="10" t="s">
        <v>965</v>
      </c>
    </row>
    <row r="44" spans="1:3" ht="31.9" customHeight="1" x14ac:dyDescent="0.3">
      <c r="A44" s="68">
        <v>543</v>
      </c>
      <c r="B44" s="69" t="s">
        <v>966</v>
      </c>
      <c r="C44" s="10" t="s">
        <v>967</v>
      </c>
    </row>
    <row r="45" spans="1:3" ht="19.149999999999999" customHeight="1" x14ac:dyDescent="0.3">
      <c r="A45" s="68">
        <v>543</v>
      </c>
      <c r="B45" s="69" t="s">
        <v>996</v>
      </c>
      <c r="C45" s="10" t="s">
        <v>997</v>
      </c>
    </row>
    <row r="46" spans="1:3" ht="20.25" customHeight="1" x14ac:dyDescent="0.3">
      <c r="A46" s="68">
        <v>543</v>
      </c>
      <c r="B46" s="69" t="s">
        <v>1000</v>
      </c>
      <c r="C46" s="10" t="s">
        <v>1001</v>
      </c>
    </row>
    <row r="47" spans="1:3" ht="29.25" customHeight="1" x14ac:dyDescent="0.3">
      <c r="A47" s="68">
        <v>543</v>
      </c>
      <c r="B47" s="69" t="s">
        <v>1002</v>
      </c>
      <c r="C47" s="10" t="s">
        <v>1003</v>
      </c>
    </row>
    <row r="48" spans="1:3" ht="29.25" customHeight="1" x14ac:dyDescent="0.3">
      <c r="A48" s="68">
        <v>543</v>
      </c>
      <c r="B48" s="69" t="s">
        <v>1004</v>
      </c>
      <c r="C48" s="10" t="s">
        <v>1005</v>
      </c>
    </row>
    <row r="49" spans="1:3" ht="28.9" customHeight="1" x14ac:dyDescent="0.3">
      <c r="A49" s="72">
        <v>544</v>
      </c>
      <c r="B49" s="58"/>
      <c r="C49" s="9" t="s">
        <v>15</v>
      </c>
    </row>
    <row r="50" spans="1:3" ht="61.5" customHeight="1" x14ac:dyDescent="0.3">
      <c r="A50" s="68">
        <v>544</v>
      </c>
      <c r="B50" s="68" t="s">
        <v>956</v>
      </c>
      <c r="C50" s="10" t="s">
        <v>957</v>
      </c>
    </row>
    <row r="51" spans="1:3" ht="31.15" customHeight="1" x14ac:dyDescent="0.3">
      <c r="A51" s="68">
        <v>544</v>
      </c>
      <c r="B51" s="68" t="s">
        <v>964</v>
      </c>
      <c r="C51" s="10" t="s">
        <v>965</v>
      </c>
    </row>
    <row r="52" spans="1:3" ht="31.15" customHeight="1" x14ac:dyDescent="0.3">
      <c r="A52" s="68">
        <v>544</v>
      </c>
      <c r="B52" s="68" t="s">
        <v>966</v>
      </c>
      <c r="C52" s="10" t="s">
        <v>967</v>
      </c>
    </row>
    <row r="53" spans="1:3" ht="16.5" customHeight="1" x14ac:dyDescent="0.3">
      <c r="A53" s="68">
        <v>544</v>
      </c>
      <c r="B53" s="68" t="s">
        <v>996</v>
      </c>
      <c r="C53" s="10" t="s">
        <v>997</v>
      </c>
    </row>
    <row r="54" spans="1:3" ht="19.5" customHeight="1" x14ac:dyDescent="0.3">
      <c r="A54" s="68">
        <v>544</v>
      </c>
      <c r="B54" s="68" t="s">
        <v>1000</v>
      </c>
      <c r="C54" s="10" t="s">
        <v>1001</v>
      </c>
    </row>
    <row r="55" spans="1:3" ht="30.75" customHeight="1" x14ac:dyDescent="0.3">
      <c r="A55" s="68">
        <v>544</v>
      </c>
      <c r="B55" s="68" t="s">
        <v>1002</v>
      </c>
      <c r="C55" s="10" t="s">
        <v>1003</v>
      </c>
    </row>
    <row r="56" spans="1:3" ht="29.45" customHeight="1" x14ac:dyDescent="0.3">
      <c r="A56" s="72">
        <v>547</v>
      </c>
      <c r="B56" s="58"/>
      <c r="C56" s="9" t="s">
        <v>440</v>
      </c>
    </row>
    <row r="57" spans="1:3" ht="29.45" customHeight="1" x14ac:dyDescent="0.3">
      <c r="A57" s="68">
        <v>547</v>
      </c>
      <c r="B57" s="68" t="s">
        <v>1006</v>
      </c>
      <c r="C57" s="10" t="s">
        <v>1007</v>
      </c>
    </row>
    <row r="58" spans="1:3" ht="108.75" customHeight="1" x14ac:dyDescent="0.3">
      <c r="A58" s="68">
        <v>547</v>
      </c>
      <c r="B58" s="68" t="s">
        <v>1008</v>
      </c>
      <c r="C58" s="10" t="s">
        <v>1009</v>
      </c>
    </row>
    <row r="59" spans="1:3" ht="96.6" customHeight="1" x14ac:dyDescent="0.3">
      <c r="A59" s="68">
        <v>547</v>
      </c>
      <c r="B59" s="68" t="s">
        <v>1010</v>
      </c>
      <c r="C59" s="10" t="s">
        <v>1011</v>
      </c>
    </row>
    <row r="60" spans="1:3" ht="195.75" customHeight="1" x14ac:dyDescent="0.3">
      <c r="A60" s="68">
        <v>547</v>
      </c>
      <c r="B60" s="68" t="s">
        <v>1012</v>
      </c>
      <c r="C60" s="10" t="s">
        <v>1013</v>
      </c>
    </row>
    <row r="61" spans="1:3" ht="59.45" customHeight="1" x14ac:dyDescent="0.3">
      <c r="A61" s="68">
        <v>547</v>
      </c>
      <c r="B61" s="68" t="s">
        <v>988</v>
      </c>
      <c r="C61" s="10" t="s">
        <v>989</v>
      </c>
    </row>
    <row r="62" spans="1:3" ht="19.899999999999999" customHeight="1" x14ac:dyDescent="0.3">
      <c r="A62" s="68">
        <v>547</v>
      </c>
      <c r="B62" s="68" t="s">
        <v>1014</v>
      </c>
      <c r="C62" s="10" t="s">
        <v>997</v>
      </c>
    </row>
    <row r="63" spans="1:3" ht="29.25" customHeight="1" x14ac:dyDescent="0.3">
      <c r="A63" s="68">
        <v>547</v>
      </c>
      <c r="B63" s="68" t="s">
        <v>624</v>
      </c>
      <c r="C63" s="10" t="s">
        <v>847</v>
      </c>
    </row>
    <row r="64" spans="1:3" ht="29.45" customHeight="1" x14ac:dyDescent="0.3">
      <c r="A64" s="68">
        <v>547</v>
      </c>
      <c r="B64" s="68" t="s">
        <v>625</v>
      </c>
      <c r="C64" s="10" t="s">
        <v>628</v>
      </c>
    </row>
    <row r="65" spans="1:3" ht="60.75" customHeight="1" x14ac:dyDescent="0.3">
      <c r="A65" s="68">
        <v>547</v>
      </c>
      <c r="B65" s="68" t="s">
        <v>1015</v>
      </c>
      <c r="C65" s="10" t="s">
        <v>1016</v>
      </c>
    </row>
    <row r="66" spans="1:3" ht="30.6" customHeight="1" x14ac:dyDescent="0.3">
      <c r="A66" s="68">
        <v>547</v>
      </c>
      <c r="B66" s="68" t="s">
        <v>1017</v>
      </c>
      <c r="C66" s="10" t="s">
        <v>1018</v>
      </c>
    </row>
    <row r="67" spans="1:3" ht="103.5" customHeight="1" x14ac:dyDescent="0.3">
      <c r="A67" s="68">
        <v>547</v>
      </c>
      <c r="B67" s="68" t="s">
        <v>1019</v>
      </c>
      <c r="C67" s="10" t="s">
        <v>1020</v>
      </c>
    </row>
    <row r="68" spans="1:3" ht="62.25" customHeight="1" x14ac:dyDescent="0.3">
      <c r="A68" s="68">
        <v>547</v>
      </c>
      <c r="B68" s="68" t="s">
        <v>1021</v>
      </c>
      <c r="C68" s="10" t="s">
        <v>1022</v>
      </c>
    </row>
    <row r="69" spans="1:3" ht="29.45" customHeight="1" x14ac:dyDescent="0.3">
      <c r="A69" s="68">
        <v>547</v>
      </c>
      <c r="B69" s="68" t="s">
        <v>1023</v>
      </c>
      <c r="C69" s="10" t="s">
        <v>849</v>
      </c>
    </row>
    <row r="70" spans="1:3" ht="48" customHeight="1" x14ac:dyDescent="0.3">
      <c r="A70" s="68">
        <v>547</v>
      </c>
      <c r="B70" s="68" t="s">
        <v>1024</v>
      </c>
      <c r="C70" s="10" t="s">
        <v>850</v>
      </c>
    </row>
    <row r="71" spans="1:3" ht="30" customHeight="1" x14ac:dyDescent="0.3">
      <c r="A71" s="68">
        <v>547</v>
      </c>
      <c r="B71" s="68" t="s">
        <v>626</v>
      </c>
      <c r="C71" s="73" t="s">
        <v>604</v>
      </c>
    </row>
    <row r="72" spans="1:3" ht="46.5" customHeight="1" x14ac:dyDescent="0.3">
      <c r="A72" s="68">
        <v>547</v>
      </c>
      <c r="B72" s="68" t="s">
        <v>1025</v>
      </c>
      <c r="C72" s="74" t="s">
        <v>1026</v>
      </c>
    </row>
    <row r="73" spans="1:3" ht="30.6" customHeight="1" x14ac:dyDescent="0.3">
      <c r="A73" s="68">
        <v>547</v>
      </c>
      <c r="B73" s="68" t="s">
        <v>909</v>
      </c>
      <c r="C73" s="65" t="s">
        <v>910</v>
      </c>
    </row>
    <row r="74" spans="1:3" ht="30.6" customHeight="1" x14ac:dyDescent="0.3">
      <c r="A74" s="68">
        <v>547</v>
      </c>
      <c r="B74" s="68" t="s">
        <v>627</v>
      </c>
      <c r="C74" s="74" t="s">
        <v>848</v>
      </c>
    </row>
    <row r="75" spans="1:3" ht="30.6" customHeight="1" x14ac:dyDescent="0.3">
      <c r="A75" s="68">
        <v>547</v>
      </c>
      <c r="B75" s="68" t="s">
        <v>1027</v>
      </c>
      <c r="C75" s="73" t="s">
        <v>1028</v>
      </c>
    </row>
    <row r="76" spans="1:3" ht="30.6" customHeight="1" x14ac:dyDescent="0.3">
      <c r="A76" s="68">
        <v>547</v>
      </c>
      <c r="B76" s="68" t="s">
        <v>851</v>
      </c>
      <c r="C76" s="73" t="s">
        <v>852</v>
      </c>
    </row>
    <row r="77" spans="1:3" ht="19.899999999999999" customHeight="1" x14ac:dyDescent="0.3">
      <c r="A77" s="68">
        <v>547</v>
      </c>
      <c r="B77" s="68" t="s">
        <v>1029</v>
      </c>
      <c r="C77" s="10" t="s">
        <v>1030</v>
      </c>
    </row>
    <row r="78" spans="1:3" ht="89.25" customHeight="1" x14ac:dyDescent="0.3">
      <c r="A78" s="68">
        <v>547</v>
      </c>
      <c r="B78" s="68" t="s">
        <v>1031</v>
      </c>
      <c r="C78" s="10" t="s">
        <v>1032</v>
      </c>
    </row>
    <row r="79" spans="1:3" ht="29.45" customHeight="1" x14ac:dyDescent="0.3">
      <c r="A79" s="68">
        <v>547</v>
      </c>
      <c r="B79" s="68" t="s">
        <v>1033</v>
      </c>
      <c r="C79" s="10" t="s">
        <v>16</v>
      </c>
    </row>
    <row r="80" spans="1:3" ht="60.75" customHeight="1" x14ac:dyDescent="0.3">
      <c r="A80" s="68">
        <v>547</v>
      </c>
      <c r="B80" s="68" t="s">
        <v>1034</v>
      </c>
      <c r="C80" s="10" t="s">
        <v>639</v>
      </c>
    </row>
    <row r="81" spans="1:3" ht="81" customHeight="1" x14ac:dyDescent="0.3">
      <c r="A81" s="68">
        <v>547</v>
      </c>
      <c r="B81" s="68" t="s">
        <v>1035</v>
      </c>
      <c r="C81" s="10" t="s">
        <v>1036</v>
      </c>
    </row>
    <row r="82" spans="1:3" ht="43.15" customHeight="1" x14ac:dyDescent="0.3">
      <c r="A82" s="68">
        <v>547</v>
      </c>
      <c r="B82" s="68" t="s">
        <v>1037</v>
      </c>
      <c r="C82" s="10" t="s">
        <v>18</v>
      </c>
    </row>
    <row r="83" spans="1:3" ht="44.25" customHeight="1" x14ac:dyDescent="0.3">
      <c r="A83" s="68">
        <v>547</v>
      </c>
      <c r="B83" s="68" t="s">
        <v>1038</v>
      </c>
      <c r="C83" s="10" t="s">
        <v>1039</v>
      </c>
    </row>
    <row r="84" spans="1:3" ht="45.75" customHeight="1" x14ac:dyDescent="0.3">
      <c r="A84" s="68">
        <v>547</v>
      </c>
      <c r="B84" s="68" t="s">
        <v>1040</v>
      </c>
      <c r="C84" s="10" t="s">
        <v>19</v>
      </c>
    </row>
    <row r="85" spans="1:3" ht="45.75" customHeight="1" x14ac:dyDescent="0.3">
      <c r="A85" s="68">
        <v>547</v>
      </c>
      <c r="B85" s="68" t="s">
        <v>1041</v>
      </c>
      <c r="C85" s="10" t="s">
        <v>20</v>
      </c>
    </row>
    <row r="86" spans="1:3" ht="76.5" customHeight="1" x14ac:dyDescent="0.3">
      <c r="A86" s="68">
        <v>547</v>
      </c>
      <c r="B86" s="68" t="s">
        <v>1042</v>
      </c>
      <c r="C86" s="10" t="s">
        <v>1043</v>
      </c>
    </row>
    <row r="87" spans="1:3" ht="48" customHeight="1" x14ac:dyDescent="0.3">
      <c r="A87" s="68">
        <v>547</v>
      </c>
      <c r="B87" s="68" t="s">
        <v>1044</v>
      </c>
      <c r="C87" s="10" t="s">
        <v>21</v>
      </c>
    </row>
    <row r="88" spans="1:3" ht="79.5" customHeight="1" x14ac:dyDescent="0.3">
      <c r="A88" s="68">
        <v>547</v>
      </c>
      <c r="B88" s="68" t="s">
        <v>1045</v>
      </c>
      <c r="C88" s="10" t="s">
        <v>1046</v>
      </c>
    </row>
    <row r="89" spans="1:3" ht="45.75" customHeight="1" x14ac:dyDescent="0.3">
      <c r="A89" s="68">
        <v>547</v>
      </c>
      <c r="B89" s="68" t="s">
        <v>1047</v>
      </c>
      <c r="C89" s="10" t="s">
        <v>17</v>
      </c>
    </row>
    <row r="90" spans="1:3" ht="24.6" customHeight="1" x14ac:dyDescent="0.3">
      <c r="A90" s="68">
        <v>547</v>
      </c>
      <c r="B90" s="68" t="s">
        <v>1048</v>
      </c>
      <c r="C90" s="10" t="s">
        <v>1049</v>
      </c>
    </row>
    <row r="91" spans="1:3" ht="63" customHeight="1" x14ac:dyDescent="0.3">
      <c r="A91" s="68">
        <v>547</v>
      </c>
      <c r="B91" s="68" t="s">
        <v>1050</v>
      </c>
      <c r="C91" s="11" t="s">
        <v>23</v>
      </c>
    </row>
    <row r="92" spans="1:3" ht="57.75" customHeight="1" x14ac:dyDescent="0.3">
      <c r="A92" s="68">
        <v>547</v>
      </c>
      <c r="B92" s="20" t="s">
        <v>853</v>
      </c>
      <c r="C92" s="28" t="s">
        <v>854</v>
      </c>
    </row>
    <row r="93" spans="1:3" ht="69" customHeight="1" x14ac:dyDescent="0.3">
      <c r="A93" s="68">
        <v>547</v>
      </c>
      <c r="B93" s="20" t="s">
        <v>911</v>
      </c>
      <c r="C93" s="58" t="s">
        <v>912</v>
      </c>
    </row>
    <row r="94" spans="1:3" ht="66.75" customHeight="1" x14ac:dyDescent="0.3">
      <c r="A94" s="68">
        <v>547</v>
      </c>
      <c r="B94" s="20" t="s">
        <v>855</v>
      </c>
      <c r="C94" s="58" t="s">
        <v>856</v>
      </c>
    </row>
    <row r="95" spans="1:3" ht="84" customHeight="1" x14ac:dyDescent="0.3">
      <c r="A95" s="68">
        <v>547</v>
      </c>
      <c r="B95" s="20" t="s">
        <v>1091</v>
      </c>
      <c r="C95" s="65" t="s">
        <v>1090</v>
      </c>
    </row>
    <row r="96" spans="1:3" ht="22.5" customHeight="1" x14ac:dyDescent="0.3">
      <c r="A96" s="68">
        <v>547</v>
      </c>
      <c r="B96" s="68" t="s">
        <v>1051</v>
      </c>
      <c r="C96" s="58" t="s">
        <v>1052</v>
      </c>
    </row>
    <row r="97" spans="1:3" ht="34.15" customHeight="1" x14ac:dyDescent="0.3">
      <c r="A97" s="68">
        <v>547</v>
      </c>
      <c r="B97" s="68" t="s">
        <v>1053</v>
      </c>
      <c r="C97" s="10" t="s">
        <v>1054</v>
      </c>
    </row>
    <row r="98" spans="1:3" ht="89.25" customHeight="1" x14ac:dyDescent="0.3">
      <c r="A98" s="68">
        <v>547</v>
      </c>
      <c r="B98" s="68" t="s">
        <v>1055</v>
      </c>
      <c r="C98" s="10" t="s">
        <v>999</v>
      </c>
    </row>
    <row r="99" spans="1:3" ht="24" customHeight="1" x14ac:dyDescent="0.3">
      <c r="A99" s="68">
        <v>547</v>
      </c>
      <c r="B99" s="68" t="s">
        <v>1056</v>
      </c>
      <c r="C99" s="10" t="s">
        <v>1001</v>
      </c>
    </row>
    <row r="100" spans="1:3" ht="93" customHeight="1" x14ac:dyDescent="0.3">
      <c r="A100" s="68">
        <v>547</v>
      </c>
      <c r="B100" s="68" t="s">
        <v>1057</v>
      </c>
      <c r="C100" s="10" t="s">
        <v>1058</v>
      </c>
    </row>
    <row r="101" spans="1:3" ht="48" customHeight="1" x14ac:dyDescent="0.3">
      <c r="A101" s="68">
        <v>547</v>
      </c>
      <c r="B101" s="68" t="s">
        <v>1059</v>
      </c>
      <c r="C101" s="10" t="s">
        <v>1060</v>
      </c>
    </row>
    <row r="102" spans="1:3" ht="48" customHeight="1" x14ac:dyDescent="0.3">
      <c r="A102" s="68">
        <v>547</v>
      </c>
      <c r="B102" s="68" t="s">
        <v>1061</v>
      </c>
      <c r="C102" s="10" t="s">
        <v>1062</v>
      </c>
    </row>
    <row r="103" spans="1:3" ht="60.6" customHeight="1" x14ac:dyDescent="0.3">
      <c r="A103" s="68">
        <v>547</v>
      </c>
      <c r="B103" s="68" t="s">
        <v>1063</v>
      </c>
      <c r="C103" s="10" t="s">
        <v>1064</v>
      </c>
    </row>
    <row r="104" spans="1:3" ht="73.150000000000006" customHeight="1" x14ac:dyDescent="0.3">
      <c r="A104" s="68">
        <v>547</v>
      </c>
      <c r="B104" s="68" t="s">
        <v>1065</v>
      </c>
      <c r="C104" s="10" t="s">
        <v>1066</v>
      </c>
    </row>
    <row r="105" spans="1:3" ht="73.150000000000006" customHeight="1" x14ac:dyDescent="0.3">
      <c r="A105" s="68">
        <v>547</v>
      </c>
      <c r="B105" s="68" t="s">
        <v>1067</v>
      </c>
      <c r="C105" s="10" t="s">
        <v>1068</v>
      </c>
    </row>
    <row r="106" spans="1:3" ht="89.25" customHeight="1" x14ac:dyDescent="0.3">
      <c r="A106" s="68">
        <v>547</v>
      </c>
      <c r="B106" s="68" t="s">
        <v>1069</v>
      </c>
      <c r="C106" s="10" t="s">
        <v>1070</v>
      </c>
    </row>
    <row r="107" spans="1:3" ht="75.75" customHeight="1" x14ac:dyDescent="0.3">
      <c r="A107" s="68">
        <v>547</v>
      </c>
      <c r="B107" s="68" t="s">
        <v>1071</v>
      </c>
      <c r="C107" s="10" t="s">
        <v>1072</v>
      </c>
    </row>
    <row r="108" spans="1:3" ht="48" customHeight="1" x14ac:dyDescent="0.3">
      <c r="A108" s="68">
        <v>547</v>
      </c>
      <c r="B108" s="68" t="s">
        <v>1073</v>
      </c>
      <c r="C108" s="10" t="s">
        <v>1074</v>
      </c>
    </row>
    <row r="109" spans="1:3" ht="64.5" customHeight="1" x14ac:dyDescent="0.3">
      <c r="A109" s="68">
        <v>547</v>
      </c>
      <c r="B109" s="68" t="s">
        <v>1075</v>
      </c>
      <c r="C109" s="10" t="s">
        <v>1076</v>
      </c>
    </row>
    <row r="110" spans="1:3" ht="78.75" customHeight="1" x14ac:dyDescent="0.3">
      <c r="A110" s="68">
        <v>547</v>
      </c>
      <c r="B110" s="68" t="s">
        <v>1077</v>
      </c>
      <c r="C110" s="10" t="s">
        <v>1078</v>
      </c>
    </row>
    <row r="111" spans="1:3" ht="60" customHeight="1" x14ac:dyDescent="0.3">
      <c r="A111" s="68">
        <v>547</v>
      </c>
      <c r="B111" s="68" t="s">
        <v>1079</v>
      </c>
      <c r="C111" s="10" t="s">
        <v>1080</v>
      </c>
    </row>
    <row r="112" spans="1:3" ht="59.45" customHeight="1" x14ac:dyDescent="0.3">
      <c r="A112" s="68">
        <v>547</v>
      </c>
      <c r="B112" s="68" t="s">
        <v>1081</v>
      </c>
      <c r="C112" s="10" t="s">
        <v>1082</v>
      </c>
    </row>
    <row r="113" spans="1:3" ht="48" customHeight="1" x14ac:dyDescent="0.3">
      <c r="A113" s="68">
        <v>547</v>
      </c>
      <c r="B113" s="68" t="s">
        <v>1083</v>
      </c>
      <c r="C113" s="10" t="s">
        <v>1084</v>
      </c>
    </row>
    <row r="114" spans="1:3" ht="48" customHeight="1" x14ac:dyDescent="0.3">
      <c r="A114" s="72">
        <v>547</v>
      </c>
      <c r="B114" s="68"/>
      <c r="C114" s="9" t="s">
        <v>1085</v>
      </c>
    </row>
    <row r="115" spans="1:3" ht="30.75" customHeight="1" x14ac:dyDescent="0.3">
      <c r="A115" s="68">
        <v>547</v>
      </c>
      <c r="B115" s="68" t="s">
        <v>1086</v>
      </c>
      <c r="C115" s="10" t="s">
        <v>1087</v>
      </c>
    </row>
    <row r="116" spans="1:3" ht="58.15" customHeight="1" x14ac:dyDescent="0.3">
      <c r="A116" s="68">
        <v>547</v>
      </c>
      <c r="B116" s="68" t="s">
        <v>1088</v>
      </c>
      <c r="C116" s="10" t="s">
        <v>1089</v>
      </c>
    </row>
  </sheetData>
  <mergeCells count="8">
    <mergeCell ref="A7:A8"/>
    <mergeCell ref="B7:B8"/>
    <mergeCell ref="A1:C1"/>
    <mergeCell ref="A2:C2"/>
    <mergeCell ref="A3:C3"/>
    <mergeCell ref="A4:B4"/>
    <mergeCell ref="C4:C6"/>
    <mergeCell ref="A5:B5"/>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O701"/>
  <sheetViews>
    <sheetView zoomScale="120" zoomScaleNormal="120" workbookViewId="0">
      <selection activeCell="A2" sqref="A2:XFD2"/>
    </sheetView>
  </sheetViews>
  <sheetFormatPr defaultColWidth="9.140625" defaultRowHeight="15" outlineLevelRow="1" outlineLevelCol="1" x14ac:dyDescent="0.3"/>
  <cols>
    <col min="1" max="1" width="48.7109375" style="29" customWidth="1"/>
    <col min="2" max="2" width="8.5703125" style="30" customWidth="1"/>
    <col min="3" max="3" width="7.85546875" style="30" customWidth="1"/>
    <col min="4" max="4" width="8.5703125" style="30" customWidth="1"/>
    <col min="5" max="5" width="18" style="30" customWidth="1"/>
    <col min="6" max="6" width="10.5703125" style="30" customWidth="1"/>
    <col min="7" max="14" width="17.140625" style="13" hidden="1" customWidth="1" outlineLevel="1"/>
    <col min="15" max="15" width="17.140625" style="13" customWidth="1" collapsed="1"/>
    <col min="16" max="16384" width="9.140625" style="1"/>
  </cols>
  <sheetData>
    <row r="1" spans="1:15" ht="60" customHeight="1" x14ac:dyDescent="0.3">
      <c r="A1" s="121" t="s">
        <v>1115</v>
      </c>
      <c r="B1" s="121"/>
      <c r="C1" s="121"/>
      <c r="D1" s="121"/>
      <c r="E1" s="121"/>
      <c r="F1" s="121"/>
      <c r="G1" s="121"/>
      <c r="H1" s="121"/>
      <c r="I1" s="121"/>
      <c r="J1" s="121"/>
      <c r="K1" s="121"/>
      <c r="L1" s="121"/>
      <c r="M1" s="121"/>
      <c r="N1" s="121"/>
      <c r="O1" s="121"/>
    </row>
    <row r="2" spans="1:15" ht="90" customHeight="1" x14ac:dyDescent="0.3">
      <c r="A2" s="135" t="s">
        <v>905</v>
      </c>
      <c r="B2" s="135"/>
      <c r="C2" s="135"/>
      <c r="D2" s="135"/>
      <c r="E2" s="135"/>
      <c r="F2" s="135"/>
      <c r="G2" s="135"/>
      <c r="H2" s="135"/>
      <c r="I2" s="135"/>
      <c r="J2" s="135"/>
      <c r="K2" s="135"/>
      <c r="L2" s="135"/>
      <c r="M2" s="135"/>
      <c r="N2" s="135"/>
      <c r="O2" s="135"/>
    </row>
    <row r="3" spans="1:15" ht="36" customHeight="1" x14ac:dyDescent="0.3">
      <c r="A3" s="122" t="s">
        <v>789</v>
      </c>
      <c r="B3" s="122"/>
      <c r="C3" s="122"/>
      <c r="D3" s="122"/>
      <c r="E3" s="122"/>
      <c r="F3" s="122"/>
      <c r="G3" s="122"/>
      <c r="H3" s="122"/>
      <c r="I3" s="122"/>
      <c r="J3" s="122"/>
      <c r="K3" s="122"/>
      <c r="L3" s="122"/>
      <c r="M3" s="122"/>
      <c r="N3" s="122"/>
      <c r="O3" s="122"/>
    </row>
    <row r="4" spans="1:15" x14ac:dyDescent="0.3">
      <c r="G4" s="31" t="s">
        <v>56</v>
      </c>
      <c r="H4" s="31" t="s">
        <v>56</v>
      </c>
      <c r="I4" s="31" t="s">
        <v>56</v>
      </c>
      <c r="J4" s="31" t="s">
        <v>56</v>
      </c>
      <c r="K4" s="31" t="s">
        <v>56</v>
      </c>
      <c r="L4" s="31" t="s">
        <v>56</v>
      </c>
      <c r="M4" s="31" t="s">
        <v>56</v>
      </c>
      <c r="N4" s="31" t="s">
        <v>56</v>
      </c>
      <c r="O4" s="31" t="s">
        <v>56</v>
      </c>
    </row>
    <row r="5" spans="1:15" ht="21" customHeight="1" x14ac:dyDescent="0.3">
      <c r="A5" s="123" t="s">
        <v>480</v>
      </c>
      <c r="B5" s="136" t="s">
        <v>396</v>
      </c>
      <c r="C5" s="136" t="s">
        <v>58</v>
      </c>
      <c r="D5" s="136" t="s">
        <v>59</v>
      </c>
      <c r="E5" s="136" t="s">
        <v>60</v>
      </c>
      <c r="F5" s="136" t="s">
        <v>397</v>
      </c>
      <c r="G5" s="134" t="s">
        <v>25</v>
      </c>
      <c r="H5" s="134" t="s">
        <v>892</v>
      </c>
      <c r="I5" s="134" t="s">
        <v>25</v>
      </c>
      <c r="J5" s="134" t="s">
        <v>908</v>
      </c>
      <c r="K5" s="134" t="s">
        <v>25</v>
      </c>
      <c r="L5" s="134" t="s">
        <v>923</v>
      </c>
      <c r="M5" s="134" t="s">
        <v>25</v>
      </c>
      <c r="N5" s="134" t="s">
        <v>935</v>
      </c>
      <c r="O5" s="134" t="s">
        <v>25</v>
      </c>
    </row>
    <row r="6" spans="1:15" x14ac:dyDescent="0.3">
      <c r="A6" s="123"/>
      <c r="B6" s="136"/>
      <c r="C6" s="136"/>
      <c r="D6" s="136"/>
      <c r="E6" s="136"/>
      <c r="F6" s="136"/>
      <c r="G6" s="134"/>
      <c r="H6" s="134"/>
      <c r="I6" s="134"/>
      <c r="J6" s="134"/>
      <c r="K6" s="134"/>
      <c r="L6" s="134"/>
      <c r="M6" s="134"/>
      <c r="N6" s="134"/>
      <c r="O6" s="134"/>
    </row>
    <row r="7" spans="1:15" ht="30.75" customHeight="1" x14ac:dyDescent="0.3">
      <c r="A7" s="9" t="s">
        <v>398</v>
      </c>
      <c r="B7" s="32">
        <v>522</v>
      </c>
      <c r="C7" s="32" t="s">
        <v>64</v>
      </c>
      <c r="D7" s="32" t="s">
        <v>64</v>
      </c>
      <c r="E7" s="32" t="s">
        <v>65</v>
      </c>
      <c r="F7" s="32" t="s">
        <v>66</v>
      </c>
      <c r="G7" s="27">
        <f>G8+G79+G116+G167+G202+G223</f>
        <v>156598</v>
      </c>
      <c r="H7" s="27">
        <f>H8+H79+H116+H167+H202+H223</f>
        <v>14137.5</v>
      </c>
      <c r="I7" s="27">
        <f>G7+H7</f>
        <v>170735.5</v>
      </c>
      <c r="J7" s="27">
        <f>J8+J79+J116+J167+J202+J223</f>
        <v>0</v>
      </c>
      <c r="K7" s="27">
        <f>I7+J7</f>
        <v>170735.5</v>
      </c>
      <c r="L7" s="27">
        <f>L8+L79+L116+L167+L202+L223</f>
        <v>6069.3</v>
      </c>
      <c r="M7" s="27">
        <f>K7+L7</f>
        <v>176804.8</v>
      </c>
      <c r="N7" s="27">
        <f>N8+N79+N116+N167+N202+N223</f>
        <v>50.699999999999932</v>
      </c>
      <c r="O7" s="27">
        <f>M7+N7</f>
        <v>176855.5</v>
      </c>
    </row>
    <row r="8" spans="1:15" x14ac:dyDescent="0.3">
      <c r="A8" s="9" t="s">
        <v>62</v>
      </c>
      <c r="B8" s="32">
        <v>522</v>
      </c>
      <c r="C8" s="22" t="s">
        <v>63</v>
      </c>
      <c r="D8" s="22" t="s">
        <v>64</v>
      </c>
      <c r="E8" s="22" t="s">
        <v>65</v>
      </c>
      <c r="F8" s="22" t="s">
        <v>66</v>
      </c>
      <c r="G8" s="27">
        <f>G9+G22+G28+G33</f>
        <v>53637.400000000009</v>
      </c>
      <c r="H8" s="27">
        <f>H9+H22+H28+H33</f>
        <v>3877</v>
      </c>
      <c r="I8" s="27">
        <f t="shared" ref="I8:I71" si="0">G8+H8</f>
        <v>57514.400000000009</v>
      </c>
      <c r="J8" s="27">
        <f>J9+J22+J28+J33</f>
        <v>0</v>
      </c>
      <c r="K8" s="27">
        <f t="shared" ref="K8:K71" si="1">I8+J8</f>
        <v>57514.400000000009</v>
      </c>
      <c r="L8" s="27">
        <f>L9+L22+L28+L33</f>
        <v>-2456.7999999999997</v>
      </c>
      <c r="M8" s="27">
        <f t="shared" ref="M8:M71" si="2">K8+L8</f>
        <v>55057.600000000006</v>
      </c>
      <c r="N8" s="27">
        <f>N9+N22+N28+N33</f>
        <v>706.8</v>
      </c>
      <c r="O8" s="27">
        <f t="shared" ref="O8:O71" si="3">M8+N8</f>
        <v>55764.400000000009</v>
      </c>
    </row>
    <row r="9" spans="1:15" ht="51" customHeight="1" x14ac:dyDescent="0.3">
      <c r="A9" s="10" t="s">
        <v>91</v>
      </c>
      <c r="B9" s="17">
        <v>522</v>
      </c>
      <c r="C9" s="18" t="s">
        <v>63</v>
      </c>
      <c r="D9" s="18" t="s">
        <v>92</v>
      </c>
      <c r="E9" s="18" t="s">
        <v>65</v>
      </c>
      <c r="F9" s="18" t="s">
        <v>66</v>
      </c>
      <c r="G9" s="3">
        <f t="shared" ref="G9:N10" si="4">G10</f>
        <v>45713.600000000006</v>
      </c>
      <c r="H9" s="3">
        <f t="shared" si="4"/>
        <v>0</v>
      </c>
      <c r="I9" s="5">
        <f t="shared" si="0"/>
        <v>45713.600000000006</v>
      </c>
      <c r="J9" s="3">
        <f t="shared" si="4"/>
        <v>0</v>
      </c>
      <c r="K9" s="5">
        <f t="shared" si="1"/>
        <v>45713.600000000006</v>
      </c>
      <c r="L9" s="3">
        <f t="shared" si="4"/>
        <v>10.4</v>
      </c>
      <c r="M9" s="5">
        <f t="shared" si="2"/>
        <v>45724.000000000007</v>
      </c>
      <c r="N9" s="3">
        <f t="shared" si="4"/>
        <v>356.8</v>
      </c>
      <c r="O9" s="5">
        <f t="shared" si="3"/>
        <v>46080.80000000001</v>
      </c>
    </row>
    <row r="10" spans="1:15" ht="33" customHeight="1" x14ac:dyDescent="0.3">
      <c r="A10" s="10" t="s">
        <v>399</v>
      </c>
      <c r="B10" s="17">
        <v>522</v>
      </c>
      <c r="C10" s="18" t="s">
        <v>63</v>
      </c>
      <c r="D10" s="18" t="s">
        <v>92</v>
      </c>
      <c r="E10" s="18" t="s">
        <v>93</v>
      </c>
      <c r="F10" s="18" t="s">
        <v>66</v>
      </c>
      <c r="G10" s="3">
        <f t="shared" si="4"/>
        <v>45713.600000000006</v>
      </c>
      <c r="H10" s="3">
        <f t="shared" si="4"/>
        <v>0</v>
      </c>
      <c r="I10" s="5">
        <f t="shared" si="0"/>
        <v>45713.600000000006</v>
      </c>
      <c r="J10" s="3">
        <f t="shared" si="4"/>
        <v>0</v>
      </c>
      <c r="K10" s="5">
        <f t="shared" si="1"/>
        <v>45713.600000000006</v>
      </c>
      <c r="L10" s="3">
        <f t="shared" si="4"/>
        <v>10.4</v>
      </c>
      <c r="M10" s="5">
        <f t="shared" si="2"/>
        <v>45724.000000000007</v>
      </c>
      <c r="N10" s="3">
        <f t="shared" si="4"/>
        <v>356.8</v>
      </c>
      <c r="O10" s="5">
        <f t="shared" si="3"/>
        <v>46080.80000000001</v>
      </c>
    </row>
    <row r="11" spans="1:15" ht="30" x14ac:dyDescent="0.3">
      <c r="A11" s="10" t="s">
        <v>576</v>
      </c>
      <c r="B11" s="17">
        <v>522</v>
      </c>
      <c r="C11" s="18" t="s">
        <v>63</v>
      </c>
      <c r="D11" s="18" t="s">
        <v>92</v>
      </c>
      <c r="E11" s="18" t="s">
        <v>94</v>
      </c>
      <c r="F11" s="18" t="s">
        <v>66</v>
      </c>
      <c r="G11" s="3">
        <f>G12+G15</f>
        <v>45713.600000000006</v>
      </c>
      <c r="H11" s="3">
        <f>H12+H15</f>
        <v>0</v>
      </c>
      <c r="I11" s="5">
        <f t="shared" si="0"/>
        <v>45713.600000000006</v>
      </c>
      <c r="J11" s="3">
        <f>J12+J15</f>
        <v>0</v>
      </c>
      <c r="K11" s="5">
        <f t="shared" si="1"/>
        <v>45713.600000000006</v>
      </c>
      <c r="L11" s="3">
        <f>L12+L15</f>
        <v>10.4</v>
      </c>
      <c r="M11" s="5">
        <f t="shared" si="2"/>
        <v>45724.000000000007</v>
      </c>
      <c r="N11" s="3">
        <f>N12+N15</f>
        <v>356.8</v>
      </c>
      <c r="O11" s="5">
        <f t="shared" si="3"/>
        <v>46080.80000000001</v>
      </c>
    </row>
    <row r="12" spans="1:15" ht="28.5" customHeight="1" x14ac:dyDescent="0.3">
      <c r="A12" s="10" t="s">
        <v>102</v>
      </c>
      <c r="B12" s="17">
        <v>522</v>
      </c>
      <c r="C12" s="18" t="s">
        <v>63</v>
      </c>
      <c r="D12" s="18" t="s">
        <v>92</v>
      </c>
      <c r="E12" s="18" t="s">
        <v>95</v>
      </c>
      <c r="F12" s="18" t="s">
        <v>66</v>
      </c>
      <c r="G12" s="3">
        <f t="shared" ref="G12:N13" si="5">G13</f>
        <v>39448.800000000003</v>
      </c>
      <c r="H12" s="3">
        <f t="shared" si="5"/>
        <v>0</v>
      </c>
      <c r="I12" s="5">
        <f t="shared" si="0"/>
        <v>39448.800000000003</v>
      </c>
      <c r="J12" s="3">
        <f t="shared" si="5"/>
        <v>0</v>
      </c>
      <c r="K12" s="5">
        <f t="shared" si="1"/>
        <v>39448.800000000003</v>
      </c>
      <c r="L12" s="3">
        <f t="shared" si="5"/>
        <v>0</v>
      </c>
      <c r="M12" s="5">
        <f t="shared" si="2"/>
        <v>39448.800000000003</v>
      </c>
      <c r="N12" s="3">
        <f t="shared" si="5"/>
        <v>0</v>
      </c>
      <c r="O12" s="5">
        <f t="shared" si="3"/>
        <v>39448.800000000003</v>
      </c>
    </row>
    <row r="13" spans="1:15" ht="87.75" customHeight="1" x14ac:dyDescent="0.3">
      <c r="A13" s="10" t="s">
        <v>75</v>
      </c>
      <c r="B13" s="17">
        <v>522</v>
      </c>
      <c r="C13" s="18" t="s">
        <v>63</v>
      </c>
      <c r="D13" s="18" t="s">
        <v>92</v>
      </c>
      <c r="E13" s="18" t="s">
        <v>95</v>
      </c>
      <c r="F13" s="18">
        <v>100</v>
      </c>
      <c r="G13" s="3">
        <f t="shared" si="5"/>
        <v>39448.800000000003</v>
      </c>
      <c r="H13" s="3">
        <f t="shared" si="5"/>
        <v>0</v>
      </c>
      <c r="I13" s="5">
        <f t="shared" si="0"/>
        <v>39448.800000000003</v>
      </c>
      <c r="J13" s="3">
        <f t="shared" si="5"/>
        <v>0</v>
      </c>
      <c r="K13" s="5">
        <f t="shared" si="1"/>
        <v>39448.800000000003</v>
      </c>
      <c r="L13" s="3">
        <f t="shared" si="5"/>
        <v>0</v>
      </c>
      <c r="M13" s="5">
        <f t="shared" si="2"/>
        <v>39448.800000000003</v>
      </c>
      <c r="N13" s="3">
        <f t="shared" si="5"/>
        <v>0</v>
      </c>
      <c r="O13" s="5">
        <f t="shared" si="3"/>
        <v>39448.800000000003</v>
      </c>
    </row>
    <row r="14" spans="1:15" ht="30" x14ac:dyDescent="0.3">
      <c r="A14" s="10" t="s">
        <v>76</v>
      </c>
      <c r="B14" s="17">
        <v>522</v>
      </c>
      <c r="C14" s="18" t="s">
        <v>63</v>
      </c>
      <c r="D14" s="18" t="s">
        <v>92</v>
      </c>
      <c r="E14" s="18" t="s">
        <v>95</v>
      </c>
      <c r="F14" s="18">
        <v>120</v>
      </c>
      <c r="G14" s="3">
        <v>39448.800000000003</v>
      </c>
      <c r="H14" s="3"/>
      <c r="I14" s="5">
        <f t="shared" si="0"/>
        <v>39448.800000000003</v>
      </c>
      <c r="J14" s="3"/>
      <c r="K14" s="5">
        <f t="shared" si="1"/>
        <v>39448.800000000003</v>
      </c>
      <c r="L14" s="3"/>
      <c r="M14" s="5">
        <f t="shared" si="2"/>
        <v>39448.800000000003</v>
      </c>
      <c r="N14" s="3"/>
      <c r="O14" s="5">
        <f t="shared" si="3"/>
        <v>39448.800000000003</v>
      </c>
    </row>
    <row r="15" spans="1:15" ht="30" x14ac:dyDescent="0.3">
      <c r="A15" s="10" t="s">
        <v>77</v>
      </c>
      <c r="B15" s="17">
        <v>522</v>
      </c>
      <c r="C15" s="18" t="s">
        <v>63</v>
      </c>
      <c r="D15" s="18" t="s">
        <v>92</v>
      </c>
      <c r="E15" s="18" t="s">
        <v>96</v>
      </c>
      <c r="F15" s="18" t="s">
        <v>66</v>
      </c>
      <c r="G15" s="3">
        <f>G16+G18+G20</f>
        <v>6264.7999999999993</v>
      </c>
      <c r="H15" s="3">
        <f>H16+H18+H20</f>
        <v>0</v>
      </c>
      <c r="I15" s="5">
        <f t="shared" si="0"/>
        <v>6264.7999999999993</v>
      </c>
      <c r="J15" s="3">
        <f>J16+J18+J20</f>
        <v>0</v>
      </c>
      <c r="K15" s="5">
        <f t="shared" si="1"/>
        <v>6264.7999999999993</v>
      </c>
      <c r="L15" s="3">
        <f>L16+L18+L20</f>
        <v>10.4</v>
      </c>
      <c r="M15" s="5">
        <f t="shared" si="2"/>
        <v>6275.1999999999989</v>
      </c>
      <c r="N15" s="3">
        <f>N16+N18+N20</f>
        <v>356.8</v>
      </c>
      <c r="O15" s="5">
        <f t="shared" si="3"/>
        <v>6631.9999999999991</v>
      </c>
    </row>
    <row r="16" spans="1:15" ht="88.5" customHeight="1" x14ac:dyDescent="0.3">
      <c r="A16" s="10" t="s">
        <v>75</v>
      </c>
      <c r="B16" s="17">
        <v>522</v>
      </c>
      <c r="C16" s="18" t="s">
        <v>63</v>
      </c>
      <c r="D16" s="18" t="s">
        <v>92</v>
      </c>
      <c r="E16" s="18" t="s">
        <v>96</v>
      </c>
      <c r="F16" s="18">
        <v>100</v>
      </c>
      <c r="G16" s="3">
        <f>G17</f>
        <v>115</v>
      </c>
      <c r="H16" s="3">
        <f>H17</f>
        <v>0</v>
      </c>
      <c r="I16" s="5">
        <f t="shared" si="0"/>
        <v>115</v>
      </c>
      <c r="J16" s="3">
        <f>J17</f>
        <v>0</v>
      </c>
      <c r="K16" s="5">
        <f t="shared" si="1"/>
        <v>115</v>
      </c>
      <c r="L16" s="3">
        <f>L17</f>
        <v>0</v>
      </c>
      <c r="M16" s="5">
        <f t="shared" si="2"/>
        <v>115</v>
      </c>
      <c r="N16" s="3">
        <f>N17</f>
        <v>0</v>
      </c>
      <c r="O16" s="5">
        <f t="shared" si="3"/>
        <v>115</v>
      </c>
    </row>
    <row r="17" spans="1:15" ht="30" x14ac:dyDescent="0.3">
      <c r="A17" s="10" t="s">
        <v>76</v>
      </c>
      <c r="B17" s="17">
        <v>522</v>
      </c>
      <c r="C17" s="18" t="s">
        <v>63</v>
      </c>
      <c r="D17" s="18" t="s">
        <v>92</v>
      </c>
      <c r="E17" s="18" t="s">
        <v>96</v>
      </c>
      <c r="F17" s="18">
        <v>120</v>
      </c>
      <c r="G17" s="3">
        <v>115</v>
      </c>
      <c r="H17" s="3"/>
      <c r="I17" s="5">
        <f t="shared" si="0"/>
        <v>115</v>
      </c>
      <c r="J17" s="3"/>
      <c r="K17" s="5">
        <f t="shared" si="1"/>
        <v>115</v>
      </c>
      <c r="L17" s="3"/>
      <c r="M17" s="5">
        <f t="shared" si="2"/>
        <v>115</v>
      </c>
      <c r="N17" s="3"/>
      <c r="O17" s="5">
        <f t="shared" si="3"/>
        <v>115</v>
      </c>
    </row>
    <row r="18" spans="1:15" ht="30" x14ac:dyDescent="0.3">
      <c r="A18" s="10" t="s">
        <v>87</v>
      </c>
      <c r="B18" s="17">
        <v>522</v>
      </c>
      <c r="C18" s="18" t="s">
        <v>63</v>
      </c>
      <c r="D18" s="18" t="s">
        <v>92</v>
      </c>
      <c r="E18" s="18" t="s">
        <v>96</v>
      </c>
      <c r="F18" s="18">
        <v>200</v>
      </c>
      <c r="G18" s="3">
        <f>G19</f>
        <v>5772.9</v>
      </c>
      <c r="H18" s="3">
        <f>H19</f>
        <v>0</v>
      </c>
      <c r="I18" s="5">
        <f t="shared" si="0"/>
        <v>5772.9</v>
      </c>
      <c r="J18" s="3">
        <f>J19</f>
        <v>0</v>
      </c>
      <c r="K18" s="5">
        <f t="shared" si="1"/>
        <v>5772.9</v>
      </c>
      <c r="L18" s="3">
        <f>L19</f>
        <v>10.4</v>
      </c>
      <c r="M18" s="5">
        <f t="shared" si="2"/>
        <v>5783.2999999999993</v>
      </c>
      <c r="N18" s="3">
        <f>N19</f>
        <v>56.8</v>
      </c>
      <c r="O18" s="5">
        <f t="shared" si="3"/>
        <v>5840.0999999999995</v>
      </c>
    </row>
    <row r="19" spans="1:15" ht="45" x14ac:dyDescent="0.3">
      <c r="A19" s="10" t="s">
        <v>88</v>
      </c>
      <c r="B19" s="17">
        <v>522</v>
      </c>
      <c r="C19" s="18" t="s">
        <v>63</v>
      </c>
      <c r="D19" s="18" t="s">
        <v>92</v>
      </c>
      <c r="E19" s="18" t="s">
        <v>96</v>
      </c>
      <c r="F19" s="18">
        <v>240</v>
      </c>
      <c r="G19" s="3">
        <v>5772.9</v>
      </c>
      <c r="H19" s="3"/>
      <c r="I19" s="5">
        <f t="shared" si="0"/>
        <v>5772.9</v>
      </c>
      <c r="J19" s="3"/>
      <c r="K19" s="5">
        <f t="shared" si="1"/>
        <v>5772.9</v>
      </c>
      <c r="L19" s="3">
        <v>10.4</v>
      </c>
      <c r="M19" s="5">
        <f t="shared" si="2"/>
        <v>5783.2999999999993</v>
      </c>
      <c r="N19" s="3">
        <v>56.8</v>
      </c>
      <c r="O19" s="5">
        <f t="shared" si="3"/>
        <v>5840.0999999999995</v>
      </c>
    </row>
    <row r="20" spans="1:15" x14ac:dyDescent="0.3">
      <c r="A20" s="10" t="s">
        <v>89</v>
      </c>
      <c r="B20" s="17">
        <v>522</v>
      </c>
      <c r="C20" s="18" t="s">
        <v>63</v>
      </c>
      <c r="D20" s="18" t="s">
        <v>92</v>
      </c>
      <c r="E20" s="18" t="s">
        <v>96</v>
      </c>
      <c r="F20" s="18">
        <v>800</v>
      </c>
      <c r="G20" s="3">
        <f>G21</f>
        <v>376.9</v>
      </c>
      <c r="H20" s="3">
        <f>H21</f>
        <v>0</v>
      </c>
      <c r="I20" s="5">
        <f t="shared" si="0"/>
        <v>376.9</v>
      </c>
      <c r="J20" s="3">
        <f>J21</f>
        <v>0</v>
      </c>
      <c r="K20" s="5">
        <f t="shared" si="1"/>
        <v>376.9</v>
      </c>
      <c r="L20" s="3">
        <f>L21</f>
        <v>0</v>
      </c>
      <c r="M20" s="5">
        <f t="shared" si="2"/>
        <v>376.9</v>
      </c>
      <c r="N20" s="3">
        <f>N21</f>
        <v>300</v>
      </c>
      <c r="O20" s="5">
        <f t="shared" si="3"/>
        <v>676.9</v>
      </c>
    </row>
    <row r="21" spans="1:15" x14ac:dyDescent="0.3">
      <c r="A21" s="10" t="s">
        <v>90</v>
      </c>
      <c r="B21" s="17">
        <v>522</v>
      </c>
      <c r="C21" s="18" t="s">
        <v>63</v>
      </c>
      <c r="D21" s="18" t="s">
        <v>92</v>
      </c>
      <c r="E21" s="18" t="s">
        <v>96</v>
      </c>
      <c r="F21" s="18">
        <v>850</v>
      </c>
      <c r="G21" s="3">
        <v>376.9</v>
      </c>
      <c r="H21" s="3"/>
      <c r="I21" s="5">
        <f t="shared" si="0"/>
        <v>376.9</v>
      </c>
      <c r="J21" s="3"/>
      <c r="K21" s="5">
        <f t="shared" si="1"/>
        <v>376.9</v>
      </c>
      <c r="L21" s="3">
        <v>0</v>
      </c>
      <c r="M21" s="5">
        <f t="shared" si="2"/>
        <v>376.9</v>
      </c>
      <c r="N21" s="3">
        <v>300</v>
      </c>
      <c r="O21" s="5">
        <f t="shared" si="3"/>
        <v>676.9</v>
      </c>
    </row>
    <row r="22" spans="1:15" ht="29.25" customHeight="1" x14ac:dyDescent="0.3">
      <c r="A22" s="10" t="s">
        <v>109</v>
      </c>
      <c r="B22" s="17">
        <v>522</v>
      </c>
      <c r="C22" s="18" t="s">
        <v>63</v>
      </c>
      <c r="D22" s="18" t="s">
        <v>110</v>
      </c>
      <c r="E22" s="18" t="s">
        <v>65</v>
      </c>
      <c r="F22" s="18" t="s">
        <v>66</v>
      </c>
      <c r="G22" s="3">
        <f t="shared" ref="G22:N26" si="6">G23</f>
        <v>165</v>
      </c>
      <c r="H22" s="3">
        <f t="shared" si="6"/>
        <v>0</v>
      </c>
      <c r="I22" s="5">
        <f t="shared" si="0"/>
        <v>165</v>
      </c>
      <c r="J22" s="3">
        <f t="shared" si="6"/>
        <v>0</v>
      </c>
      <c r="K22" s="5">
        <f t="shared" si="1"/>
        <v>165</v>
      </c>
      <c r="L22" s="3">
        <f t="shared" si="6"/>
        <v>62.3</v>
      </c>
      <c r="M22" s="5">
        <f t="shared" si="2"/>
        <v>227.3</v>
      </c>
      <c r="N22" s="3">
        <f t="shared" si="6"/>
        <v>0</v>
      </c>
      <c r="O22" s="5">
        <f t="shared" si="3"/>
        <v>227.3</v>
      </c>
    </row>
    <row r="23" spans="1:15" x14ac:dyDescent="0.3">
      <c r="A23" s="10" t="s">
        <v>400</v>
      </c>
      <c r="B23" s="17">
        <v>522</v>
      </c>
      <c r="C23" s="18" t="s">
        <v>63</v>
      </c>
      <c r="D23" s="18" t="s">
        <v>110</v>
      </c>
      <c r="E23" s="18" t="s">
        <v>112</v>
      </c>
      <c r="F23" s="18" t="s">
        <v>66</v>
      </c>
      <c r="G23" s="3">
        <f t="shared" si="6"/>
        <v>165</v>
      </c>
      <c r="H23" s="3">
        <f t="shared" si="6"/>
        <v>0</v>
      </c>
      <c r="I23" s="5">
        <f t="shared" si="0"/>
        <v>165</v>
      </c>
      <c r="J23" s="3">
        <f t="shared" si="6"/>
        <v>0</v>
      </c>
      <c r="K23" s="5">
        <f t="shared" si="1"/>
        <v>165</v>
      </c>
      <c r="L23" s="3">
        <f t="shared" si="6"/>
        <v>62.3</v>
      </c>
      <c r="M23" s="5">
        <f t="shared" si="2"/>
        <v>227.3</v>
      </c>
      <c r="N23" s="3">
        <f t="shared" si="6"/>
        <v>0</v>
      </c>
      <c r="O23" s="5">
        <f t="shared" si="3"/>
        <v>227.3</v>
      </c>
    </row>
    <row r="24" spans="1:15" x14ac:dyDescent="0.3">
      <c r="A24" s="10" t="s">
        <v>113</v>
      </c>
      <c r="B24" s="17">
        <v>522</v>
      </c>
      <c r="C24" s="18" t="s">
        <v>63</v>
      </c>
      <c r="D24" s="18" t="s">
        <v>110</v>
      </c>
      <c r="E24" s="18" t="s">
        <v>114</v>
      </c>
      <c r="F24" s="18" t="s">
        <v>66</v>
      </c>
      <c r="G24" s="3">
        <f t="shared" si="6"/>
        <v>165</v>
      </c>
      <c r="H24" s="3">
        <f t="shared" si="6"/>
        <v>0</v>
      </c>
      <c r="I24" s="5">
        <f t="shared" si="0"/>
        <v>165</v>
      </c>
      <c r="J24" s="3">
        <f t="shared" si="6"/>
        <v>0</v>
      </c>
      <c r="K24" s="5">
        <f t="shared" si="1"/>
        <v>165</v>
      </c>
      <c r="L24" s="3">
        <f t="shared" si="6"/>
        <v>62.3</v>
      </c>
      <c r="M24" s="5">
        <f t="shared" si="2"/>
        <v>227.3</v>
      </c>
      <c r="N24" s="3">
        <f t="shared" si="6"/>
        <v>0</v>
      </c>
      <c r="O24" s="5">
        <f t="shared" si="3"/>
        <v>227.3</v>
      </c>
    </row>
    <row r="25" spans="1:15" ht="45" x14ac:dyDescent="0.3">
      <c r="A25" s="10" t="s">
        <v>573</v>
      </c>
      <c r="B25" s="17">
        <v>522</v>
      </c>
      <c r="C25" s="18" t="s">
        <v>63</v>
      </c>
      <c r="D25" s="18" t="s">
        <v>110</v>
      </c>
      <c r="E25" s="18" t="s">
        <v>115</v>
      </c>
      <c r="F25" s="18" t="s">
        <v>66</v>
      </c>
      <c r="G25" s="3">
        <f t="shared" si="6"/>
        <v>165</v>
      </c>
      <c r="H25" s="3">
        <f t="shared" si="6"/>
        <v>0</v>
      </c>
      <c r="I25" s="5">
        <f t="shared" si="0"/>
        <v>165</v>
      </c>
      <c r="J25" s="3">
        <f t="shared" si="6"/>
        <v>0</v>
      </c>
      <c r="K25" s="5">
        <f t="shared" si="1"/>
        <v>165</v>
      </c>
      <c r="L25" s="3">
        <f t="shared" si="6"/>
        <v>62.3</v>
      </c>
      <c r="M25" s="5">
        <f t="shared" si="2"/>
        <v>227.3</v>
      </c>
      <c r="N25" s="3">
        <f t="shared" si="6"/>
        <v>0</v>
      </c>
      <c r="O25" s="5">
        <f t="shared" si="3"/>
        <v>227.3</v>
      </c>
    </row>
    <row r="26" spans="1:15" ht="30" x14ac:dyDescent="0.3">
      <c r="A26" s="10" t="s">
        <v>87</v>
      </c>
      <c r="B26" s="17">
        <v>522</v>
      </c>
      <c r="C26" s="18" t="s">
        <v>63</v>
      </c>
      <c r="D26" s="18" t="s">
        <v>110</v>
      </c>
      <c r="E26" s="18" t="s">
        <v>115</v>
      </c>
      <c r="F26" s="18">
        <v>200</v>
      </c>
      <c r="G26" s="3">
        <f t="shared" si="6"/>
        <v>165</v>
      </c>
      <c r="H26" s="3">
        <f t="shared" si="6"/>
        <v>0</v>
      </c>
      <c r="I26" s="5">
        <f t="shared" si="0"/>
        <v>165</v>
      </c>
      <c r="J26" s="3">
        <f t="shared" si="6"/>
        <v>0</v>
      </c>
      <c r="K26" s="5">
        <f t="shared" si="1"/>
        <v>165</v>
      </c>
      <c r="L26" s="3">
        <f t="shared" si="6"/>
        <v>62.3</v>
      </c>
      <c r="M26" s="5">
        <f t="shared" si="2"/>
        <v>227.3</v>
      </c>
      <c r="N26" s="3">
        <f t="shared" si="6"/>
        <v>0</v>
      </c>
      <c r="O26" s="5">
        <f t="shared" si="3"/>
        <v>227.3</v>
      </c>
    </row>
    <row r="27" spans="1:15" ht="45" x14ac:dyDescent="0.3">
      <c r="A27" s="10" t="s">
        <v>88</v>
      </c>
      <c r="B27" s="17">
        <v>522</v>
      </c>
      <c r="C27" s="18" t="s">
        <v>63</v>
      </c>
      <c r="D27" s="18" t="s">
        <v>110</v>
      </c>
      <c r="E27" s="18" t="s">
        <v>115</v>
      </c>
      <c r="F27" s="18">
        <v>240</v>
      </c>
      <c r="G27" s="3">
        <v>165</v>
      </c>
      <c r="H27" s="3"/>
      <c r="I27" s="5">
        <f t="shared" si="0"/>
        <v>165</v>
      </c>
      <c r="J27" s="3"/>
      <c r="K27" s="5">
        <f t="shared" si="1"/>
        <v>165</v>
      </c>
      <c r="L27" s="3">
        <v>62.3</v>
      </c>
      <c r="M27" s="5">
        <f t="shared" si="2"/>
        <v>227.3</v>
      </c>
      <c r="N27" s="3"/>
      <c r="O27" s="5">
        <f t="shared" si="3"/>
        <v>227.3</v>
      </c>
    </row>
    <row r="28" spans="1:15" ht="16.149999999999999" customHeight="1" x14ac:dyDescent="0.3">
      <c r="A28" s="10" t="s">
        <v>116</v>
      </c>
      <c r="B28" s="17">
        <v>522</v>
      </c>
      <c r="C28" s="18" t="s">
        <v>63</v>
      </c>
      <c r="D28" s="18" t="s">
        <v>347</v>
      </c>
      <c r="E28" s="18" t="s">
        <v>65</v>
      </c>
      <c r="F28" s="18" t="s">
        <v>66</v>
      </c>
      <c r="G28" s="3">
        <f t="shared" ref="G28:N31" si="7">G29</f>
        <v>1000</v>
      </c>
      <c r="H28" s="3">
        <f t="shared" si="7"/>
        <v>0</v>
      </c>
      <c r="I28" s="5">
        <f t="shared" si="0"/>
        <v>1000</v>
      </c>
      <c r="J28" s="3">
        <f t="shared" si="7"/>
        <v>0</v>
      </c>
      <c r="K28" s="5">
        <f t="shared" si="1"/>
        <v>1000</v>
      </c>
      <c r="L28" s="3">
        <f t="shared" si="7"/>
        <v>-63.3</v>
      </c>
      <c r="M28" s="5">
        <f t="shared" si="2"/>
        <v>936.7</v>
      </c>
      <c r="N28" s="3">
        <f t="shared" si="7"/>
        <v>0</v>
      </c>
      <c r="O28" s="5">
        <f t="shared" si="3"/>
        <v>936.7</v>
      </c>
    </row>
    <row r="29" spans="1:15" ht="16.149999999999999" customHeight="1" x14ac:dyDescent="0.3">
      <c r="A29" s="10" t="s">
        <v>400</v>
      </c>
      <c r="B29" s="17">
        <v>522</v>
      </c>
      <c r="C29" s="18" t="s">
        <v>63</v>
      </c>
      <c r="D29" s="18">
        <v>11</v>
      </c>
      <c r="E29" s="18" t="s">
        <v>112</v>
      </c>
      <c r="F29" s="18" t="s">
        <v>66</v>
      </c>
      <c r="G29" s="3">
        <f t="shared" si="7"/>
        <v>1000</v>
      </c>
      <c r="H29" s="3">
        <f t="shared" si="7"/>
        <v>0</v>
      </c>
      <c r="I29" s="5">
        <f t="shared" si="0"/>
        <v>1000</v>
      </c>
      <c r="J29" s="3">
        <f t="shared" si="7"/>
        <v>0</v>
      </c>
      <c r="K29" s="5">
        <f t="shared" si="1"/>
        <v>1000</v>
      </c>
      <c r="L29" s="3">
        <f t="shared" si="7"/>
        <v>-63.3</v>
      </c>
      <c r="M29" s="5">
        <f t="shared" si="2"/>
        <v>936.7</v>
      </c>
      <c r="N29" s="3">
        <f t="shared" si="7"/>
        <v>0</v>
      </c>
      <c r="O29" s="5">
        <f t="shared" si="3"/>
        <v>936.7</v>
      </c>
    </row>
    <row r="30" spans="1:15" ht="16.149999999999999" customHeight="1" x14ac:dyDescent="0.3">
      <c r="A30" s="10" t="s">
        <v>401</v>
      </c>
      <c r="B30" s="17">
        <v>522</v>
      </c>
      <c r="C30" s="18" t="s">
        <v>63</v>
      </c>
      <c r="D30" s="18">
        <v>11</v>
      </c>
      <c r="E30" s="18" t="s">
        <v>118</v>
      </c>
      <c r="F30" s="18" t="s">
        <v>66</v>
      </c>
      <c r="G30" s="3">
        <f t="shared" si="7"/>
        <v>1000</v>
      </c>
      <c r="H30" s="3">
        <f t="shared" si="7"/>
        <v>0</v>
      </c>
      <c r="I30" s="5">
        <f t="shared" si="0"/>
        <v>1000</v>
      </c>
      <c r="J30" s="3">
        <f t="shared" si="7"/>
        <v>0</v>
      </c>
      <c r="K30" s="5">
        <f t="shared" si="1"/>
        <v>1000</v>
      </c>
      <c r="L30" s="3">
        <f t="shared" si="7"/>
        <v>-63.3</v>
      </c>
      <c r="M30" s="5">
        <f t="shared" si="2"/>
        <v>936.7</v>
      </c>
      <c r="N30" s="3">
        <f t="shared" si="7"/>
        <v>0</v>
      </c>
      <c r="O30" s="5">
        <f t="shared" si="3"/>
        <v>936.7</v>
      </c>
    </row>
    <row r="31" spans="1:15" ht="16.149999999999999" customHeight="1" x14ac:dyDescent="0.3">
      <c r="A31" s="10" t="s">
        <v>89</v>
      </c>
      <c r="B31" s="17">
        <v>522</v>
      </c>
      <c r="C31" s="18" t="s">
        <v>63</v>
      </c>
      <c r="D31" s="18">
        <v>11</v>
      </c>
      <c r="E31" s="18" t="s">
        <v>118</v>
      </c>
      <c r="F31" s="18">
        <v>800</v>
      </c>
      <c r="G31" s="3">
        <f t="shared" si="7"/>
        <v>1000</v>
      </c>
      <c r="H31" s="3">
        <f t="shared" si="7"/>
        <v>0</v>
      </c>
      <c r="I31" s="5">
        <f t="shared" si="0"/>
        <v>1000</v>
      </c>
      <c r="J31" s="3">
        <f t="shared" si="7"/>
        <v>0</v>
      </c>
      <c r="K31" s="5">
        <f t="shared" si="1"/>
        <v>1000</v>
      </c>
      <c r="L31" s="3">
        <f t="shared" si="7"/>
        <v>-63.3</v>
      </c>
      <c r="M31" s="5">
        <f t="shared" si="2"/>
        <v>936.7</v>
      </c>
      <c r="N31" s="3">
        <f t="shared" si="7"/>
        <v>0</v>
      </c>
      <c r="O31" s="5">
        <f t="shared" si="3"/>
        <v>936.7</v>
      </c>
    </row>
    <row r="32" spans="1:15" ht="16.149999999999999" customHeight="1" x14ac:dyDescent="0.3">
      <c r="A32" s="10" t="s">
        <v>119</v>
      </c>
      <c r="B32" s="17">
        <v>522</v>
      </c>
      <c r="C32" s="18" t="s">
        <v>63</v>
      </c>
      <c r="D32" s="18">
        <v>11</v>
      </c>
      <c r="E32" s="18" t="s">
        <v>118</v>
      </c>
      <c r="F32" s="18">
        <v>870</v>
      </c>
      <c r="G32" s="3">
        <v>1000</v>
      </c>
      <c r="H32" s="3"/>
      <c r="I32" s="5">
        <f t="shared" si="0"/>
        <v>1000</v>
      </c>
      <c r="J32" s="3"/>
      <c r="K32" s="5">
        <f t="shared" si="1"/>
        <v>1000</v>
      </c>
      <c r="L32" s="3">
        <v>-63.3</v>
      </c>
      <c r="M32" s="5">
        <f t="shared" si="2"/>
        <v>936.7</v>
      </c>
      <c r="N32" s="3"/>
      <c r="O32" s="5">
        <f t="shared" si="3"/>
        <v>936.7</v>
      </c>
    </row>
    <row r="33" spans="1:15" ht="18.600000000000001" customHeight="1" x14ac:dyDescent="0.3">
      <c r="A33" s="10" t="s">
        <v>120</v>
      </c>
      <c r="B33" s="17">
        <v>522</v>
      </c>
      <c r="C33" s="18" t="s">
        <v>63</v>
      </c>
      <c r="D33" s="18">
        <v>13</v>
      </c>
      <c r="E33" s="18" t="s">
        <v>65</v>
      </c>
      <c r="F33" s="18" t="s">
        <v>66</v>
      </c>
      <c r="G33" s="3">
        <f>G65+G54+G34+G55+G64</f>
        <v>6758.8</v>
      </c>
      <c r="H33" s="3">
        <f>H65+H54+H34+H55+H64</f>
        <v>3877</v>
      </c>
      <c r="I33" s="5">
        <f t="shared" si="0"/>
        <v>10635.8</v>
      </c>
      <c r="J33" s="3">
        <f>J65+J54+J34+J55+J64</f>
        <v>0</v>
      </c>
      <c r="K33" s="5">
        <f t="shared" si="1"/>
        <v>10635.8</v>
      </c>
      <c r="L33" s="3">
        <f>L65+L54+L34+L55+L64</f>
        <v>-2466.1999999999998</v>
      </c>
      <c r="M33" s="5">
        <f t="shared" si="2"/>
        <v>8169.5999999999995</v>
      </c>
      <c r="N33" s="3">
        <f>N65+N54+N34+N55+N64</f>
        <v>350</v>
      </c>
      <c r="O33" s="5">
        <f t="shared" si="3"/>
        <v>8519.5999999999985</v>
      </c>
    </row>
    <row r="34" spans="1:15" ht="46.15" customHeight="1" x14ac:dyDescent="0.3">
      <c r="A34" s="10" t="s">
        <v>884</v>
      </c>
      <c r="B34" s="17">
        <v>522</v>
      </c>
      <c r="C34" s="18" t="s">
        <v>63</v>
      </c>
      <c r="D34" s="18" t="s">
        <v>141</v>
      </c>
      <c r="E34" s="18" t="s">
        <v>121</v>
      </c>
      <c r="F34" s="18" t="s">
        <v>66</v>
      </c>
      <c r="G34" s="3">
        <f>G35+G43</f>
        <v>440.8</v>
      </c>
      <c r="H34" s="3">
        <f>H35+H43</f>
        <v>543.70000000000005</v>
      </c>
      <c r="I34" s="5">
        <f t="shared" si="0"/>
        <v>984.5</v>
      </c>
      <c r="J34" s="3">
        <f>J35+J43</f>
        <v>0</v>
      </c>
      <c r="K34" s="5">
        <f t="shared" si="1"/>
        <v>984.5</v>
      </c>
      <c r="L34" s="3">
        <f>L35+L43</f>
        <v>-81.2</v>
      </c>
      <c r="M34" s="5">
        <f t="shared" si="2"/>
        <v>903.3</v>
      </c>
      <c r="N34" s="3">
        <f>N35+N43</f>
        <v>0</v>
      </c>
      <c r="O34" s="5">
        <f t="shared" si="3"/>
        <v>903.3</v>
      </c>
    </row>
    <row r="35" spans="1:15" ht="48" customHeight="1" x14ac:dyDescent="0.3">
      <c r="A35" s="10" t="s">
        <v>866</v>
      </c>
      <c r="B35" s="17" t="s">
        <v>507</v>
      </c>
      <c r="C35" s="18" t="s">
        <v>63</v>
      </c>
      <c r="D35" s="18" t="s">
        <v>141</v>
      </c>
      <c r="E35" s="18" t="s">
        <v>122</v>
      </c>
      <c r="F35" s="18" t="s">
        <v>66</v>
      </c>
      <c r="G35" s="3">
        <f>G36</f>
        <v>80.8</v>
      </c>
      <c r="H35" s="3">
        <f>H36</f>
        <v>543.70000000000005</v>
      </c>
      <c r="I35" s="5">
        <f t="shared" si="0"/>
        <v>624.5</v>
      </c>
      <c r="J35" s="3">
        <f>J36</f>
        <v>0</v>
      </c>
      <c r="K35" s="5">
        <f t="shared" si="1"/>
        <v>624.5</v>
      </c>
      <c r="L35" s="3">
        <f>L36</f>
        <v>-10</v>
      </c>
      <c r="M35" s="5">
        <f t="shared" si="2"/>
        <v>614.5</v>
      </c>
      <c r="N35" s="3">
        <f>N36</f>
        <v>0</v>
      </c>
      <c r="O35" s="5">
        <f t="shared" si="3"/>
        <v>614.5</v>
      </c>
    </row>
    <row r="36" spans="1:15" ht="66.599999999999994" customHeight="1" x14ac:dyDescent="0.3">
      <c r="A36" s="10" t="s">
        <v>867</v>
      </c>
      <c r="B36" s="17">
        <v>522</v>
      </c>
      <c r="C36" s="18" t="s">
        <v>63</v>
      </c>
      <c r="D36" s="18" t="s">
        <v>141</v>
      </c>
      <c r="E36" s="18" t="s">
        <v>123</v>
      </c>
      <c r="F36" s="18" t="s">
        <v>66</v>
      </c>
      <c r="G36" s="3">
        <f>G37+G40</f>
        <v>80.8</v>
      </c>
      <c r="H36" s="3">
        <f>H37+H40</f>
        <v>543.70000000000005</v>
      </c>
      <c r="I36" s="5">
        <f t="shared" si="0"/>
        <v>624.5</v>
      </c>
      <c r="J36" s="3">
        <f>J37+J40</f>
        <v>0</v>
      </c>
      <c r="K36" s="5">
        <f t="shared" si="1"/>
        <v>624.5</v>
      </c>
      <c r="L36" s="3">
        <f>L37+L40</f>
        <v>-10</v>
      </c>
      <c r="M36" s="5">
        <f t="shared" si="2"/>
        <v>614.5</v>
      </c>
      <c r="N36" s="3">
        <f>N37+N40</f>
        <v>0</v>
      </c>
      <c r="O36" s="5">
        <f t="shared" si="3"/>
        <v>614.5</v>
      </c>
    </row>
    <row r="37" spans="1:15" ht="75" x14ac:dyDescent="0.3">
      <c r="A37" s="10" t="s">
        <v>751</v>
      </c>
      <c r="B37" s="17">
        <v>522</v>
      </c>
      <c r="C37" s="18" t="s">
        <v>63</v>
      </c>
      <c r="D37" s="18" t="s">
        <v>141</v>
      </c>
      <c r="E37" s="18" t="s">
        <v>485</v>
      </c>
      <c r="F37" s="18" t="s">
        <v>66</v>
      </c>
      <c r="G37" s="3">
        <f t="shared" ref="G37:N38" si="8">G38</f>
        <v>0</v>
      </c>
      <c r="H37" s="3">
        <f t="shared" si="8"/>
        <v>543.70000000000005</v>
      </c>
      <c r="I37" s="5">
        <f t="shared" si="0"/>
        <v>543.70000000000005</v>
      </c>
      <c r="J37" s="3">
        <f t="shared" si="8"/>
        <v>36.9</v>
      </c>
      <c r="K37" s="5">
        <f t="shared" si="1"/>
        <v>580.6</v>
      </c>
      <c r="L37" s="3">
        <f t="shared" si="8"/>
        <v>0</v>
      </c>
      <c r="M37" s="5">
        <f t="shared" si="2"/>
        <v>580.6</v>
      </c>
      <c r="N37" s="3">
        <f t="shared" si="8"/>
        <v>18.2</v>
      </c>
      <c r="O37" s="5">
        <f t="shared" si="3"/>
        <v>598.80000000000007</v>
      </c>
    </row>
    <row r="38" spans="1:15" ht="30" x14ac:dyDescent="0.3">
      <c r="A38" s="10" t="s">
        <v>87</v>
      </c>
      <c r="B38" s="17">
        <v>522</v>
      </c>
      <c r="C38" s="18" t="s">
        <v>63</v>
      </c>
      <c r="D38" s="18" t="s">
        <v>141</v>
      </c>
      <c r="E38" s="18" t="s">
        <v>485</v>
      </c>
      <c r="F38" s="18" t="s">
        <v>490</v>
      </c>
      <c r="G38" s="3">
        <f t="shared" si="8"/>
        <v>0</v>
      </c>
      <c r="H38" s="3">
        <f t="shared" si="8"/>
        <v>543.70000000000005</v>
      </c>
      <c r="I38" s="5">
        <f t="shared" si="0"/>
        <v>543.70000000000005</v>
      </c>
      <c r="J38" s="3">
        <f t="shared" si="8"/>
        <v>36.9</v>
      </c>
      <c r="K38" s="5">
        <f t="shared" si="1"/>
        <v>580.6</v>
      </c>
      <c r="L38" s="3">
        <f t="shared" si="8"/>
        <v>0</v>
      </c>
      <c r="M38" s="5">
        <f t="shared" si="2"/>
        <v>580.6</v>
      </c>
      <c r="N38" s="3">
        <f t="shared" si="8"/>
        <v>18.2</v>
      </c>
      <c r="O38" s="5">
        <f t="shared" si="3"/>
        <v>598.80000000000007</v>
      </c>
    </row>
    <row r="39" spans="1:15" ht="45" x14ac:dyDescent="0.3">
      <c r="A39" s="10" t="s">
        <v>88</v>
      </c>
      <c r="B39" s="17">
        <v>522</v>
      </c>
      <c r="C39" s="18" t="s">
        <v>63</v>
      </c>
      <c r="D39" s="18" t="s">
        <v>141</v>
      </c>
      <c r="E39" s="18" t="s">
        <v>485</v>
      </c>
      <c r="F39" s="18" t="s">
        <v>486</v>
      </c>
      <c r="G39" s="3">
        <v>0</v>
      </c>
      <c r="H39" s="3">
        <v>543.70000000000005</v>
      </c>
      <c r="I39" s="5">
        <f t="shared" si="0"/>
        <v>543.70000000000005</v>
      </c>
      <c r="J39" s="3">
        <v>36.9</v>
      </c>
      <c r="K39" s="5">
        <f t="shared" si="1"/>
        <v>580.6</v>
      </c>
      <c r="L39" s="3">
        <v>0</v>
      </c>
      <c r="M39" s="5">
        <f t="shared" si="2"/>
        <v>580.6</v>
      </c>
      <c r="N39" s="3">
        <v>18.2</v>
      </c>
      <c r="O39" s="5">
        <f t="shared" si="3"/>
        <v>598.80000000000007</v>
      </c>
    </row>
    <row r="40" spans="1:15" ht="30" x14ac:dyDescent="0.3">
      <c r="A40" s="10" t="s">
        <v>661</v>
      </c>
      <c r="B40" s="17">
        <v>522</v>
      </c>
      <c r="C40" s="18" t="s">
        <v>63</v>
      </c>
      <c r="D40" s="18" t="s">
        <v>141</v>
      </c>
      <c r="E40" s="18" t="s">
        <v>124</v>
      </c>
      <c r="F40" s="18" t="s">
        <v>66</v>
      </c>
      <c r="G40" s="3">
        <f t="shared" ref="G40:N41" si="9">G41</f>
        <v>80.8</v>
      </c>
      <c r="H40" s="3">
        <f t="shared" si="9"/>
        <v>0</v>
      </c>
      <c r="I40" s="5">
        <f t="shared" si="0"/>
        <v>80.8</v>
      </c>
      <c r="J40" s="3">
        <f t="shared" si="9"/>
        <v>-36.9</v>
      </c>
      <c r="K40" s="5">
        <f t="shared" si="1"/>
        <v>43.9</v>
      </c>
      <c r="L40" s="3">
        <f t="shared" si="9"/>
        <v>-10</v>
      </c>
      <c r="M40" s="5">
        <f t="shared" si="2"/>
        <v>33.9</v>
      </c>
      <c r="N40" s="3">
        <f t="shared" si="9"/>
        <v>-18.2</v>
      </c>
      <c r="O40" s="5">
        <f t="shared" si="3"/>
        <v>15.7</v>
      </c>
    </row>
    <row r="41" spans="1:15" ht="30.75" customHeight="1" x14ac:dyDescent="0.3">
      <c r="A41" s="10" t="s">
        <v>87</v>
      </c>
      <c r="B41" s="17">
        <v>522</v>
      </c>
      <c r="C41" s="18" t="s">
        <v>63</v>
      </c>
      <c r="D41" s="18" t="s">
        <v>141</v>
      </c>
      <c r="E41" s="18" t="s">
        <v>124</v>
      </c>
      <c r="F41" s="18" t="s">
        <v>490</v>
      </c>
      <c r="G41" s="3">
        <f t="shared" si="9"/>
        <v>80.8</v>
      </c>
      <c r="H41" s="3">
        <f t="shared" si="9"/>
        <v>0</v>
      </c>
      <c r="I41" s="5">
        <f t="shared" si="0"/>
        <v>80.8</v>
      </c>
      <c r="J41" s="3">
        <f t="shared" si="9"/>
        <v>-36.9</v>
      </c>
      <c r="K41" s="5">
        <f t="shared" si="1"/>
        <v>43.9</v>
      </c>
      <c r="L41" s="3">
        <f t="shared" si="9"/>
        <v>-10</v>
      </c>
      <c r="M41" s="5">
        <f t="shared" si="2"/>
        <v>33.9</v>
      </c>
      <c r="N41" s="3">
        <f t="shared" si="9"/>
        <v>-18.2</v>
      </c>
      <c r="O41" s="5">
        <f t="shared" si="3"/>
        <v>15.7</v>
      </c>
    </row>
    <row r="42" spans="1:15" ht="45" x14ac:dyDescent="0.3">
      <c r="A42" s="10" t="s">
        <v>88</v>
      </c>
      <c r="B42" s="17">
        <v>522</v>
      </c>
      <c r="C42" s="18" t="s">
        <v>63</v>
      </c>
      <c r="D42" s="18" t="s">
        <v>141</v>
      </c>
      <c r="E42" s="18" t="s">
        <v>124</v>
      </c>
      <c r="F42" s="18" t="s">
        <v>486</v>
      </c>
      <c r="G42" s="3">
        <v>80.8</v>
      </c>
      <c r="H42" s="3"/>
      <c r="I42" s="5">
        <f t="shared" si="0"/>
        <v>80.8</v>
      </c>
      <c r="J42" s="3">
        <v>-36.9</v>
      </c>
      <c r="K42" s="5">
        <f t="shared" si="1"/>
        <v>43.9</v>
      </c>
      <c r="L42" s="3">
        <v>-10</v>
      </c>
      <c r="M42" s="5">
        <f t="shared" si="2"/>
        <v>33.9</v>
      </c>
      <c r="N42" s="3">
        <v>-18.2</v>
      </c>
      <c r="O42" s="5">
        <f t="shared" si="3"/>
        <v>15.7</v>
      </c>
    </row>
    <row r="43" spans="1:15" ht="45" customHeight="1" x14ac:dyDescent="0.3">
      <c r="A43" s="25" t="s">
        <v>662</v>
      </c>
      <c r="B43" s="17">
        <v>522</v>
      </c>
      <c r="C43" s="18" t="s">
        <v>63</v>
      </c>
      <c r="D43" s="18" t="s">
        <v>141</v>
      </c>
      <c r="E43" s="18" t="s">
        <v>664</v>
      </c>
      <c r="F43" s="18" t="s">
        <v>66</v>
      </c>
      <c r="G43" s="3">
        <f t="shared" ref="G43:N44" si="10">G44</f>
        <v>360</v>
      </c>
      <c r="H43" s="3">
        <f t="shared" si="10"/>
        <v>0</v>
      </c>
      <c r="I43" s="5">
        <f t="shared" si="0"/>
        <v>360</v>
      </c>
      <c r="J43" s="3">
        <f t="shared" si="10"/>
        <v>0</v>
      </c>
      <c r="K43" s="5">
        <f t="shared" si="1"/>
        <v>360</v>
      </c>
      <c r="L43" s="3">
        <f t="shared" si="10"/>
        <v>-71.2</v>
      </c>
      <c r="M43" s="5">
        <f t="shared" si="2"/>
        <v>288.8</v>
      </c>
      <c r="N43" s="3">
        <f t="shared" si="10"/>
        <v>0</v>
      </c>
      <c r="O43" s="5">
        <f t="shared" si="3"/>
        <v>288.8</v>
      </c>
    </row>
    <row r="44" spans="1:15" ht="77.25" customHeight="1" x14ac:dyDescent="0.3">
      <c r="A44" s="25" t="s">
        <v>868</v>
      </c>
      <c r="B44" s="17">
        <v>522</v>
      </c>
      <c r="C44" s="18" t="s">
        <v>63</v>
      </c>
      <c r="D44" s="18" t="s">
        <v>141</v>
      </c>
      <c r="E44" s="18" t="s">
        <v>665</v>
      </c>
      <c r="F44" s="18" t="s">
        <v>66</v>
      </c>
      <c r="G44" s="3">
        <f t="shared" si="10"/>
        <v>360</v>
      </c>
      <c r="H44" s="3">
        <f t="shared" si="10"/>
        <v>0</v>
      </c>
      <c r="I44" s="5">
        <f t="shared" si="0"/>
        <v>360</v>
      </c>
      <c r="J44" s="3">
        <f t="shared" si="10"/>
        <v>0</v>
      </c>
      <c r="K44" s="5">
        <f t="shared" si="1"/>
        <v>360</v>
      </c>
      <c r="L44" s="3">
        <f t="shared" si="10"/>
        <v>-71.2</v>
      </c>
      <c r="M44" s="5">
        <f t="shared" si="2"/>
        <v>288.8</v>
      </c>
      <c r="N44" s="3">
        <f t="shared" si="10"/>
        <v>0</v>
      </c>
      <c r="O44" s="5">
        <f t="shared" si="3"/>
        <v>288.8</v>
      </c>
    </row>
    <row r="45" spans="1:15" ht="66.599999999999994" customHeight="1" x14ac:dyDescent="0.3">
      <c r="A45" s="25" t="s">
        <v>752</v>
      </c>
      <c r="B45" s="17">
        <v>522</v>
      </c>
      <c r="C45" s="18" t="s">
        <v>63</v>
      </c>
      <c r="D45" s="18" t="s">
        <v>141</v>
      </c>
      <c r="E45" s="18" t="s">
        <v>666</v>
      </c>
      <c r="F45" s="18" t="s">
        <v>66</v>
      </c>
      <c r="G45" s="3">
        <f>G46+G48</f>
        <v>360</v>
      </c>
      <c r="H45" s="3">
        <f>H46+H48</f>
        <v>0</v>
      </c>
      <c r="I45" s="5">
        <f t="shared" si="0"/>
        <v>360</v>
      </c>
      <c r="J45" s="3">
        <f>J46+J48</f>
        <v>0</v>
      </c>
      <c r="K45" s="5">
        <f t="shared" si="1"/>
        <v>360</v>
      </c>
      <c r="L45" s="3">
        <f>L46+L48</f>
        <v>-71.2</v>
      </c>
      <c r="M45" s="5">
        <f t="shared" si="2"/>
        <v>288.8</v>
      </c>
      <c r="N45" s="3">
        <f>N46+N48</f>
        <v>0</v>
      </c>
      <c r="O45" s="5">
        <f t="shared" si="3"/>
        <v>288.8</v>
      </c>
    </row>
    <row r="46" spans="1:15" ht="30" x14ac:dyDescent="0.3">
      <c r="A46" s="10" t="s">
        <v>87</v>
      </c>
      <c r="B46" s="17">
        <v>522</v>
      </c>
      <c r="C46" s="18" t="s">
        <v>63</v>
      </c>
      <c r="D46" s="18" t="s">
        <v>141</v>
      </c>
      <c r="E46" s="18" t="s">
        <v>666</v>
      </c>
      <c r="F46" s="18" t="s">
        <v>490</v>
      </c>
      <c r="G46" s="3">
        <f>G47</f>
        <v>350</v>
      </c>
      <c r="H46" s="3">
        <f>H47</f>
        <v>0</v>
      </c>
      <c r="I46" s="5">
        <f t="shared" si="0"/>
        <v>350</v>
      </c>
      <c r="J46" s="3">
        <f>J47</f>
        <v>0</v>
      </c>
      <c r="K46" s="5">
        <f t="shared" si="1"/>
        <v>350</v>
      </c>
      <c r="L46" s="3">
        <f>L47</f>
        <v>-71.2</v>
      </c>
      <c r="M46" s="5">
        <f t="shared" si="2"/>
        <v>278.8</v>
      </c>
      <c r="N46" s="3">
        <f>N47</f>
        <v>0</v>
      </c>
      <c r="O46" s="5">
        <f t="shared" si="3"/>
        <v>278.8</v>
      </c>
    </row>
    <row r="47" spans="1:15" ht="45" x14ac:dyDescent="0.3">
      <c r="A47" s="10" t="s">
        <v>88</v>
      </c>
      <c r="B47" s="17">
        <v>522</v>
      </c>
      <c r="C47" s="18" t="s">
        <v>63</v>
      </c>
      <c r="D47" s="18" t="s">
        <v>141</v>
      </c>
      <c r="E47" s="18" t="s">
        <v>666</v>
      </c>
      <c r="F47" s="18" t="s">
        <v>486</v>
      </c>
      <c r="G47" s="3">
        <v>350</v>
      </c>
      <c r="H47" s="3"/>
      <c r="I47" s="5">
        <f t="shared" si="0"/>
        <v>350</v>
      </c>
      <c r="J47" s="3"/>
      <c r="K47" s="5">
        <f t="shared" si="1"/>
        <v>350</v>
      </c>
      <c r="L47" s="3">
        <v>-71.2</v>
      </c>
      <c r="M47" s="5">
        <f t="shared" si="2"/>
        <v>278.8</v>
      </c>
      <c r="N47" s="3"/>
      <c r="O47" s="5">
        <f t="shared" si="3"/>
        <v>278.8</v>
      </c>
    </row>
    <row r="48" spans="1:15" x14ac:dyDescent="0.3">
      <c r="A48" s="33" t="s">
        <v>89</v>
      </c>
      <c r="B48" s="17">
        <v>522</v>
      </c>
      <c r="C48" s="18" t="s">
        <v>63</v>
      </c>
      <c r="D48" s="18" t="s">
        <v>141</v>
      </c>
      <c r="E48" s="18" t="s">
        <v>666</v>
      </c>
      <c r="F48" s="18" t="s">
        <v>495</v>
      </c>
      <c r="G48" s="3">
        <f>G49</f>
        <v>10</v>
      </c>
      <c r="H48" s="3">
        <f>H49</f>
        <v>0</v>
      </c>
      <c r="I48" s="5">
        <f t="shared" si="0"/>
        <v>10</v>
      </c>
      <c r="J48" s="3">
        <f>J49</f>
        <v>0</v>
      </c>
      <c r="K48" s="5">
        <f t="shared" si="1"/>
        <v>10</v>
      </c>
      <c r="L48" s="3">
        <f>L49</f>
        <v>0</v>
      </c>
      <c r="M48" s="5">
        <f t="shared" si="2"/>
        <v>10</v>
      </c>
      <c r="N48" s="3">
        <f>N49</f>
        <v>0</v>
      </c>
      <c r="O48" s="5">
        <f t="shared" si="3"/>
        <v>10</v>
      </c>
    </row>
    <row r="49" spans="1:15" ht="14.25" customHeight="1" x14ac:dyDescent="0.3">
      <c r="A49" s="10" t="s">
        <v>90</v>
      </c>
      <c r="B49" s="17">
        <v>522</v>
      </c>
      <c r="C49" s="18" t="s">
        <v>63</v>
      </c>
      <c r="D49" s="18" t="s">
        <v>141</v>
      </c>
      <c r="E49" s="18" t="s">
        <v>666</v>
      </c>
      <c r="F49" s="18" t="s">
        <v>518</v>
      </c>
      <c r="G49" s="3">
        <v>10</v>
      </c>
      <c r="H49" s="3"/>
      <c r="I49" s="5">
        <f t="shared" si="0"/>
        <v>10</v>
      </c>
      <c r="J49" s="3"/>
      <c r="K49" s="5">
        <f t="shared" si="1"/>
        <v>10</v>
      </c>
      <c r="L49" s="3"/>
      <c r="M49" s="5">
        <f t="shared" si="2"/>
        <v>10</v>
      </c>
      <c r="N49" s="3"/>
      <c r="O49" s="5">
        <f t="shared" si="3"/>
        <v>10</v>
      </c>
    </row>
    <row r="50" spans="1:15" ht="105" customHeight="1" x14ac:dyDescent="0.3">
      <c r="A50" s="10" t="s">
        <v>749</v>
      </c>
      <c r="B50" s="17">
        <v>522</v>
      </c>
      <c r="C50" s="18" t="s">
        <v>63</v>
      </c>
      <c r="D50" s="18" t="s">
        <v>141</v>
      </c>
      <c r="E50" s="48" t="s">
        <v>543</v>
      </c>
      <c r="F50" s="18" t="s">
        <v>66</v>
      </c>
      <c r="G50" s="5">
        <f t="shared" ref="G50:N53" si="11">G51</f>
        <v>3228.4</v>
      </c>
      <c r="H50" s="5">
        <f t="shared" si="11"/>
        <v>3333.3</v>
      </c>
      <c r="I50" s="5">
        <f t="shared" si="0"/>
        <v>6561.7000000000007</v>
      </c>
      <c r="J50" s="5">
        <f t="shared" si="11"/>
        <v>0</v>
      </c>
      <c r="K50" s="5">
        <f t="shared" si="1"/>
        <v>6561.7000000000007</v>
      </c>
      <c r="L50" s="5">
        <f t="shared" si="11"/>
        <v>-2385</v>
      </c>
      <c r="M50" s="5">
        <f t="shared" si="2"/>
        <v>4176.7000000000007</v>
      </c>
      <c r="N50" s="5">
        <f t="shared" si="11"/>
        <v>0</v>
      </c>
      <c r="O50" s="5">
        <f t="shared" si="3"/>
        <v>4176.7000000000007</v>
      </c>
    </row>
    <row r="51" spans="1:15" ht="59.45" customHeight="1" x14ac:dyDescent="0.3">
      <c r="A51" s="10" t="s">
        <v>753</v>
      </c>
      <c r="B51" s="17">
        <v>522</v>
      </c>
      <c r="C51" s="18" t="s">
        <v>63</v>
      </c>
      <c r="D51" s="18" t="s">
        <v>141</v>
      </c>
      <c r="E51" s="48" t="s">
        <v>544</v>
      </c>
      <c r="F51" s="18" t="s">
        <v>66</v>
      </c>
      <c r="G51" s="5">
        <f t="shared" si="11"/>
        <v>3228.4</v>
      </c>
      <c r="H51" s="5">
        <f t="shared" si="11"/>
        <v>3333.3</v>
      </c>
      <c r="I51" s="5">
        <f t="shared" si="0"/>
        <v>6561.7000000000007</v>
      </c>
      <c r="J51" s="5">
        <f t="shared" si="11"/>
        <v>0</v>
      </c>
      <c r="K51" s="5">
        <f t="shared" si="1"/>
        <v>6561.7000000000007</v>
      </c>
      <c r="L51" s="5">
        <f t="shared" si="11"/>
        <v>-2385</v>
      </c>
      <c r="M51" s="5">
        <f t="shared" si="2"/>
        <v>4176.7000000000007</v>
      </c>
      <c r="N51" s="5">
        <f t="shared" si="11"/>
        <v>0</v>
      </c>
      <c r="O51" s="5">
        <f t="shared" si="3"/>
        <v>4176.7000000000007</v>
      </c>
    </row>
    <row r="52" spans="1:15" ht="45" x14ac:dyDescent="0.3">
      <c r="A52" s="10" t="s">
        <v>545</v>
      </c>
      <c r="B52" s="17">
        <v>522</v>
      </c>
      <c r="C52" s="18" t="s">
        <v>63</v>
      </c>
      <c r="D52" s="18" t="s">
        <v>141</v>
      </c>
      <c r="E52" s="48" t="s">
        <v>546</v>
      </c>
      <c r="F52" s="18" t="s">
        <v>66</v>
      </c>
      <c r="G52" s="5">
        <f t="shared" si="11"/>
        <v>3228.4</v>
      </c>
      <c r="H52" s="5">
        <f t="shared" si="11"/>
        <v>3333.3</v>
      </c>
      <c r="I52" s="5">
        <f t="shared" si="0"/>
        <v>6561.7000000000007</v>
      </c>
      <c r="J52" s="5">
        <f t="shared" si="11"/>
        <v>0</v>
      </c>
      <c r="K52" s="5">
        <f t="shared" si="1"/>
        <v>6561.7000000000007</v>
      </c>
      <c r="L52" s="5">
        <f t="shared" si="11"/>
        <v>-2385</v>
      </c>
      <c r="M52" s="5">
        <f t="shared" si="2"/>
        <v>4176.7000000000007</v>
      </c>
      <c r="N52" s="5">
        <f t="shared" si="11"/>
        <v>0</v>
      </c>
      <c r="O52" s="5">
        <f t="shared" si="3"/>
        <v>4176.7000000000007</v>
      </c>
    </row>
    <row r="53" spans="1:15" ht="30" x14ac:dyDescent="0.3">
      <c r="A53" s="10" t="s">
        <v>87</v>
      </c>
      <c r="B53" s="17">
        <v>522</v>
      </c>
      <c r="C53" s="18" t="s">
        <v>63</v>
      </c>
      <c r="D53" s="18">
        <v>13</v>
      </c>
      <c r="E53" s="48" t="s">
        <v>546</v>
      </c>
      <c r="F53" s="18">
        <v>200</v>
      </c>
      <c r="G53" s="5">
        <f t="shared" si="11"/>
        <v>3228.4</v>
      </c>
      <c r="H53" s="5">
        <f t="shared" si="11"/>
        <v>3333.3</v>
      </c>
      <c r="I53" s="5">
        <f t="shared" si="0"/>
        <v>6561.7000000000007</v>
      </c>
      <c r="J53" s="5">
        <f t="shared" si="11"/>
        <v>0</v>
      </c>
      <c r="K53" s="5">
        <f t="shared" si="1"/>
        <v>6561.7000000000007</v>
      </c>
      <c r="L53" s="5">
        <f t="shared" si="11"/>
        <v>-2385</v>
      </c>
      <c r="M53" s="5">
        <f t="shared" si="2"/>
        <v>4176.7000000000007</v>
      </c>
      <c r="N53" s="5">
        <f t="shared" si="11"/>
        <v>0</v>
      </c>
      <c r="O53" s="5">
        <f t="shared" si="3"/>
        <v>4176.7000000000007</v>
      </c>
    </row>
    <row r="54" spans="1:15" ht="45" x14ac:dyDescent="0.3">
      <c r="A54" s="10" t="s">
        <v>88</v>
      </c>
      <c r="B54" s="17">
        <v>522</v>
      </c>
      <c r="C54" s="18" t="s">
        <v>63</v>
      </c>
      <c r="D54" s="18">
        <v>13</v>
      </c>
      <c r="E54" s="48" t="s">
        <v>546</v>
      </c>
      <c r="F54" s="18">
        <v>240</v>
      </c>
      <c r="G54" s="5">
        <v>3228.4</v>
      </c>
      <c r="H54" s="5">
        <v>3333.3</v>
      </c>
      <c r="I54" s="5">
        <f t="shared" si="0"/>
        <v>6561.7000000000007</v>
      </c>
      <c r="J54" s="5"/>
      <c r="K54" s="5">
        <f t="shared" si="1"/>
        <v>6561.7000000000007</v>
      </c>
      <c r="L54" s="5">
        <v>-2385</v>
      </c>
      <c r="M54" s="5">
        <f t="shared" si="2"/>
        <v>4176.7000000000007</v>
      </c>
      <c r="N54" s="5"/>
      <c r="O54" s="5">
        <f t="shared" si="3"/>
        <v>4176.7000000000007</v>
      </c>
    </row>
    <row r="55" spans="1:15" ht="45" customHeight="1" x14ac:dyDescent="0.3">
      <c r="A55" s="10" t="s">
        <v>782</v>
      </c>
      <c r="B55" s="17">
        <v>522</v>
      </c>
      <c r="C55" s="18" t="s">
        <v>63</v>
      </c>
      <c r="D55" s="18" t="s">
        <v>141</v>
      </c>
      <c r="E55" s="48" t="s">
        <v>629</v>
      </c>
      <c r="F55" s="18" t="s">
        <v>66</v>
      </c>
      <c r="G55" s="5">
        <f t="shared" ref="G55:N58" si="12">G56</f>
        <v>600</v>
      </c>
      <c r="H55" s="5">
        <f t="shared" si="12"/>
        <v>0</v>
      </c>
      <c r="I55" s="5">
        <f t="shared" si="0"/>
        <v>600</v>
      </c>
      <c r="J55" s="5">
        <f t="shared" si="12"/>
        <v>0</v>
      </c>
      <c r="K55" s="5">
        <f t="shared" si="1"/>
        <v>600</v>
      </c>
      <c r="L55" s="5">
        <f t="shared" si="12"/>
        <v>0</v>
      </c>
      <c r="M55" s="5">
        <f t="shared" si="2"/>
        <v>600</v>
      </c>
      <c r="N55" s="5">
        <f t="shared" si="12"/>
        <v>350</v>
      </c>
      <c r="O55" s="5">
        <f t="shared" si="3"/>
        <v>950</v>
      </c>
    </row>
    <row r="56" spans="1:15" ht="76.900000000000006" customHeight="1" x14ac:dyDescent="0.3">
      <c r="A56" s="10" t="s">
        <v>631</v>
      </c>
      <c r="B56" s="17">
        <v>522</v>
      </c>
      <c r="C56" s="18" t="s">
        <v>63</v>
      </c>
      <c r="D56" s="18" t="s">
        <v>141</v>
      </c>
      <c r="E56" s="48" t="s">
        <v>630</v>
      </c>
      <c r="F56" s="18" t="s">
        <v>66</v>
      </c>
      <c r="G56" s="5">
        <f t="shared" si="12"/>
        <v>600</v>
      </c>
      <c r="H56" s="5">
        <f t="shared" si="12"/>
        <v>0</v>
      </c>
      <c r="I56" s="5">
        <f t="shared" si="0"/>
        <v>600</v>
      </c>
      <c r="J56" s="5">
        <f t="shared" si="12"/>
        <v>0</v>
      </c>
      <c r="K56" s="5">
        <f t="shared" si="1"/>
        <v>600</v>
      </c>
      <c r="L56" s="5">
        <f t="shared" si="12"/>
        <v>0</v>
      </c>
      <c r="M56" s="5">
        <f t="shared" si="2"/>
        <v>600</v>
      </c>
      <c r="N56" s="5">
        <f t="shared" si="12"/>
        <v>350</v>
      </c>
      <c r="O56" s="5">
        <f t="shared" si="3"/>
        <v>950</v>
      </c>
    </row>
    <row r="57" spans="1:15" ht="42.6" customHeight="1" x14ac:dyDescent="0.3">
      <c r="A57" s="10" t="s">
        <v>632</v>
      </c>
      <c r="B57" s="17">
        <v>522</v>
      </c>
      <c r="C57" s="18" t="s">
        <v>63</v>
      </c>
      <c r="D57" s="18" t="s">
        <v>141</v>
      </c>
      <c r="E57" s="48" t="s">
        <v>633</v>
      </c>
      <c r="F57" s="18" t="s">
        <v>66</v>
      </c>
      <c r="G57" s="5">
        <f t="shared" si="12"/>
        <v>600</v>
      </c>
      <c r="H57" s="5">
        <f t="shared" si="12"/>
        <v>0</v>
      </c>
      <c r="I57" s="5">
        <f t="shared" si="0"/>
        <v>600</v>
      </c>
      <c r="J57" s="5">
        <f t="shared" si="12"/>
        <v>0</v>
      </c>
      <c r="K57" s="5">
        <f t="shared" si="1"/>
        <v>600</v>
      </c>
      <c r="L57" s="5">
        <f t="shared" si="12"/>
        <v>0</v>
      </c>
      <c r="M57" s="5">
        <f t="shared" si="2"/>
        <v>600</v>
      </c>
      <c r="N57" s="5">
        <f t="shared" si="12"/>
        <v>350</v>
      </c>
      <c r="O57" s="5">
        <f t="shared" si="3"/>
        <v>950</v>
      </c>
    </row>
    <row r="58" spans="1:15" ht="30" x14ac:dyDescent="0.3">
      <c r="A58" s="10" t="s">
        <v>87</v>
      </c>
      <c r="B58" s="17">
        <v>522</v>
      </c>
      <c r="C58" s="18" t="s">
        <v>63</v>
      </c>
      <c r="D58" s="18">
        <v>13</v>
      </c>
      <c r="E58" s="48" t="s">
        <v>633</v>
      </c>
      <c r="F58" s="18">
        <v>200</v>
      </c>
      <c r="G58" s="5">
        <f t="shared" si="12"/>
        <v>600</v>
      </c>
      <c r="H58" s="5">
        <f t="shared" si="12"/>
        <v>0</v>
      </c>
      <c r="I58" s="5">
        <f t="shared" si="0"/>
        <v>600</v>
      </c>
      <c r="J58" s="5">
        <f t="shared" si="12"/>
        <v>0</v>
      </c>
      <c r="K58" s="5">
        <f t="shared" si="1"/>
        <v>600</v>
      </c>
      <c r="L58" s="5">
        <f t="shared" si="12"/>
        <v>0</v>
      </c>
      <c r="M58" s="5">
        <f t="shared" si="2"/>
        <v>600</v>
      </c>
      <c r="N58" s="5">
        <f t="shared" si="12"/>
        <v>350</v>
      </c>
      <c r="O58" s="5">
        <f t="shared" si="3"/>
        <v>950</v>
      </c>
    </row>
    <row r="59" spans="1:15" ht="45" x14ac:dyDescent="0.3">
      <c r="A59" s="10" t="s">
        <v>88</v>
      </c>
      <c r="B59" s="17">
        <v>522</v>
      </c>
      <c r="C59" s="18" t="s">
        <v>63</v>
      </c>
      <c r="D59" s="18">
        <v>13</v>
      </c>
      <c r="E59" s="48" t="s">
        <v>633</v>
      </c>
      <c r="F59" s="18">
        <v>240</v>
      </c>
      <c r="G59" s="5">
        <v>600</v>
      </c>
      <c r="H59" s="5"/>
      <c r="I59" s="5">
        <f t="shared" si="0"/>
        <v>600</v>
      </c>
      <c r="J59" s="5"/>
      <c r="K59" s="5">
        <f t="shared" si="1"/>
        <v>600</v>
      </c>
      <c r="L59" s="5"/>
      <c r="M59" s="5">
        <f t="shared" si="2"/>
        <v>600</v>
      </c>
      <c r="N59" s="5">
        <v>350</v>
      </c>
      <c r="O59" s="5">
        <f t="shared" si="3"/>
        <v>950</v>
      </c>
    </row>
    <row r="60" spans="1:15" ht="47.25" customHeight="1" x14ac:dyDescent="0.3">
      <c r="A60" s="25" t="s">
        <v>667</v>
      </c>
      <c r="B60" s="17">
        <v>522</v>
      </c>
      <c r="C60" s="18" t="s">
        <v>63</v>
      </c>
      <c r="D60" s="18">
        <v>13</v>
      </c>
      <c r="E60" s="34" t="s">
        <v>670</v>
      </c>
      <c r="F60" s="18" t="s">
        <v>66</v>
      </c>
      <c r="G60" s="5">
        <f t="shared" ref="G60:N63" si="13">G61</f>
        <v>5</v>
      </c>
      <c r="H60" s="5">
        <f t="shared" si="13"/>
        <v>0</v>
      </c>
      <c r="I60" s="5">
        <f t="shared" si="0"/>
        <v>5</v>
      </c>
      <c r="J60" s="5">
        <f t="shared" si="13"/>
        <v>0</v>
      </c>
      <c r="K60" s="5">
        <f t="shared" si="1"/>
        <v>5</v>
      </c>
      <c r="L60" s="5">
        <f t="shared" si="13"/>
        <v>0</v>
      </c>
      <c r="M60" s="5">
        <f t="shared" si="2"/>
        <v>5</v>
      </c>
      <c r="N60" s="5">
        <f t="shared" si="13"/>
        <v>0</v>
      </c>
      <c r="O60" s="5">
        <f t="shared" si="3"/>
        <v>5</v>
      </c>
    </row>
    <row r="61" spans="1:15" ht="60" x14ac:dyDescent="0.3">
      <c r="A61" s="25" t="s">
        <v>1108</v>
      </c>
      <c r="B61" s="17">
        <v>522</v>
      </c>
      <c r="C61" s="18" t="s">
        <v>63</v>
      </c>
      <c r="D61" s="18">
        <v>13</v>
      </c>
      <c r="E61" s="34" t="s">
        <v>671</v>
      </c>
      <c r="F61" s="18" t="s">
        <v>66</v>
      </c>
      <c r="G61" s="5">
        <f t="shared" si="13"/>
        <v>5</v>
      </c>
      <c r="H61" s="5">
        <f t="shared" si="13"/>
        <v>0</v>
      </c>
      <c r="I61" s="5">
        <f t="shared" si="0"/>
        <v>5</v>
      </c>
      <c r="J61" s="5">
        <f t="shared" si="13"/>
        <v>0</v>
      </c>
      <c r="K61" s="5">
        <f t="shared" si="1"/>
        <v>5</v>
      </c>
      <c r="L61" s="5">
        <f t="shared" si="13"/>
        <v>0</v>
      </c>
      <c r="M61" s="5">
        <f t="shared" si="2"/>
        <v>5</v>
      </c>
      <c r="N61" s="5">
        <f t="shared" si="13"/>
        <v>0</v>
      </c>
      <c r="O61" s="5">
        <f t="shared" si="3"/>
        <v>5</v>
      </c>
    </row>
    <row r="62" spans="1:15" ht="60" x14ac:dyDescent="0.3">
      <c r="A62" s="25" t="s">
        <v>669</v>
      </c>
      <c r="B62" s="17">
        <v>522</v>
      </c>
      <c r="C62" s="18" t="s">
        <v>63</v>
      </c>
      <c r="D62" s="18">
        <v>13</v>
      </c>
      <c r="E62" s="34" t="s">
        <v>672</v>
      </c>
      <c r="F62" s="18" t="s">
        <v>66</v>
      </c>
      <c r="G62" s="5">
        <f t="shared" si="13"/>
        <v>5</v>
      </c>
      <c r="H62" s="5">
        <f t="shared" si="13"/>
        <v>0</v>
      </c>
      <c r="I62" s="5">
        <f t="shared" si="0"/>
        <v>5</v>
      </c>
      <c r="J62" s="5">
        <f t="shared" si="13"/>
        <v>0</v>
      </c>
      <c r="K62" s="5">
        <f t="shared" si="1"/>
        <v>5</v>
      </c>
      <c r="L62" s="5">
        <f t="shared" si="13"/>
        <v>0</v>
      </c>
      <c r="M62" s="5">
        <f t="shared" si="2"/>
        <v>5</v>
      </c>
      <c r="N62" s="5">
        <f t="shared" si="13"/>
        <v>0</v>
      </c>
      <c r="O62" s="5">
        <f t="shared" si="3"/>
        <v>5</v>
      </c>
    </row>
    <row r="63" spans="1:15" ht="28.9" customHeight="1" x14ac:dyDescent="0.3">
      <c r="A63" s="25" t="s">
        <v>580</v>
      </c>
      <c r="B63" s="17">
        <v>522</v>
      </c>
      <c r="C63" s="18" t="s">
        <v>63</v>
      </c>
      <c r="D63" s="18">
        <v>13</v>
      </c>
      <c r="E63" s="34" t="s">
        <v>672</v>
      </c>
      <c r="F63" s="18">
        <v>200</v>
      </c>
      <c r="G63" s="5">
        <f t="shared" si="13"/>
        <v>5</v>
      </c>
      <c r="H63" s="5">
        <f t="shared" si="13"/>
        <v>0</v>
      </c>
      <c r="I63" s="5">
        <f t="shared" si="0"/>
        <v>5</v>
      </c>
      <c r="J63" s="5">
        <f t="shared" si="13"/>
        <v>0</v>
      </c>
      <c r="K63" s="5">
        <f t="shared" si="1"/>
        <v>5</v>
      </c>
      <c r="L63" s="5">
        <f t="shared" si="13"/>
        <v>0</v>
      </c>
      <c r="M63" s="5">
        <f t="shared" si="2"/>
        <v>5</v>
      </c>
      <c r="N63" s="5">
        <f t="shared" si="13"/>
        <v>0</v>
      </c>
      <c r="O63" s="5">
        <f t="shared" si="3"/>
        <v>5</v>
      </c>
    </row>
    <row r="64" spans="1:15" ht="45" x14ac:dyDescent="0.3">
      <c r="A64" s="25" t="s">
        <v>88</v>
      </c>
      <c r="B64" s="17">
        <v>522</v>
      </c>
      <c r="C64" s="18" t="s">
        <v>63</v>
      </c>
      <c r="D64" s="18">
        <v>13</v>
      </c>
      <c r="E64" s="34" t="s">
        <v>672</v>
      </c>
      <c r="F64" s="18">
        <v>240</v>
      </c>
      <c r="G64" s="5">
        <v>5</v>
      </c>
      <c r="H64" s="5"/>
      <c r="I64" s="5">
        <f t="shared" si="0"/>
        <v>5</v>
      </c>
      <c r="J64" s="5"/>
      <c r="K64" s="5">
        <f t="shared" si="1"/>
        <v>5</v>
      </c>
      <c r="L64" s="5"/>
      <c r="M64" s="5">
        <f t="shared" si="2"/>
        <v>5</v>
      </c>
      <c r="N64" s="5"/>
      <c r="O64" s="5">
        <f t="shared" si="3"/>
        <v>5</v>
      </c>
    </row>
    <row r="65" spans="1:15" ht="30" x14ac:dyDescent="0.3">
      <c r="A65" s="10" t="s">
        <v>402</v>
      </c>
      <c r="B65" s="17">
        <v>522</v>
      </c>
      <c r="C65" s="18" t="s">
        <v>63</v>
      </c>
      <c r="D65" s="18">
        <v>13</v>
      </c>
      <c r="E65" s="18" t="s">
        <v>112</v>
      </c>
      <c r="F65" s="18" t="s">
        <v>66</v>
      </c>
      <c r="G65" s="3">
        <f>G66+G72</f>
        <v>2484.6</v>
      </c>
      <c r="H65" s="3">
        <f>H66+H72</f>
        <v>0</v>
      </c>
      <c r="I65" s="5">
        <f t="shared" si="0"/>
        <v>2484.6</v>
      </c>
      <c r="J65" s="3">
        <f>J66+J72</f>
        <v>0</v>
      </c>
      <c r="K65" s="5">
        <f t="shared" si="1"/>
        <v>2484.6</v>
      </c>
      <c r="L65" s="3">
        <f>L66+L72</f>
        <v>0</v>
      </c>
      <c r="M65" s="5">
        <f t="shared" si="2"/>
        <v>2484.6</v>
      </c>
      <c r="N65" s="3">
        <f>N66+N72</f>
        <v>0</v>
      </c>
      <c r="O65" s="5">
        <f t="shared" si="3"/>
        <v>2484.6</v>
      </c>
    </row>
    <row r="66" spans="1:15" ht="30" x14ac:dyDescent="0.3">
      <c r="A66" s="10" t="s">
        <v>132</v>
      </c>
      <c r="B66" s="17">
        <v>522</v>
      </c>
      <c r="C66" s="18" t="s">
        <v>63</v>
      </c>
      <c r="D66" s="18">
        <v>13</v>
      </c>
      <c r="E66" s="18" t="s">
        <v>133</v>
      </c>
      <c r="F66" s="18" t="s">
        <v>66</v>
      </c>
      <c r="G66" s="3">
        <f>G67</f>
        <v>740</v>
      </c>
      <c r="H66" s="3">
        <f>H67</f>
        <v>0</v>
      </c>
      <c r="I66" s="5">
        <f t="shared" si="0"/>
        <v>740</v>
      </c>
      <c r="J66" s="3">
        <f>J67</f>
        <v>0</v>
      </c>
      <c r="K66" s="5">
        <f t="shared" si="1"/>
        <v>740</v>
      </c>
      <c r="L66" s="3">
        <f>L67</f>
        <v>0</v>
      </c>
      <c r="M66" s="5">
        <f t="shared" si="2"/>
        <v>740</v>
      </c>
      <c r="N66" s="3">
        <f>N67</f>
        <v>0</v>
      </c>
      <c r="O66" s="5">
        <f t="shared" si="3"/>
        <v>740</v>
      </c>
    </row>
    <row r="67" spans="1:15" ht="75" x14ac:dyDescent="0.3">
      <c r="A67" s="10" t="s">
        <v>134</v>
      </c>
      <c r="B67" s="17">
        <v>522</v>
      </c>
      <c r="C67" s="18" t="s">
        <v>63</v>
      </c>
      <c r="D67" s="18">
        <v>13</v>
      </c>
      <c r="E67" s="18" t="s">
        <v>135</v>
      </c>
      <c r="F67" s="18" t="s">
        <v>66</v>
      </c>
      <c r="G67" s="3">
        <f>G68+G70</f>
        <v>740</v>
      </c>
      <c r="H67" s="3">
        <f>H68+H70</f>
        <v>0</v>
      </c>
      <c r="I67" s="5">
        <f t="shared" si="0"/>
        <v>740</v>
      </c>
      <c r="J67" s="3">
        <f>J68+J70</f>
        <v>0</v>
      </c>
      <c r="K67" s="5">
        <f t="shared" si="1"/>
        <v>740</v>
      </c>
      <c r="L67" s="3">
        <f>L68+L70</f>
        <v>0</v>
      </c>
      <c r="M67" s="5">
        <f t="shared" si="2"/>
        <v>740</v>
      </c>
      <c r="N67" s="3">
        <f>N68+N70</f>
        <v>0</v>
      </c>
      <c r="O67" s="5">
        <f t="shared" si="3"/>
        <v>740</v>
      </c>
    </row>
    <row r="68" spans="1:15" ht="90" x14ac:dyDescent="0.3">
      <c r="A68" s="10" t="s">
        <v>75</v>
      </c>
      <c r="B68" s="17">
        <v>522</v>
      </c>
      <c r="C68" s="18" t="s">
        <v>63</v>
      </c>
      <c r="D68" s="18">
        <v>13</v>
      </c>
      <c r="E68" s="18" t="s">
        <v>135</v>
      </c>
      <c r="F68" s="18">
        <v>100</v>
      </c>
      <c r="G68" s="3">
        <f>G69</f>
        <v>738</v>
      </c>
      <c r="H68" s="3">
        <f>H69</f>
        <v>0</v>
      </c>
      <c r="I68" s="5">
        <f t="shared" si="0"/>
        <v>738</v>
      </c>
      <c r="J68" s="3">
        <f>J69</f>
        <v>0</v>
      </c>
      <c r="K68" s="5">
        <f t="shared" si="1"/>
        <v>738</v>
      </c>
      <c r="L68" s="3">
        <f>L69</f>
        <v>0</v>
      </c>
      <c r="M68" s="5">
        <f t="shared" si="2"/>
        <v>738</v>
      </c>
      <c r="N68" s="3">
        <f>N69</f>
        <v>0</v>
      </c>
      <c r="O68" s="5">
        <f t="shared" si="3"/>
        <v>738</v>
      </c>
    </row>
    <row r="69" spans="1:15" ht="30" x14ac:dyDescent="0.3">
      <c r="A69" s="10" t="s">
        <v>76</v>
      </c>
      <c r="B69" s="17">
        <v>522</v>
      </c>
      <c r="C69" s="18" t="s">
        <v>63</v>
      </c>
      <c r="D69" s="18">
        <v>13</v>
      </c>
      <c r="E69" s="18" t="s">
        <v>135</v>
      </c>
      <c r="F69" s="18">
        <v>120</v>
      </c>
      <c r="G69" s="3">
        <v>738</v>
      </c>
      <c r="H69" s="3"/>
      <c r="I69" s="5">
        <f t="shared" si="0"/>
        <v>738</v>
      </c>
      <c r="J69" s="3"/>
      <c r="K69" s="5">
        <f t="shared" si="1"/>
        <v>738</v>
      </c>
      <c r="L69" s="3"/>
      <c r="M69" s="5">
        <f t="shared" si="2"/>
        <v>738</v>
      </c>
      <c r="N69" s="3"/>
      <c r="O69" s="5">
        <f t="shared" si="3"/>
        <v>738</v>
      </c>
    </row>
    <row r="70" spans="1:15" ht="30" x14ac:dyDescent="0.3">
      <c r="A70" s="10" t="s">
        <v>87</v>
      </c>
      <c r="B70" s="17">
        <v>522</v>
      </c>
      <c r="C70" s="18" t="s">
        <v>63</v>
      </c>
      <c r="D70" s="18">
        <v>13</v>
      </c>
      <c r="E70" s="18" t="s">
        <v>135</v>
      </c>
      <c r="F70" s="18">
        <v>200</v>
      </c>
      <c r="G70" s="3">
        <f>G71</f>
        <v>2</v>
      </c>
      <c r="H70" s="3">
        <f>H71</f>
        <v>0</v>
      </c>
      <c r="I70" s="5">
        <f t="shared" si="0"/>
        <v>2</v>
      </c>
      <c r="J70" s="3">
        <f>J71</f>
        <v>0</v>
      </c>
      <c r="K70" s="5">
        <f t="shared" si="1"/>
        <v>2</v>
      </c>
      <c r="L70" s="3">
        <f>L71</f>
        <v>0</v>
      </c>
      <c r="M70" s="5">
        <f t="shared" si="2"/>
        <v>2</v>
      </c>
      <c r="N70" s="3">
        <f>N71</f>
        <v>0</v>
      </c>
      <c r="O70" s="5">
        <f t="shared" si="3"/>
        <v>2</v>
      </c>
    </row>
    <row r="71" spans="1:15" ht="45" x14ac:dyDescent="0.3">
      <c r="A71" s="10" t="s">
        <v>88</v>
      </c>
      <c r="B71" s="17">
        <v>522</v>
      </c>
      <c r="C71" s="18" t="s">
        <v>63</v>
      </c>
      <c r="D71" s="18">
        <v>13</v>
      </c>
      <c r="E71" s="18" t="s">
        <v>135</v>
      </c>
      <c r="F71" s="18">
        <v>240</v>
      </c>
      <c r="G71" s="3">
        <v>2</v>
      </c>
      <c r="H71" s="3"/>
      <c r="I71" s="5">
        <f t="shared" si="0"/>
        <v>2</v>
      </c>
      <c r="J71" s="3"/>
      <c r="K71" s="5">
        <f t="shared" si="1"/>
        <v>2</v>
      </c>
      <c r="L71" s="3"/>
      <c r="M71" s="5">
        <f t="shared" si="2"/>
        <v>2</v>
      </c>
      <c r="N71" s="3"/>
      <c r="O71" s="5">
        <f t="shared" si="3"/>
        <v>2</v>
      </c>
    </row>
    <row r="72" spans="1:15" x14ac:dyDescent="0.3">
      <c r="A72" s="10" t="s">
        <v>113</v>
      </c>
      <c r="B72" s="17" t="s">
        <v>507</v>
      </c>
      <c r="C72" s="18" t="s">
        <v>63</v>
      </c>
      <c r="D72" s="18" t="s">
        <v>141</v>
      </c>
      <c r="E72" s="18" t="s">
        <v>114</v>
      </c>
      <c r="F72" s="18" t="s">
        <v>66</v>
      </c>
      <c r="G72" s="3">
        <f>G76+G73</f>
        <v>1744.6</v>
      </c>
      <c r="H72" s="3">
        <f>H76+H73</f>
        <v>0</v>
      </c>
      <c r="I72" s="5">
        <f t="shared" ref="I72:I135" si="14">G72+H72</f>
        <v>1744.6</v>
      </c>
      <c r="J72" s="3">
        <f>J76+J73</f>
        <v>0</v>
      </c>
      <c r="K72" s="5">
        <f t="shared" ref="K72:K135" si="15">I72+J72</f>
        <v>1744.6</v>
      </c>
      <c r="L72" s="3">
        <f>L76+L73</f>
        <v>0</v>
      </c>
      <c r="M72" s="5">
        <f t="shared" ref="M72:M135" si="16">K72+L72</f>
        <v>1744.6</v>
      </c>
      <c r="N72" s="3">
        <f>N76+N73</f>
        <v>0</v>
      </c>
      <c r="O72" s="5">
        <f t="shared" ref="O72:O135" si="17">M72+N72</f>
        <v>1744.6</v>
      </c>
    </row>
    <row r="73" spans="1:15" ht="60" x14ac:dyDescent="0.3">
      <c r="A73" s="10" t="s">
        <v>790</v>
      </c>
      <c r="B73" s="17" t="s">
        <v>507</v>
      </c>
      <c r="C73" s="18" t="s">
        <v>63</v>
      </c>
      <c r="D73" s="18" t="s">
        <v>141</v>
      </c>
      <c r="E73" s="48" t="s">
        <v>140</v>
      </c>
      <c r="F73" s="18" t="s">
        <v>66</v>
      </c>
      <c r="G73" s="3">
        <f t="shared" ref="G73:N74" si="18">G74</f>
        <v>200</v>
      </c>
      <c r="H73" s="3">
        <f t="shared" si="18"/>
        <v>0</v>
      </c>
      <c r="I73" s="5">
        <f t="shared" si="14"/>
        <v>200</v>
      </c>
      <c r="J73" s="3">
        <f t="shared" si="18"/>
        <v>0</v>
      </c>
      <c r="K73" s="5">
        <f t="shared" si="15"/>
        <v>200</v>
      </c>
      <c r="L73" s="3">
        <f t="shared" si="18"/>
        <v>0</v>
      </c>
      <c r="M73" s="5">
        <f t="shared" si="16"/>
        <v>200</v>
      </c>
      <c r="N73" s="3">
        <f t="shared" si="18"/>
        <v>0</v>
      </c>
      <c r="O73" s="5">
        <f t="shared" si="17"/>
        <v>200</v>
      </c>
    </row>
    <row r="74" spans="1:15" ht="30" x14ac:dyDescent="0.3">
      <c r="A74" s="10" t="s">
        <v>87</v>
      </c>
      <c r="B74" s="17" t="s">
        <v>507</v>
      </c>
      <c r="C74" s="18" t="s">
        <v>63</v>
      </c>
      <c r="D74" s="18" t="s">
        <v>141</v>
      </c>
      <c r="E74" s="48" t="s">
        <v>140</v>
      </c>
      <c r="F74" s="18">
        <v>200</v>
      </c>
      <c r="G74" s="3">
        <f t="shared" si="18"/>
        <v>200</v>
      </c>
      <c r="H74" s="3">
        <f t="shared" si="18"/>
        <v>0</v>
      </c>
      <c r="I74" s="5">
        <f t="shared" si="14"/>
        <v>200</v>
      </c>
      <c r="J74" s="3">
        <f t="shared" si="18"/>
        <v>0</v>
      </c>
      <c r="K74" s="5">
        <f t="shared" si="15"/>
        <v>200</v>
      </c>
      <c r="L74" s="3">
        <f t="shared" si="18"/>
        <v>0</v>
      </c>
      <c r="M74" s="5">
        <f t="shared" si="16"/>
        <v>200</v>
      </c>
      <c r="N74" s="3">
        <f t="shared" si="18"/>
        <v>0</v>
      </c>
      <c r="O74" s="5">
        <f t="shared" si="17"/>
        <v>200</v>
      </c>
    </row>
    <row r="75" spans="1:15" ht="45" x14ac:dyDescent="0.3">
      <c r="A75" s="10" t="s">
        <v>88</v>
      </c>
      <c r="B75" s="17" t="s">
        <v>507</v>
      </c>
      <c r="C75" s="18" t="s">
        <v>63</v>
      </c>
      <c r="D75" s="18" t="s">
        <v>141</v>
      </c>
      <c r="E75" s="48" t="s">
        <v>140</v>
      </c>
      <c r="F75" s="18">
        <v>240</v>
      </c>
      <c r="G75" s="3">
        <v>200</v>
      </c>
      <c r="H75" s="3"/>
      <c r="I75" s="5">
        <f t="shared" si="14"/>
        <v>200</v>
      </c>
      <c r="J75" s="3"/>
      <c r="K75" s="5">
        <f t="shared" si="15"/>
        <v>200</v>
      </c>
      <c r="L75" s="3"/>
      <c r="M75" s="5">
        <f t="shared" si="16"/>
        <v>200</v>
      </c>
      <c r="N75" s="3"/>
      <c r="O75" s="5">
        <f t="shared" si="17"/>
        <v>200</v>
      </c>
    </row>
    <row r="76" spans="1:15" ht="30" x14ac:dyDescent="0.3">
      <c r="A76" s="10" t="s">
        <v>547</v>
      </c>
      <c r="B76" s="17" t="s">
        <v>507</v>
      </c>
      <c r="C76" s="18" t="s">
        <v>63</v>
      </c>
      <c r="D76" s="18" t="s">
        <v>141</v>
      </c>
      <c r="E76" s="48" t="s">
        <v>548</v>
      </c>
      <c r="F76" s="18" t="s">
        <v>66</v>
      </c>
      <c r="G76" s="3">
        <f t="shared" ref="G76:N77" si="19">G77</f>
        <v>1544.6</v>
      </c>
      <c r="H76" s="3">
        <f t="shared" si="19"/>
        <v>0</v>
      </c>
      <c r="I76" s="5">
        <f t="shared" si="14"/>
        <v>1544.6</v>
      </c>
      <c r="J76" s="3">
        <f t="shared" si="19"/>
        <v>0</v>
      </c>
      <c r="K76" s="5">
        <f t="shared" si="15"/>
        <v>1544.6</v>
      </c>
      <c r="L76" s="3">
        <f t="shared" si="19"/>
        <v>0</v>
      </c>
      <c r="M76" s="5">
        <f t="shared" si="16"/>
        <v>1544.6</v>
      </c>
      <c r="N76" s="3">
        <f t="shared" si="19"/>
        <v>0</v>
      </c>
      <c r="O76" s="5">
        <f t="shared" si="17"/>
        <v>1544.6</v>
      </c>
    </row>
    <row r="77" spans="1:15" ht="30" x14ac:dyDescent="0.3">
      <c r="A77" s="10" t="s">
        <v>87</v>
      </c>
      <c r="B77" s="17" t="s">
        <v>507</v>
      </c>
      <c r="C77" s="18" t="s">
        <v>63</v>
      </c>
      <c r="D77" s="18" t="s">
        <v>141</v>
      </c>
      <c r="E77" s="48" t="s">
        <v>548</v>
      </c>
      <c r="F77" s="18">
        <v>200</v>
      </c>
      <c r="G77" s="3">
        <f t="shared" si="19"/>
        <v>1544.6</v>
      </c>
      <c r="H77" s="3">
        <f t="shared" si="19"/>
        <v>0</v>
      </c>
      <c r="I77" s="5">
        <f t="shared" si="14"/>
        <v>1544.6</v>
      </c>
      <c r="J77" s="3">
        <f t="shared" si="19"/>
        <v>0</v>
      </c>
      <c r="K77" s="5">
        <f t="shared" si="15"/>
        <v>1544.6</v>
      </c>
      <c r="L77" s="3">
        <f t="shared" si="19"/>
        <v>0</v>
      </c>
      <c r="M77" s="5">
        <f t="shared" si="16"/>
        <v>1544.6</v>
      </c>
      <c r="N77" s="3">
        <f t="shared" si="19"/>
        <v>0</v>
      </c>
      <c r="O77" s="5">
        <f t="shared" si="17"/>
        <v>1544.6</v>
      </c>
    </row>
    <row r="78" spans="1:15" ht="45" x14ac:dyDescent="0.3">
      <c r="A78" s="10" t="s">
        <v>88</v>
      </c>
      <c r="B78" s="17" t="s">
        <v>507</v>
      </c>
      <c r="C78" s="18" t="s">
        <v>63</v>
      </c>
      <c r="D78" s="18" t="s">
        <v>141</v>
      </c>
      <c r="E78" s="48" t="s">
        <v>548</v>
      </c>
      <c r="F78" s="18">
        <v>240</v>
      </c>
      <c r="G78" s="3">
        <v>1544.6</v>
      </c>
      <c r="H78" s="3"/>
      <c r="I78" s="5">
        <f t="shared" si="14"/>
        <v>1544.6</v>
      </c>
      <c r="J78" s="3"/>
      <c r="K78" s="5">
        <f t="shared" si="15"/>
        <v>1544.6</v>
      </c>
      <c r="L78" s="3"/>
      <c r="M78" s="5">
        <f t="shared" si="16"/>
        <v>1544.6</v>
      </c>
      <c r="N78" s="3"/>
      <c r="O78" s="5">
        <f t="shared" si="17"/>
        <v>1544.6</v>
      </c>
    </row>
    <row r="79" spans="1:15" ht="25.5" x14ac:dyDescent="0.3">
      <c r="A79" s="9" t="s">
        <v>148</v>
      </c>
      <c r="B79" s="32">
        <v>522</v>
      </c>
      <c r="C79" s="22" t="s">
        <v>80</v>
      </c>
      <c r="D79" s="22" t="s">
        <v>64</v>
      </c>
      <c r="E79" s="22" t="s">
        <v>65</v>
      </c>
      <c r="F79" s="22" t="s">
        <v>66</v>
      </c>
      <c r="G79" s="2">
        <f>G80+G99</f>
        <v>3750.7999999999997</v>
      </c>
      <c r="H79" s="2">
        <f>H80+H99</f>
        <v>0</v>
      </c>
      <c r="I79" s="27">
        <f t="shared" si="14"/>
        <v>3750.7999999999997</v>
      </c>
      <c r="J79" s="2">
        <f>J80+J99</f>
        <v>0</v>
      </c>
      <c r="K79" s="27">
        <f t="shared" si="15"/>
        <v>3750.7999999999997</v>
      </c>
      <c r="L79" s="2">
        <f>L80+L99</f>
        <v>0</v>
      </c>
      <c r="M79" s="27">
        <f t="shared" si="16"/>
        <v>3750.7999999999997</v>
      </c>
      <c r="N79" s="2">
        <f>N80+N99</f>
        <v>0</v>
      </c>
      <c r="O79" s="27">
        <f t="shared" si="17"/>
        <v>3750.7999999999997</v>
      </c>
    </row>
    <row r="80" spans="1:15" ht="45" customHeight="1" x14ac:dyDescent="0.3">
      <c r="A80" s="10" t="s">
        <v>403</v>
      </c>
      <c r="B80" s="17">
        <v>522</v>
      </c>
      <c r="C80" s="18" t="s">
        <v>80</v>
      </c>
      <c r="D80" s="18" t="s">
        <v>150</v>
      </c>
      <c r="E80" s="18" t="s">
        <v>404</v>
      </c>
      <c r="F80" s="18" t="s">
        <v>66</v>
      </c>
      <c r="G80" s="3">
        <f>G81</f>
        <v>3610.7999999999997</v>
      </c>
      <c r="H80" s="3">
        <f>H81</f>
        <v>0</v>
      </c>
      <c r="I80" s="5">
        <f t="shared" si="14"/>
        <v>3610.7999999999997</v>
      </c>
      <c r="J80" s="3">
        <f>J81</f>
        <v>0</v>
      </c>
      <c r="K80" s="5">
        <f t="shared" si="15"/>
        <v>3610.7999999999997</v>
      </c>
      <c r="L80" s="3">
        <f>L81</f>
        <v>0</v>
      </c>
      <c r="M80" s="5">
        <f t="shared" si="16"/>
        <v>3610.7999999999997</v>
      </c>
      <c r="N80" s="3">
        <f>N81</f>
        <v>0</v>
      </c>
      <c r="O80" s="5">
        <f t="shared" si="17"/>
        <v>3610.7999999999997</v>
      </c>
    </row>
    <row r="81" spans="1:15" ht="78.75" customHeight="1" x14ac:dyDescent="0.3">
      <c r="A81" s="10" t="s">
        <v>673</v>
      </c>
      <c r="B81" s="17">
        <v>522</v>
      </c>
      <c r="C81" s="18" t="s">
        <v>80</v>
      </c>
      <c r="D81" s="18" t="s">
        <v>150</v>
      </c>
      <c r="E81" s="18" t="s">
        <v>151</v>
      </c>
      <c r="F81" s="18" t="s">
        <v>66</v>
      </c>
      <c r="G81" s="3">
        <f>G82+G90</f>
        <v>3610.7999999999997</v>
      </c>
      <c r="H81" s="3">
        <f>H82+H90</f>
        <v>0</v>
      </c>
      <c r="I81" s="5">
        <f t="shared" si="14"/>
        <v>3610.7999999999997</v>
      </c>
      <c r="J81" s="3">
        <f>J82+J90</f>
        <v>0</v>
      </c>
      <c r="K81" s="5">
        <f t="shared" si="15"/>
        <v>3610.7999999999997</v>
      </c>
      <c r="L81" s="3">
        <f>L82+L90</f>
        <v>0</v>
      </c>
      <c r="M81" s="5">
        <f t="shared" si="16"/>
        <v>3610.7999999999997</v>
      </c>
      <c r="N81" s="3">
        <f>N82+N90</f>
        <v>0</v>
      </c>
      <c r="O81" s="5">
        <f t="shared" si="17"/>
        <v>3610.7999999999997</v>
      </c>
    </row>
    <row r="82" spans="1:15" ht="75" x14ac:dyDescent="0.3">
      <c r="A82" s="10" t="s">
        <v>405</v>
      </c>
      <c r="B82" s="17">
        <v>522</v>
      </c>
      <c r="C82" s="18" t="s">
        <v>80</v>
      </c>
      <c r="D82" s="18" t="s">
        <v>150</v>
      </c>
      <c r="E82" s="18" t="s">
        <v>152</v>
      </c>
      <c r="F82" s="18" t="s">
        <v>66</v>
      </c>
      <c r="G82" s="3">
        <f>G83</f>
        <v>110</v>
      </c>
      <c r="H82" s="3">
        <f>H83</f>
        <v>0</v>
      </c>
      <c r="I82" s="5">
        <f t="shared" si="14"/>
        <v>110</v>
      </c>
      <c r="J82" s="3">
        <f>J83</f>
        <v>0</v>
      </c>
      <c r="K82" s="5">
        <f t="shared" si="15"/>
        <v>110</v>
      </c>
      <c r="L82" s="3">
        <f>L83</f>
        <v>0</v>
      </c>
      <c r="M82" s="5">
        <f t="shared" si="16"/>
        <v>110</v>
      </c>
      <c r="N82" s="3">
        <f>N83</f>
        <v>0</v>
      </c>
      <c r="O82" s="5">
        <f t="shared" si="17"/>
        <v>110</v>
      </c>
    </row>
    <row r="83" spans="1:15" ht="60" x14ac:dyDescent="0.3">
      <c r="A83" s="10" t="s">
        <v>153</v>
      </c>
      <c r="B83" s="17">
        <v>522</v>
      </c>
      <c r="C83" s="18" t="s">
        <v>80</v>
      </c>
      <c r="D83" s="18" t="s">
        <v>150</v>
      </c>
      <c r="E83" s="18" t="s">
        <v>154</v>
      </c>
      <c r="F83" s="18" t="s">
        <v>66</v>
      </c>
      <c r="G83" s="3">
        <f>G84+G87</f>
        <v>110</v>
      </c>
      <c r="H83" s="3">
        <f>H84+H87</f>
        <v>0</v>
      </c>
      <c r="I83" s="5">
        <f t="shared" si="14"/>
        <v>110</v>
      </c>
      <c r="J83" s="3">
        <f>J84+J87</f>
        <v>0</v>
      </c>
      <c r="K83" s="5">
        <f t="shared" si="15"/>
        <v>110</v>
      </c>
      <c r="L83" s="3">
        <f>L84+L87</f>
        <v>0</v>
      </c>
      <c r="M83" s="5">
        <f t="shared" si="16"/>
        <v>110</v>
      </c>
      <c r="N83" s="3">
        <f>N84+N87</f>
        <v>0</v>
      </c>
      <c r="O83" s="5">
        <f t="shared" si="17"/>
        <v>110</v>
      </c>
    </row>
    <row r="84" spans="1:15" ht="45.75" customHeight="1" x14ac:dyDescent="0.3">
      <c r="A84" s="10" t="s">
        <v>155</v>
      </c>
      <c r="B84" s="17">
        <v>522</v>
      </c>
      <c r="C84" s="18" t="s">
        <v>80</v>
      </c>
      <c r="D84" s="18" t="s">
        <v>150</v>
      </c>
      <c r="E84" s="18" t="s">
        <v>156</v>
      </c>
      <c r="F84" s="18" t="s">
        <v>66</v>
      </c>
      <c r="G84" s="3">
        <f t="shared" ref="G84:N85" si="20">G85</f>
        <v>100</v>
      </c>
      <c r="H84" s="3">
        <f t="shared" si="20"/>
        <v>0</v>
      </c>
      <c r="I84" s="5">
        <f t="shared" si="14"/>
        <v>100</v>
      </c>
      <c r="J84" s="3">
        <f t="shared" si="20"/>
        <v>0</v>
      </c>
      <c r="K84" s="5">
        <f t="shared" si="15"/>
        <v>100</v>
      </c>
      <c r="L84" s="3">
        <f t="shared" si="20"/>
        <v>0</v>
      </c>
      <c r="M84" s="5">
        <f t="shared" si="16"/>
        <v>100</v>
      </c>
      <c r="N84" s="3">
        <f t="shared" si="20"/>
        <v>0</v>
      </c>
      <c r="O84" s="5">
        <f t="shared" si="17"/>
        <v>100</v>
      </c>
    </row>
    <row r="85" spans="1:15" ht="30" x14ac:dyDescent="0.3">
      <c r="A85" s="10" t="s">
        <v>87</v>
      </c>
      <c r="B85" s="17">
        <v>522</v>
      </c>
      <c r="C85" s="18" t="s">
        <v>80</v>
      </c>
      <c r="D85" s="18" t="s">
        <v>150</v>
      </c>
      <c r="E85" s="18" t="s">
        <v>156</v>
      </c>
      <c r="F85" s="18">
        <v>200</v>
      </c>
      <c r="G85" s="3">
        <f t="shared" si="20"/>
        <v>100</v>
      </c>
      <c r="H85" s="3">
        <f t="shared" si="20"/>
        <v>0</v>
      </c>
      <c r="I85" s="5">
        <f t="shared" si="14"/>
        <v>100</v>
      </c>
      <c r="J85" s="3">
        <f t="shared" si="20"/>
        <v>0</v>
      </c>
      <c r="K85" s="5">
        <f t="shared" si="15"/>
        <v>100</v>
      </c>
      <c r="L85" s="3">
        <f t="shared" si="20"/>
        <v>0</v>
      </c>
      <c r="M85" s="5">
        <f t="shared" si="16"/>
        <v>100</v>
      </c>
      <c r="N85" s="3">
        <f t="shared" si="20"/>
        <v>0</v>
      </c>
      <c r="O85" s="5">
        <f t="shared" si="17"/>
        <v>100</v>
      </c>
    </row>
    <row r="86" spans="1:15" ht="45" x14ac:dyDescent="0.3">
      <c r="A86" s="10" t="s">
        <v>88</v>
      </c>
      <c r="B86" s="17">
        <v>522</v>
      </c>
      <c r="C86" s="18" t="s">
        <v>80</v>
      </c>
      <c r="D86" s="18" t="s">
        <v>150</v>
      </c>
      <c r="E86" s="18" t="s">
        <v>156</v>
      </c>
      <c r="F86" s="18">
        <v>240</v>
      </c>
      <c r="G86" s="3">
        <v>100</v>
      </c>
      <c r="H86" s="3"/>
      <c r="I86" s="5">
        <f t="shared" si="14"/>
        <v>100</v>
      </c>
      <c r="J86" s="3"/>
      <c r="K86" s="5">
        <f t="shared" si="15"/>
        <v>100</v>
      </c>
      <c r="L86" s="3"/>
      <c r="M86" s="5">
        <f t="shared" si="16"/>
        <v>100</v>
      </c>
      <c r="N86" s="3"/>
      <c r="O86" s="5">
        <f t="shared" si="17"/>
        <v>100</v>
      </c>
    </row>
    <row r="87" spans="1:15" ht="60" x14ac:dyDescent="0.3">
      <c r="A87" s="10" t="s">
        <v>406</v>
      </c>
      <c r="B87" s="17">
        <v>522</v>
      </c>
      <c r="C87" s="18" t="s">
        <v>80</v>
      </c>
      <c r="D87" s="18" t="s">
        <v>150</v>
      </c>
      <c r="E87" s="18" t="s">
        <v>158</v>
      </c>
      <c r="F87" s="18" t="s">
        <v>66</v>
      </c>
      <c r="G87" s="3">
        <f t="shared" ref="G87:N88" si="21">G88</f>
        <v>10</v>
      </c>
      <c r="H87" s="3">
        <f t="shared" si="21"/>
        <v>0</v>
      </c>
      <c r="I87" s="5">
        <f t="shared" si="14"/>
        <v>10</v>
      </c>
      <c r="J87" s="3">
        <f t="shared" si="21"/>
        <v>0</v>
      </c>
      <c r="K87" s="5">
        <f t="shared" si="15"/>
        <v>10</v>
      </c>
      <c r="L87" s="3">
        <f t="shared" si="21"/>
        <v>0</v>
      </c>
      <c r="M87" s="5">
        <f t="shared" si="16"/>
        <v>10</v>
      </c>
      <c r="N87" s="3">
        <f t="shared" si="21"/>
        <v>0</v>
      </c>
      <c r="O87" s="5">
        <f t="shared" si="17"/>
        <v>10</v>
      </c>
    </row>
    <row r="88" spans="1:15" ht="30" x14ac:dyDescent="0.3">
      <c r="A88" s="10" t="s">
        <v>87</v>
      </c>
      <c r="B88" s="17">
        <v>522</v>
      </c>
      <c r="C88" s="18" t="s">
        <v>80</v>
      </c>
      <c r="D88" s="18" t="s">
        <v>150</v>
      </c>
      <c r="E88" s="18" t="s">
        <v>158</v>
      </c>
      <c r="F88" s="18">
        <v>200</v>
      </c>
      <c r="G88" s="3">
        <f t="shared" si="21"/>
        <v>10</v>
      </c>
      <c r="H88" s="3">
        <f t="shared" si="21"/>
        <v>0</v>
      </c>
      <c r="I88" s="5">
        <f t="shared" si="14"/>
        <v>10</v>
      </c>
      <c r="J88" s="3">
        <f t="shared" si="21"/>
        <v>0</v>
      </c>
      <c r="K88" s="5">
        <f t="shared" si="15"/>
        <v>10</v>
      </c>
      <c r="L88" s="3">
        <f t="shared" si="21"/>
        <v>0</v>
      </c>
      <c r="M88" s="5">
        <f t="shared" si="16"/>
        <v>10</v>
      </c>
      <c r="N88" s="3">
        <f t="shared" si="21"/>
        <v>0</v>
      </c>
      <c r="O88" s="5">
        <f t="shared" si="17"/>
        <v>10</v>
      </c>
    </row>
    <row r="89" spans="1:15" ht="45" x14ac:dyDescent="0.3">
      <c r="A89" s="10" t="s">
        <v>88</v>
      </c>
      <c r="B89" s="17">
        <v>522</v>
      </c>
      <c r="C89" s="18" t="s">
        <v>80</v>
      </c>
      <c r="D89" s="18" t="s">
        <v>150</v>
      </c>
      <c r="E89" s="18" t="s">
        <v>158</v>
      </c>
      <c r="F89" s="18">
        <v>240</v>
      </c>
      <c r="G89" s="3">
        <v>10</v>
      </c>
      <c r="H89" s="3"/>
      <c r="I89" s="5">
        <f t="shared" si="14"/>
        <v>10</v>
      </c>
      <c r="J89" s="3"/>
      <c r="K89" s="5">
        <f t="shared" si="15"/>
        <v>10</v>
      </c>
      <c r="L89" s="3"/>
      <c r="M89" s="5">
        <f t="shared" si="16"/>
        <v>10</v>
      </c>
      <c r="N89" s="3"/>
      <c r="O89" s="5">
        <f t="shared" si="17"/>
        <v>10</v>
      </c>
    </row>
    <row r="90" spans="1:15" ht="91.5" customHeight="1" x14ac:dyDescent="0.3">
      <c r="A90" s="10" t="s">
        <v>771</v>
      </c>
      <c r="B90" s="17">
        <v>522</v>
      </c>
      <c r="C90" s="18" t="s">
        <v>80</v>
      </c>
      <c r="D90" s="18" t="s">
        <v>150</v>
      </c>
      <c r="E90" s="18" t="s">
        <v>161</v>
      </c>
      <c r="F90" s="18" t="s">
        <v>66</v>
      </c>
      <c r="G90" s="3">
        <f t="shared" ref="G90:N91" si="22">G91</f>
        <v>3500.7999999999997</v>
      </c>
      <c r="H90" s="3">
        <f t="shared" si="22"/>
        <v>0</v>
      </c>
      <c r="I90" s="5">
        <f t="shared" si="14"/>
        <v>3500.7999999999997</v>
      </c>
      <c r="J90" s="3">
        <f t="shared" si="22"/>
        <v>0</v>
      </c>
      <c r="K90" s="5">
        <f t="shared" si="15"/>
        <v>3500.7999999999997</v>
      </c>
      <c r="L90" s="3">
        <f t="shared" si="22"/>
        <v>0</v>
      </c>
      <c r="M90" s="5">
        <f t="shared" si="16"/>
        <v>3500.7999999999997</v>
      </c>
      <c r="N90" s="3">
        <f t="shared" si="22"/>
        <v>0</v>
      </c>
      <c r="O90" s="5">
        <f t="shared" si="17"/>
        <v>3500.7999999999997</v>
      </c>
    </row>
    <row r="91" spans="1:15" ht="45" x14ac:dyDescent="0.3">
      <c r="A91" s="10" t="s">
        <v>162</v>
      </c>
      <c r="B91" s="17">
        <v>522</v>
      </c>
      <c r="C91" s="18" t="s">
        <v>80</v>
      </c>
      <c r="D91" s="18" t="s">
        <v>150</v>
      </c>
      <c r="E91" s="18" t="s">
        <v>163</v>
      </c>
      <c r="F91" s="18" t="s">
        <v>66</v>
      </c>
      <c r="G91" s="3">
        <f t="shared" si="22"/>
        <v>3500.7999999999997</v>
      </c>
      <c r="H91" s="3">
        <f t="shared" si="22"/>
        <v>0</v>
      </c>
      <c r="I91" s="5">
        <f t="shared" si="14"/>
        <v>3500.7999999999997</v>
      </c>
      <c r="J91" s="3">
        <f t="shared" si="22"/>
        <v>0</v>
      </c>
      <c r="K91" s="5">
        <f t="shared" si="15"/>
        <v>3500.7999999999997</v>
      </c>
      <c r="L91" s="3">
        <f t="shared" si="22"/>
        <v>0</v>
      </c>
      <c r="M91" s="5">
        <f t="shared" si="16"/>
        <v>3500.7999999999997</v>
      </c>
      <c r="N91" s="3">
        <f t="shared" si="22"/>
        <v>0</v>
      </c>
      <c r="O91" s="5">
        <f t="shared" si="17"/>
        <v>3500.7999999999997</v>
      </c>
    </row>
    <row r="92" spans="1:15" ht="30" x14ac:dyDescent="0.3">
      <c r="A92" s="10" t="s">
        <v>407</v>
      </c>
      <c r="B92" s="17">
        <v>522</v>
      </c>
      <c r="C92" s="18" t="s">
        <v>80</v>
      </c>
      <c r="D92" s="18" t="s">
        <v>150</v>
      </c>
      <c r="E92" s="18" t="s">
        <v>165</v>
      </c>
      <c r="F92" s="18" t="s">
        <v>66</v>
      </c>
      <c r="G92" s="3">
        <f>G93+G95+G97</f>
        <v>3500.7999999999997</v>
      </c>
      <c r="H92" s="3">
        <f>H93+H95+H97</f>
        <v>0</v>
      </c>
      <c r="I92" s="5">
        <f t="shared" si="14"/>
        <v>3500.7999999999997</v>
      </c>
      <c r="J92" s="3">
        <f>J93+J95+J97</f>
        <v>0</v>
      </c>
      <c r="K92" s="5">
        <f t="shared" si="15"/>
        <v>3500.7999999999997</v>
      </c>
      <c r="L92" s="3">
        <f>L93+L95+L97</f>
        <v>0</v>
      </c>
      <c r="M92" s="5">
        <f t="shared" si="16"/>
        <v>3500.7999999999997</v>
      </c>
      <c r="N92" s="3">
        <f>N93+N95+N97</f>
        <v>0</v>
      </c>
      <c r="O92" s="5">
        <f t="shared" si="17"/>
        <v>3500.7999999999997</v>
      </c>
    </row>
    <row r="93" spans="1:15" ht="90" x14ac:dyDescent="0.3">
      <c r="A93" s="10" t="s">
        <v>75</v>
      </c>
      <c r="B93" s="17">
        <v>522</v>
      </c>
      <c r="C93" s="18" t="s">
        <v>80</v>
      </c>
      <c r="D93" s="18" t="s">
        <v>150</v>
      </c>
      <c r="E93" s="18" t="s">
        <v>165</v>
      </c>
      <c r="F93" s="18">
        <v>100</v>
      </c>
      <c r="G93" s="3">
        <f>G94</f>
        <v>2902.7</v>
      </c>
      <c r="H93" s="3">
        <f>H94</f>
        <v>0</v>
      </c>
      <c r="I93" s="5">
        <f t="shared" si="14"/>
        <v>2902.7</v>
      </c>
      <c r="J93" s="3">
        <f>J94</f>
        <v>0</v>
      </c>
      <c r="K93" s="5">
        <f t="shared" si="15"/>
        <v>2902.7</v>
      </c>
      <c r="L93" s="3">
        <f>L94</f>
        <v>0</v>
      </c>
      <c r="M93" s="5">
        <f t="shared" si="16"/>
        <v>2902.7</v>
      </c>
      <c r="N93" s="3">
        <f>N94</f>
        <v>0</v>
      </c>
      <c r="O93" s="5">
        <f t="shared" si="17"/>
        <v>2902.7</v>
      </c>
    </row>
    <row r="94" spans="1:15" ht="30" x14ac:dyDescent="0.3">
      <c r="A94" s="10" t="s">
        <v>137</v>
      </c>
      <c r="B94" s="17">
        <v>522</v>
      </c>
      <c r="C94" s="18" t="s">
        <v>80</v>
      </c>
      <c r="D94" s="18" t="s">
        <v>150</v>
      </c>
      <c r="E94" s="18" t="s">
        <v>165</v>
      </c>
      <c r="F94" s="18">
        <v>110</v>
      </c>
      <c r="G94" s="3">
        <v>2902.7</v>
      </c>
      <c r="H94" s="3"/>
      <c r="I94" s="5">
        <f t="shared" si="14"/>
        <v>2902.7</v>
      </c>
      <c r="J94" s="3"/>
      <c r="K94" s="5">
        <f t="shared" si="15"/>
        <v>2902.7</v>
      </c>
      <c r="L94" s="3"/>
      <c r="M94" s="5">
        <f t="shared" si="16"/>
        <v>2902.7</v>
      </c>
      <c r="N94" s="3"/>
      <c r="O94" s="5">
        <f t="shared" si="17"/>
        <v>2902.7</v>
      </c>
    </row>
    <row r="95" spans="1:15" ht="30" x14ac:dyDescent="0.3">
      <c r="A95" s="10" t="s">
        <v>87</v>
      </c>
      <c r="B95" s="17">
        <v>522</v>
      </c>
      <c r="C95" s="18" t="s">
        <v>80</v>
      </c>
      <c r="D95" s="18" t="s">
        <v>150</v>
      </c>
      <c r="E95" s="18" t="s">
        <v>165</v>
      </c>
      <c r="F95" s="18">
        <v>200</v>
      </c>
      <c r="G95" s="3">
        <f>G96</f>
        <v>594.1</v>
      </c>
      <c r="H95" s="3">
        <f>H96</f>
        <v>0</v>
      </c>
      <c r="I95" s="5">
        <f t="shared" si="14"/>
        <v>594.1</v>
      </c>
      <c r="J95" s="3">
        <f>J96</f>
        <v>0</v>
      </c>
      <c r="K95" s="5">
        <f t="shared" si="15"/>
        <v>594.1</v>
      </c>
      <c r="L95" s="3">
        <f>L96</f>
        <v>0</v>
      </c>
      <c r="M95" s="5">
        <f t="shared" si="16"/>
        <v>594.1</v>
      </c>
      <c r="N95" s="3">
        <f>N96</f>
        <v>0</v>
      </c>
      <c r="O95" s="5">
        <f t="shared" si="17"/>
        <v>594.1</v>
      </c>
    </row>
    <row r="96" spans="1:15" ht="45" x14ac:dyDescent="0.3">
      <c r="A96" s="10" t="s">
        <v>88</v>
      </c>
      <c r="B96" s="17">
        <v>522</v>
      </c>
      <c r="C96" s="18" t="s">
        <v>80</v>
      </c>
      <c r="D96" s="18" t="s">
        <v>150</v>
      </c>
      <c r="E96" s="18" t="s">
        <v>165</v>
      </c>
      <c r="F96" s="18">
        <v>240</v>
      </c>
      <c r="G96" s="3">
        <v>594.1</v>
      </c>
      <c r="H96" s="3"/>
      <c r="I96" s="5">
        <f t="shared" si="14"/>
        <v>594.1</v>
      </c>
      <c r="J96" s="3"/>
      <c r="K96" s="5">
        <f t="shared" si="15"/>
        <v>594.1</v>
      </c>
      <c r="L96" s="3"/>
      <c r="M96" s="5">
        <f t="shared" si="16"/>
        <v>594.1</v>
      </c>
      <c r="N96" s="3"/>
      <c r="O96" s="5">
        <f t="shared" si="17"/>
        <v>594.1</v>
      </c>
    </row>
    <row r="97" spans="1:15" x14ac:dyDescent="0.3">
      <c r="A97" s="10" t="s">
        <v>89</v>
      </c>
      <c r="B97" s="17">
        <v>522</v>
      </c>
      <c r="C97" s="18" t="s">
        <v>80</v>
      </c>
      <c r="D97" s="18" t="s">
        <v>150</v>
      </c>
      <c r="E97" s="18" t="s">
        <v>165</v>
      </c>
      <c r="F97" s="18">
        <v>800</v>
      </c>
      <c r="G97" s="3">
        <f>G98</f>
        <v>4</v>
      </c>
      <c r="H97" s="3">
        <f>H98</f>
        <v>0</v>
      </c>
      <c r="I97" s="5">
        <f t="shared" si="14"/>
        <v>4</v>
      </c>
      <c r="J97" s="3">
        <f>J98</f>
        <v>0</v>
      </c>
      <c r="K97" s="5">
        <f t="shared" si="15"/>
        <v>4</v>
      </c>
      <c r="L97" s="3">
        <f>L98</f>
        <v>0</v>
      </c>
      <c r="M97" s="5">
        <f t="shared" si="16"/>
        <v>4</v>
      </c>
      <c r="N97" s="3">
        <f>N98</f>
        <v>0</v>
      </c>
      <c r="O97" s="5">
        <f t="shared" si="17"/>
        <v>4</v>
      </c>
    </row>
    <row r="98" spans="1:15" x14ac:dyDescent="0.3">
      <c r="A98" s="10" t="s">
        <v>90</v>
      </c>
      <c r="B98" s="17">
        <v>522</v>
      </c>
      <c r="C98" s="18" t="s">
        <v>80</v>
      </c>
      <c r="D98" s="18" t="s">
        <v>150</v>
      </c>
      <c r="E98" s="18" t="s">
        <v>165</v>
      </c>
      <c r="F98" s="18">
        <v>850</v>
      </c>
      <c r="G98" s="3">
        <v>4</v>
      </c>
      <c r="H98" s="3"/>
      <c r="I98" s="5">
        <f t="shared" si="14"/>
        <v>4</v>
      </c>
      <c r="J98" s="3"/>
      <c r="K98" s="5">
        <f t="shared" si="15"/>
        <v>4</v>
      </c>
      <c r="L98" s="3"/>
      <c r="M98" s="5">
        <f t="shared" si="16"/>
        <v>4</v>
      </c>
      <c r="N98" s="3"/>
      <c r="O98" s="5">
        <f t="shared" si="17"/>
        <v>4</v>
      </c>
    </row>
    <row r="99" spans="1:15" ht="44.25" customHeight="1" x14ac:dyDescent="0.3">
      <c r="A99" s="10" t="s">
        <v>167</v>
      </c>
      <c r="B99" s="17" t="s">
        <v>507</v>
      </c>
      <c r="C99" s="18" t="s">
        <v>80</v>
      </c>
      <c r="D99" s="18" t="s">
        <v>168</v>
      </c>
      <c r="E99" s="48" t="s">
        <v>65</v>
      </c>
      <c r="F99" s="18" t="s">
        <v>66</v>
      </c>
      <c r="G99" s="3">
        <f>G100+G106+G111</f>
        <v>140</v>
      </c>
      <c r="H99" s="3">
        <f>H100+H106+H111</f>
        <v>0</v>
      </c>
      <c r="I99" s="5">
        <f t="shared" si="14"/>
        <v>140</v>
      </c>
      <c r="J99" s="3">
        <f>J100+J106+J111</f>
        <v>0</v>
      </c>
      <c r="K99" s="5">
        <f t="shared" si="15"/>
        <v>140</v>
      </c>
      <c r="L99" s="3">
        <f>L100+L106+L111</f>
        <v>0</v>
      </c>
      <c r="M99" s="5">
        <f t="shared" si="16"/>
        <v>140</v>
      </c>
      <c r="N99" s="3">
        <f>N100+N106+N111</f>
        <v>0</v>
      </c>
      <c r="O99" s="5">
        <f t="shared" si="17"/>
        <v>140</v>
      </c>
    </row>
    <row r="100" spans="1:15" ht="45" x14ac:dyDescent="0.3">
      <c r="A100" s="10" t="s">
        <v>674</v>
      </c>
      <c r="B100" s="17" t="s">
        <v>507</v>
      </c>
      <c r="C100" s="18" t="s">
        <v>80</v>
      </c>
      <c r="D100" s="18" t="s">
        <v>168</v>
      </c>
      <c r="E100" s="48" t="s">
        <v>169</v>
      </c>
      <c r="F100" s="18" t="s">
        <v>66</v>
      </c>
      <c r="G100" s="3">
        <f t="shared" ref="G100:N104" si="23">G101</f>
        <v>70</v>
      </c>
      <c r="H100" s="3">
        <f t="shared" si="23"/>
        <v>0</v>
      </c>
      <c r="I100" s="5">
        <f t="shared" si="14"/>
        <v>70</v>
      </c>
      <c r="J100" s="3">
        <f t="shared" si="23"/>
        <v>0</v>
      </c>
      <c r="K100" s="5">
        <f t="shared" si="15"/>
        <v>70</v>
      </c>
      <c r="L100" s="3">
        <f t="shared" si="23"/>
        <v>0</v>
      </c>
      <c r="M100" s="5">
        <f t="shared" si="16"/>
        <v>70</v>
      </c>
      <c r="N100" s="3">
        <f t="shared" si="23"/>
        <v>0</v>
      </c>
      <c r="O100" s="5">
        <f t="shared" si="17"/>
        <v>70</v>
      </c>
    </row>
    <row r="101" spans="1:15" ht="61.5" customHeight="1" x14ac:dyDescent="0.3">
      <c r="A101" s="10" t="s">
        <v>487</v>
      </c>
      <c r="B101" s="17" t="s">
        <v>507</v>
      </c>
      <c r="C101" s="18" t="s">
        <v>80</v>
      </c>
      <c r="D101" s="18" t="s">
        <v>168</v>
      </c>
      <c r="E101" s="48" t="s">
        <v>491</v>
      </c>
      <c r="F101" s="18" t="s">
        <v>66</v>
      </c>
      <c r="G101" s="3">
        <f t="shared" si="23"/>
        <v>70</v>
      </c>
      <c r="H101" s="3">
        <f t="shared" si="23"/>
        <v>0</v>
      </c>
      <c r="I101" s="5">
        <f t="shared" si="14"/>
        <v>70</v>
      </c>
      <c r="J101" s="3">
        <f t="shared" si="23"/>
        <v>0</v>
      </c>
      <c r="K101" s="5">
        <f t="shared" si="15"/>
        <v>70</v>
      </c>
      <c r="L101" s="3">
        <f t="shared" si="23"/>
        <v>0</v>
      </c>
      <c r="M101" s="5">
        <f t="shared" si="16"/>
        <v>70</v>
      </c>
      <c r="N101" s="3">
        <f t="shared" si="23"/>
        <v>0</v>
      </c>
      <c r="O101" s="5">
        <f t="shared" si="17"/>
        <v>70</v>
      </c>
    </row>
    <row r="102" spans="1:15" ht="30" x14ac:dyDescent="0.3">
      <c r="A102" s="10" t="s">
        <v>488</v>
      </c>
      <c r="B102" s="17" t="s">
        <v>507</v>
      </c>
      <c r="C102" s="18" t="s">
        <v>80</v>
      </c>
      <c r="D102" s="18" t="s">
        <v>168</v>
      </c>
      <c r="E102" s="48" t="s">
        <v>492</v>
      </c>
      <c r="F102" s="18" t="s">
        <v>66</v>
      </c>
      <c r="G102" s="3">
        <f t="shared" si="23"/>
        <v>70</v>
      </c>
      <c r="H102" s="3">
        <f t="shared" si="23"/>
        <v>0</v>
      </c>
      <c r="I102" s="5">
        <f t="shared" si="14"/>
        <v>70</v>
      </c>
      <c r="J102" s="3">
        <f t="shared" si="23"/>
        <v>0</v>
      </c>
      <c r="K102" s="5">
        <f t="shared" si="15"/>
        <v>70</v>
      </c>
      <c r="L102" s="3">
        <f t="shared" si="23"/>
        <v>0</v>
      </c>
      <c r="M102" s="5">
        <f t="shared" si="16"/>
        <v>70</v>
      </c>
      <c r="N102" s="3">
        <f t="shared" si="23"/>
        <v>0</v>
      </c>
      <c r="O102" s="5">
        <f t="shared" si="17"/>
        <v>70</v>
      </c>
    </row>
    <row r="103" spans="1:15" ht="47.25" customHeight="1" x14ac:dyDescent="0.3">
      <c r="A103" s="10" t="s">
        <v>489</v>
      </c>
      <c r="B103" s="17" t="s">
        <v>507</v>
      </c>
      <c r="C103" s="18" t="s">
        <v>80</v>
      </c>
      <c r="D103" s="18" t="s">
        <v>168</v>
      </c>
      <c r="E103" s="48" t="s">
        <v>493</v>
      </c>
      <c r="F103" s="18" t="s">
        <v>66</v>
      </c>
      <c r="G103" s="3">
        <f t="shared" si="23"/>
        <v>70</v>
      </c>
      <c r="H103" s="3">
        <f t="shared" si="23"/>
        <v>0</v>
      </c>
      <c r="I103" s="5">
        <f t="shared" si="14"/>
        <v>70</v>
      </c>
      <c r="J103" s="3">
        <f t="shared" si="23"/>
        <v>0</v>
      </c>
      <c r="K103" s="5">
        <f t="shared" si="15"/>
        <v>70</v>
      </c>
      <c r="L103" s="3">
        <f t="shared" si="23"/>
        <v>0</v>
      </c>
      <c r="M103" s="5">
        <f t="shared" si="16"/>
        <v>70</v>
      </c>
      <c r="N103" s="3">
        <f t="shared" si="23"/>
        <v>0</v>
      </c>
      <c r="O103" s="5">
        <f t="shared" si="17"/>
        <v>70</v>
      </c>
    </row>
    <row r="104" spans="1:15" ht="30" customHeight="1" x14ac:dyDescent="0.3">
      <c r="A104" s="10" t="s">
        <v>580</v>
      </c>
      <c r="B104" s="17" t="s">
        <v>507</v>
      </c>
      <c r="C104" s="18" t="s">
        <v>80</v>
      </c>
      <c r="D104" s="18" t="s">
        <v>168</v>
      </c>
      <c r="E104" s="48" t="s">
        <v>493</v>
      </c>
      <c r="F104" s="18" t="s">
        <v>490</v>
      </c>
      <c r="G104" s="3">
        <f t="shared" si="23"/>
        <v>70</v>
      </c>
      <c r="H104" s="3">
        <f t="shared" si="23"/>
        <v>0</v>
      </c>
      <c r="I104" s="5">
        <f t="shared" si="14"/>
        <v>70</v>
      </c>
      <c r="J104" s="3">
        <f t="shared" si="23"/>
        <v>0</v>
      </c>
      <c r="K104" s="5">
        <f t="shared" si="15"/>
        <v>70</v>
      </c>
      <c r="L104" s="3">
        <f t="shared" si="23"/>
        <v>0</v>
      </c>
      <c r="M104" s="5">
        <f t="shared" si="16"/>
        <v>70</v>
      </c>
      <c r="N104" s="3">
        <f t="shared" si="23"/>
        <v>0</v>
      </c>
      <c r="O104" s="5">
        <f t="shared" si="17"/>
        <v>70</v>
      </c>
    </row>
    <row r="105" spans="1:15" ht="45.75" customHeight="1" x14ac:dyDescent="0.3">
      <c r="A105" s="10" t="s">
        <v>88</v>
      </c>
      <c r="B105" s="17" t="s">
        <v>507</v>
      </c>
      <c r="C105" s="18" t="s">
        <v>80</v>
      </c>
      <c r="D105" s="18" t="s">
        <v>168</v>
      </c>
      <c r="E105" s="48" t="s">
        <v>493</v>
      </c>
      <c r="F105" s="18" t="s">
        <v>486</v>
      </c>
      <c r="G105" s="3">
        <v>70</v>
      </c>
      <c r="H105" s="3"/>
      <c r="I105" s="5">
        <f t="shared" si="14"/>
        <v>70</v>
      </c>
      <c r="J105" s="3"/>
      <c r="K105" s="5">
        <f t="shared" si="15"/>
        <v>70</v>
      </c>
      <c r="L105" s="3"/>
      <c r="M105" s="5">
        <f t="shared" si="16"/>
        <v>70</v>
      </c>
      <c r="N105" s="3"/>
      <c r="O105" s="5">
        <f t="shared" si="17"/>
        <v>70</v>
      </c>
    </row>
    <row r="106" spans="1:15" ht="43.5" customHeight="1" x14ac:dyDescent="0.3">
      <c r="A106" s="10" t="s">
        <v>746</v>
      </c>
      <c r="B106" s="17" t="s">
        <v>507</v>
      </c>
      <c r="C106" s="18" t="s">
        <v>80</v>
      </c>
      <c r="D106" s="18" t="s">
        <v>168</v>
      </c>
      <c r="E106" s="48" t="s">
        <v>549</v>
      </c>
      <c r="F106" s="18" t="s">
        <v>66</v>
      </c>
      <c r="G106" s="5">
        <f t="shared" ref="G106:N109" si="24">G107</f>
        <v>20</v>
      </c>
      <c r="H106" s="5">
        <f t="shared" si="24"/>
        <v>0</v>
      </c>
      <c r="I106" s="5">
        <f t="shared" si="14"/>
        <v>20</v>
      </c>
      <c r="J106" s="5">
        <f t="shared" si="24"/>
        <v>0</v>
      </c>
      <c r="K106" s="5">
        <f t="shared" si="15"/>
        <v>20</v>
      </c>
      <c r="L106" s="5">
        <f t="shared" si="24"/>
        <v>0</v>
      </c>
      <c r="M106" s="5">
        <f t="shared" si="16"/>
        <v>20</v>
      </c>
      <c r="N106" s="5">
        <f t="shared" si="24"/>
        <v>0</v>
      </c>
      <c r="O106" s="5">
        <f t="shared" si="17"/>
        <v>20</v>
      </c>
    </row>
    <row r="107" spans="1:15" ht="91.5" customHeight="1" x14ac:dyDescent="0.3">
      <c r="A107" s="10" t="s">
        <v>550</v>
      </c>
      <c r="B107" s="17" t="s">
        <v>507</v>
      </c>
      <c r="C107" s="18" t="s">
        <v>80</v>
      </c>
      <c r="D107" s="18" t="s">
        <v>168</v>
      </c>
      <c r="E107" s="48" t="s">
        <v>551</v>
      </c>
      <c r="F107" s="18" t="s">
        <v>66</v>
      </c>
      <c r="G107" s="5">
        <f t="shared" si="24"/>
        <v>20</v>
      </c>
      <c r="H107" s="5">
        <f t="shared" si="24"/>
        <v>0</v>
      </c>
      <c r="I107" s="5">
        <f t="shared" si="14"/>
        <v>20</v>
      </c>
      <c r="J107" s="5">
        <f t="shared" si="24"/>
        <v>0</v>
      </c>
      <c r="K107" s="5">
        <f t="shared" si="15"/>
        <v>20</v>
      </c>
      <c r="L107" s="5">
        <f t="shared" si="24"/>
        <v>0</v>
      </c>
      <c r="M107" s="5">
        <f t="shared" si="16"/>
        <v>20</v>
      </c>
      <c r="N107" s="5">
        <f t="shared" si="24"/>
        <v>0</v>
      </c>
      <c r="O107" s="5">
        <f t="shared" si="17"/>
        <v>20</v>
      </c>
    </row>
    <row r="108" spans="1:15" ht="45" customHeight="1" x14ac:dyDescent="0.3">
      <c r="A108" s="10" t="s">
        <v>552</v>
      </c>
      <c r="B108" s="17" t="s">
        <v>507</v>
      </c>
      <c r="C108" s="18" t="s">
        <v>80</v>
      </c>
      <c r="D108" s="18" t="s">
        <v>168</v>
      </c>
      <c r="E108" s="48" t="s">
        <v>553</v>
      </c>
      <c r="F108" s="18" t="s">
        <v>66</v>
      </c>
      <c r="G108" s="5">
        <f t="shared" si="24"/>
        <v>20</v>
      </c>
      <c r="H108" s="5">
        <f t="shared" si="24"/>
        <v>0</v>
      </c>
      <c r="I108" s="5">
        <f t="shared" si="14"/>
        <v>20</v>
      </c>
      <c r="J108" s="5">
        <f t="shared" si="24"/>
        <v>0</v>
      </c>
      <c r="K108" s="5">
        <f t="shared" si="15"/>
        <v>20</v>
      </c>
      <c r="L108" s="5">
        <f t="shared" si="24"/>
        <v>0</v>
      </c>
      <c r="M108" s="5">
        <f t="shared" si="16"/>
        <v>20</v>
      </c>
      <c r="N108" s="5">
        <f t="shared" si="24"/>
        <v>0</v>
      </c>
      <c r="O108" s="5">
        <f t="shared" si="17"/>
        <v>20</v>
      </c>
    </row>
    <row r="109" spans="1:15" ht="32.25" customHeight="1" x14ac:dyDescent="0.3">
      <c r="A109" s="10" t="s">
        <v>87</v>
      </c>
      <c r="B109" s="17" t="s">
        <v>507</v>
      </c>
      <c r="C109" s="18" t="s">
        <v>80</v>
      </c>
      <c r="D109" s="18" t="s">
        <v>168</v>
      </c>
      <c r="E109" s="48" t="s">
        <v>553</v>
      </c>
      <c r="F109" s="18" t="s">
        <v>490</v>
      </c>
      <c r="G109" s="5">
        <f t="shared" si="24"/>
        <v>20</v>
      </c>
      <c r="H109" s="5">
        <f t="shared" si="24"/>
        <v>0</v>
      </c>
      <c r="I109" s="5">
        <f t="shared" si="14"/>
        <v>20</v>
      </c>
      <c r="J109" s="5">
        <f t="shared" si="24"/>
        <v>0</v>
      </c>
      <c r="K109" s="5">
        <f t="shared" si="15"/>
        <v>20</v>
      </c>
      <c r="L109" s="5">
        <f t="shared" si="24"/>
        <v>0</v>
      </c>
      <c r="M109" s="5">
        <f t="shared" si="16"/>
        <v>20</v>
      </c>
      <c r="N109" s="5">
        <f t="shared" si="24"/>
        <v>0</v>
      </c>
      <c r="O109" s="5">
        <f t="shared" si="17"/>
        <v>20</v>
      </c>
    </row>
    <row r="110" spans="1:15" ht="45.75" customHeight="1" x14ac:dyDescent="0.3">
      <c r="A110" s="10" t="s">
        <v>88</v>
      </c>
      <c r="B110" s="17" t="s">
        <v>507</v>
      </c>
      <c r="C110" s="18" t="s">
        <v>80</v>
      </c>
      <c r="D110" s="18" t="s">
        <v>168</v>
      </c>
      <c r="E110" s="48" t="s">
        <v>553</v>
      </c>
      <c r="F110" s="18" t="s">
        <v>486</v>
      </c>
      <c r="G110" s="5">
        <v>20</v>
      </c>
      <c r="H110" s="5"/>
      <c r="I110" s="5">
        <f t="shared" si="14"/>
        <v>20</v>
      </c>
      <c r="J110" s="5"/>
      <c r="K110" s="5">
        <f t="shared" si="15"/>
        <v>20</v>
      </c>
      <c r="L110" s="5"/>
      <c r="M110" s="5">
        <f t="shared" si="16"/>
        <v>20</v>
      </c>
      <c r="N110" s="5"/>
      <c r="O110" s="5">
        <f t="shared" si="17"/>
        <v>20</v>
      </c>
    </row>
    <row r="111" spans="1:15" ht="75.75" customHeight="1" x14ac:dyDescent="0.3">
      <c r="A111" s="10" t="s">
        <v>750</v>
      </c>
      <c r="B111" s="17" t="s">
        <v>507</v>
      </c>
      <c r="C111" s="18" t="s">
        <v>80</v>
      </c>
      <c r="D111" s="18" t="s">
        <v>168</v>
      </c>
      <c r="E111" s="48" t="s">
        <v>555</v>
      </c>
      <c r="F111" s="18" t="s">
        <v>66</v>
      </c>
      <c r="G111" s="5">
        <f t="shared" ref="G111:N114" si="25">G112</f>
        <v>50</v>
      </c>
      <c r="H111" s="5">
        <f t="shared" si="25"/>
        <v>0</v>
      </c>
      <c r="I111" s="5">
        <f t="shared" si="14"/>
        <v>50</v>
      </c>
      <c r="J111" s="5">
        <f t="shared" si="25"/>
        <v>0</v>
      </c>
      <c r="K111" s="5">
        <f t="shared" si="15"/>
        <v>50</v>
      </c>
      <c r="L111" s="5">
        <f t="shared" si="25"/>
        <v>0</v>
      </c>
      <c r="M111" s="5">
        <f t="shared" si="16"/>
        <v>50</v>
      </c>
      <c r="N111" s="5">
        <f t="shared" si="25"/>
        <v>0</v>
      </c>
      <c r="O111" s="5">
        <f t="shared" si="17"/>
        <v>50</v>
      </c>
    </row>
    <row r="112" spans="1:15" ht="92.25" customHeight="1" x14ac:dyDescent="0.3">
      <c r="A112" s="10" t="s">
        <v>554</v>
      </c>
      <c r="B112" s="17" t="s">
        <v>507</v>
      </c>
      <c r="C112" s="18" t="s">
        <v>80</v>
      </c>
      <c r="D112" s="18" t="s">
        <v>168</v>
      </c>
      <c r="E112" s="48" t="s">
        <v>556</v>
      </c>
      <c r="F112" s="18" t="s">
        <v>66</v>
      </c>
      <c r="G112" s="5">
        <f t="shared" si="25"/>
        <v>50</v>
      </c>
      <c r="H112" s="5">
        <f t="shared" si="25"/>
        <v>0</v>
      </c>
      <c r="I112" s="5">
        <f t="shared" si="14"/>
        <v>50</v>
      </c>
      <c r="J112" s="5">
        <f t="shared" si="25"/>
        <v>0</v>
      </c>
      <c r="K112" s="5">
        <f t="shared" si="15"/>
        <v>50</v>
      </c>
      <c r="L112" s="5">
        <f t="shared" si="25"/>
        <v>0</v>
      </c>
      <c r="M112" s="5">
        <f t="shared" si="16"/>
        <v>50</v>
      </c>
      <c r="N112" s="5">
        <f t="shared" si="25"/>
        <v>0</v>
      </c>
      <c r="O112" s="5">
        <f t="shared" si="17"/>
        <v>50</v>
      </c>
    </row>
    <row r="113" spans="1:15" ht="76.5" customHeight="1" x14ac:dyDescent="0.3">
      <c r="A113" s="10" t="s">
        <v>557</v>
      </c>
      <c r="B113" s="17" t="s">
        <v>507</v>
      </c>
      <c r="C113" s="18" t="s">
        <v>80</v>
      </c>
      <c r="D113" s="18" t="s">
        <v>168</v>
      </c>
      <c r="E113" s="48" t="s">
        <v>558</v>
      </c>
      <c r="F113" s="18" t="s">
        <v>66</v>
      </c>
      <c r="G113" s="5">
        <f t="shared" si="25"/>
        <v>50</v>
      </c>
      <c r="H113" s="5">
        <f t="shared" si="25"/>
        <v>0</v>
      </c>
      <c r="I113" s="5">
        <f t="shared" si="14"/>
        <v>50</v>
      </c>
      <c r="J113" s="5">
        <f t="shared" si="25"/>
        <v>0</v>
      </c>
      <c r="K113" s="5">
        <f t="shared" si="15"/>
        <v>50</v>
      </c>
      <c r="L113" s="5">
        <f t="shared" si="25"/>
        <v>0</v>
      </c>
      <c r="M113" s="5">
        <f t="shared" si="16"/>
        <v>50</v>
      </c>
      <c r="N113" s="5">
        <f t="shared" si="25"/>
        <v>0</v>
      </c>
      <c r="O113" s="5">
        <f t="shared" si="17"/>
        <v>50</v>
      </c>
    </row>
    <row r="114" spans="1:15" ht="29.25" customHeight="1" x14ac:dyDescent="0.3">
      <c r="A114" s="10" t="s">
        <v>87</v>
      </c>
      <c r="B114" s="17" t="s">
        <v>507</v>
      </c>
      <c r="C114" s="18" t="s">
        <v>80</v>
      </c>
      <c r="D114" s="18" t="s">
        <v>168</v>
      </c>
      <c r="E114" s="48" t="s">
        <v>558</v>
      </c>
      <c r="F114" s="18" t="s">
        <v>490</v>
      </c>
      <c r="G114" s="5">
        <f t="shared" si="25"/>
        <v>50</v>
      </c>
      <c r="H114" s="5">
        <f t="shared" si="25"/>
        <v>0</v>
      </c>
      <c r="I114" s="5">
        <f t="shared" si="14"/>
        <v>50</v>
      </c>
      <c r="J114" s="5">
        <f t="shared" si="25"/>
        <v>0</v>
      </c>
      <c r="K114" s="5">
        <f t="shared" si="15"/>
        <v>50</v>
      </c>
      <c r="L114" s="5">
        <f t="shared" si="25"/>
        <v>0</v>
      </c>
      <c r="M114" s="5">
        <f t="shared" si="16"/>
        <v>50</v>
      </c>
      <c r="N114" s="5">
        <f t="shared" si="25"/>
        <v>0</v>
      </c>
      <c r="O114" s="5">
        <f t="shared" si="17"/>
        <v>50</v>
      </c>
    </row>
    <row r="115" spans="1:15" ht="45.75" customHeight="1" x14ac:dyDescent="0.3">
      <c r="A115" s="10" t="s">
        <v>88</v>
      </c>
      <c r="B115" s="17" t="s">
        <v>507</v>
      </c>
      <c r="C115" s="18" t="s">
        <v>80</v>
      </c>
      <c r="D115" s="18" t="s">
        <v>168</v>
      </c>
      <c r="E115" s="48" t="s">
        <v>558</v>
      </c>
      <c r="F115" s="18" t="s">
        <v>486</v>
      </c>
      <c r="G115" s="5">
        <v>50</v>
      </c>
      <c r="H115" s="5"/>
      <c r="I115" s="5">
        <f t="shared" si="14"/>
        <v>50</v>
      </c>
      <c r="J115" s="5"/>
      <c r="K115" s="5">
        <f t="shared" si="15"/>
        <v>50</v>
      </c>
      <c r="L115" s="5"/>
      <c r="M115" s="5">
        <f t="shared" si="16"/>
        <v>50</v>
      </c>
      <c r="N115" s="5"/>
      <c r="O115" s="5">
        <f t="shared" si="17"/>
        <v>50</v>
      </c>
    </row>
    <row r="116" spans="1:15" ht="15.75" customHeight="1" x14ac:dyDescent="0.3">
      <c r="A116" s="9" t="s">
        <v>178</v>
      </c>
      <c r="B116" s="32">
        <v>522</v>
      </c>
      <c r="C116" s="22" t="s">
        <v>92</v>
      </c>
      <c r="D116" s="22" t="s">
        <v>64</v>
      </c>
      <c r="E116" s="32" t="s">
        <v>65</v>
      </c>
      <c r="F116" s="22" t="s">
        <v>66</v>
      </c>
      <c r="G116" s="2">
        <f>G144+G123+G117</f>
        <v>75943.799999999988</v>
      </c>
      <c r="H116" s="2">
        <f>H144+H123+H117</f>
        <v>2029.7</v>
      </c>
      <c r="I116" s="27">
        <f t="shared" si="14"/>
        <v>77973.499999999985</v>
      </c>
      <c r="J116" s="2">
        <f>J144+J123+J117</f>
        <v>0</v>
      </c>
      <c r="K116" s="27">
        <f t="shared" si="15"/>
        <v>77973.499999999985</v>
      </c>
      <c r="L116" s="2">
        <f>L144+L123+L117</f>
        <v>0</v>
      </c>
      <c r="M116" s="27">
        <f t="shared" si="16"/>
        <v>77973.499999999985</v>
      </c>
      <c r="N116" s="2">
        <f>N144+N123+N117</f>
        <v>-770.1</v>
      </c>
      <c r="O116" s="27">
        <f t="shared" si="17"/>
        <v>77203.39999999998</v>
      </c>
    </row>
    <row r="117" spans="1:15" ht="15.75" customHeight="1" x14ac:dyDescent="0.3">
      <c r="A117" s="35" t="s">
        <v>179</v>
      </c>
      <c r="B117" s="17" t="s">
        <v>507</v>
      </c>
      <c r="C117" s="18" t="s">
        <v>92</v>
      </c>
      <c r="D117" s="18" t="s">
        <v>63</v>
      </c>
      <c r="E117" s="17" t="s">
        <v>65</v>
      </c>
      <c r="F117" s="18" t="s">
        <v>66</v>
      </c>
      <c r="G117" s="3">
        <f t="shared" ref="G117:N121" si="26">G118</f>
        <v>542</v>
      </c>
      <c r="H117" s="3">
        <f t="shared" si="26"/>
        <v>0</v>
      </c>
      <c r="I117" s="5">
        <f t="shared" si="14"/>
        <v>542</v>
      </c>
      <c r="J117" s="3">
        <f t="shared" si="26"/>
        <v>0</v>
      </c>
      <c r="K117" s="5">
        <f t="shared" si="15"/>
        <v>542</v>
      </c>
      <c r="L117" s="3">
        <f t="shared" si="26"/>
        <v>0</v>
      </c>
      <c r="M117" s="5">
        <f t="shared" si="16"/>
        <v>542</v>
      </c>
      <c r="N117" s="3">
        <f t="shared" si="26"/>
        <v>0</v>
      </c>
      <c r="O117" s="5">
        <f t="shared" si="17"/>
        <v>542</v>
      </c>
    </row>
    <row r="118" spans="1:15" ht="29.45" customHeight="1" x14ac:dyDescent="0.3">
      <c r="A118" s="25" t="s">
        <v>676</v>
      </c>
      <c r="B118" s="17" t="s">
        <v>507</v>
      </c>
      <c r="C118" s="18" t="s">
        <v>92</v>
      </c>
      <c r="D118" s="18" t="s">
        <v>63</v>
      </c>
      <c r="E118" s="34" t="s">
        <v>180</v>
      </c>
      <c r="F118" s="18" t="s">
        <v>66</v>
      </c>
      <c r="G118" s="3">
        <f t="shared" si="26"/>
        <v>542</v>
      </c>
      <c r="H118" s="3">
        <f t="shared" si="26"/>
        <v>0</v>
      </c>
      <c r="I118" s="5">
        <f t="shared" si="14"/>
        <v>542</v>
      </c>
      <c r="J118" s="3">
        <f t="shared" si="26"/>
        <v>0</v>
      </c>
      <c r="K118" s="5">
        <f t="shared" si="15"/>
        <v>542</v>
      </c>
      <c r="L118" s="3">
        <f t="shared" si="26"/>
        <v>0</v>
      </c>
      <c r="M118" s="5">
        <f t="shared" si="16"/>
        <v>542</v>
      </c>
      <c r="N118" s="3">
        <f t="shared" si="26"/>
        <v>0</v>
      </c>
      <c r="O118" s="5">
        <f t="shared" si="17"/>
        <v>542</v>
      </c>
    </row>
    <row r="119" spans="1:15" ht="46.5" customHeight="1" x14ac:dyDescent="0.3">
      <c r="A119" s="25" t="s">
        <v>675</v>
      </c>
      <c r="B119" s="17" t="s">
        <v>507</v>
      </c>
      <c r="C119" s="18" t="s">
        <v>92</v>
      </c>
      <c r="D119" s="18" t="s">
        <v>63</v>
      </c>
      <c r="E119" s="34" t="s">
        <v>565</v>
      </c>
      <c r="F119" s="18" t="s">
        <v>66</v>
      </c>
      <c r="G119" s="3">
        <f t="shared" si="26"/>
        <v>542</v>
      </c>
      <c r="H119" s="3">
        <f t="shared" si="26"/>
        <v>0</v>
      </c>
      <c r="I119" s="5">
        <f t="shared" si="14"/>
        <v>542</v>
      </c>
      <c r="J119" s="3">
        <f t="shared" si="26"/>
        <v>0</v>
      </c>
      <c r="K119" s="5">
        <f t="shared" si="15"/>
        <v>542</v>
      </c>
      <c r="L119" s="3">
        <f t="shared" si="26"/>
        <v>0</v>
      </c>
      <c r="M119" s="5">
        <f t="shared" si="16"/>
        <v>542</v>
      </c>
      <c r="N119" s="3">
        <f t="shared" si="26"/>
        <v>0</v>
      </c>
      <c r="O119" s="5">
        <f t="shared" si="17"/>
        <v>542</v>
      </c>
    </row>
    <row r="120" spans="1:15" ht="28.5" customHeight="1" x14ac:dyDescent="0.3">
      <c r="A120" s="25" t="s">
        <v>183</v>
      </c>
      <c r="B120" s="17" t="s">
        <v>507</v>
      </c>
      <c r="C120" s="18" t="s">
        <v>92</v>
      </c>
      <c r="D120" s="18" t="s">
        <v>63</v>
      </c>
      <c r="E120" s="48" t="s">
        <v>804</v>
      </c>
      <c r="F120" s="18" t="s">
        <v>66</v>
      </c>
      <c r="G120" s="3">
        <f t="shared" si="26"/>
        <v>542</v>
      </c>
      <c r="H120" s="3">
        <f t="shared" si="26"/>
        <v>0</v>
      </c>
      <c r="I120" s="5">
        <f t="shared" si="14"/>
        <v>542</v>
      </c>
      <c r="J120" s="3">
        <f t="shared" si="26"/>
        <v>0</v>
      </c>
      <c r="K120" s="5">
        <f t="shared" si="15"/>
        <v>542</v>
      </c>
      <c r="L120" s="3">
        <f t="shared" si="26"/>
        <v>0</v>
      </c>
      <c r="M120" s="5">
        <f t="shared" si="16"/>
        <v>542</v>
      </c>
      <c r="N120" s="3">
        <f t="shared" si="26"/>
        <v>0</v>
      </c>
      <c r="O120" s="5">
        <f t="shared" si="17"/>
        <v>542</v>
      </c>
    </row>
    <row r="121" spans="1:15" ht="31.9" customHeight="1" x14ac:dyDescent="0.3">
      <c r="A121" s="10" t="s">
        <v>87</v>
      </c>
      <c r="B121" s="17" t="s">
        <v>507</v>
      </c>
      <c r="C121" s="18" t="s">
        <v>92</v>
      </c>
      <c r="D121" s="18" t="s">
        <v>63</v>
      </c>
      <c r="E121" s="48" t="s">
        <v>804</v>
      </c>
      <c r="F121" s="18" t="s">
        <v>490</v>
      </c>
      <c r="G121" s="3">
        <f t="shared" si="26"/>
        <v>542</v>
      </c>
      <c r="H121" s="3">
        <f t="shared" si="26"/>
        <v>0</v>
      </c>
      <c r="I121" s="5">
        <f t="shared" si="14"/>
        <v>542</v>
      </c>
      <c r="J121" s="3">
        <f t="shared" si="26"/>
        <v>0</v>
      </c>
      <c r="K121" s="5">
        <f t="shared" si="15"/>
        <v>542</v>
      </c>
      <c r="L121" s="3">
        <f t="shared" si="26"/>
        <v>0</v>
      </c>
      <c r="M121" s="5">
        <f t="shared" si="16"/>
        <v>542</v>
      </c>
      <c r="N121" s="3">
        <f t="shared" si="26"/>
        <v>0</v>
      </c>
      <c r="O121" s="5">
        <f t="shared" si="17"/>
        <v>542</v>
      </c>
    </row>
    <row r="122" spans="1:15" ht="46.5" customHeight="1" x14ac:dyDescent="0.3">
      <c r="A122" s="10" t="s">
        <v>88</v>
      </c>
      <c r="B122" s="17" t="s">
        <v>507</v>
      </c>
      <c r="C122" s="18" t="s">
        <v>92</v>
      </c>
      <c r="D122" s="18" t="s">
        <v>63</v>
      </c>
      <c r="E122" s="48" t="s">
        <v>804</v>
      </c>
      <c r="F122" s="18" t="s">
        <v>486</v>
      </c>
      <c r="G122" s="3">
        <v>542</v>
      </c>
      <c r="H122" s="3"/>
      <c r="I122" s="5">
        <f t="shared" si="14"/>
        <v>542</v>
      </c>
      <c r="J122" s="3"/>
      <c r="K122" s="5">
        <f t="shared" si="15"/>
        <v>542</v>
      </c>
      <c r="L122" s="3"/>
      <c r="M122" s="5">
        <f t="shared" si="16"/>
        <v>542</v>
      </c>
      <c r="N122" s="3"/>
      <c r="O122" s="5">
        <f t="shared" si="17"/>
        <v>542</v>
      </c>
    </row>
    <row r="123" spans="1:15" ht="15.75" customHeight="1" x14ac:dyDescent="0.3">
      <c r="A123" s="10" t="s">
        <v>581</v>
      </c>
      <c r="B123" s="17" t="s">
        <v>507</v>
      </c>
      <c r="C123" s="18" t="s">
        <v>92</v>
      </c>
      <c r="D123" s="18" t="s">
        <v>150</v>
      </c>
      <c r="E123" s="17" t="s">
        <v>317</v>
      </c>
      <c r="F123" s="18" t="s">
        <v>66</v>
      </c>
      <c r="G123" s="3">
        <f t="shared" ref="G123:N124" si="27">G124</f>
        <v>71901.799999999988</v>
      </c>
      <c r="H123" s="3">
        <f t="shared" si="27"/>
        <v>2029.7</v>
      </c>
      <c r="I123" s="5">
        <f t="shared" si="14"/>
        <v>73931.499999999985</v>
      </c>
      <c r="J123" s="3">
        <f t="shared" si="27"/>
        <v>0</v>
      </c>
      <c r="K123" s="5">
        <f t="shared" si="15"/>
        <v>73931.499999999985</v>
      </c>
      <c r="L123" s="3">
        <f t="shared" si="27"/>
        <v>0</v>
      </c>
      <c r="M123" s="5">
        <f t="shared" si="16"/>
        <v>73931.499999999985</v>
      </c>
      <c r="N123" s="3">
        <f t="shared" si="27"/>
        <v>0</v>
      </c>
      <c r="O123" s="5">
        <f t="shared" si="17"/>
        <v>73931.499999999985</v>
      </c>
    </row>
    <row r="124" spans="1:15" ht="57.75" customHeight="1" x14ac:dyDescent="0.3">
      <c r="A124" s="10" t="s">
        <v>754</v>
      </c>
      <c r="B124" s="17" t="s">
        <v>507</v>
      </c>
      <c r="C124" s="18" t="s">
        <v>92</v>
      </c>
      <c r="D124" s="18" t="s">
        <v>150</v>
      </c>
      <c r="E124" s="17" t="s">
        <v>196</v>
      </c>
      <c r="F124" s="18" t="s">
        <v>66</v>
      </c>
      <c r="G124" s="3">
        <f t="shared" si="27"/>
        <v>71901.799999999988</v>
      </c>
      <c r="H124" s="3">
        <f t="shared" si="27"/>
        <v>2029.7</v>
      </c>
      <c r="I124" s="5">
        <f t="shared" si="14"/>
        <v>73931.499999999985</v>
      </c>
      <c r="J124" s="3">
        <f t="shared" si="27"/>
        <v>0</v>
      </c>
      <c r="K124" s="5">
        <f t="shared" si="15"/>
        <v>73931.499999999985</v>
      </c>
      <c r="L124" s="3">
        <f t="shared" si="27"/>
        <v>0</v>
      </c>
      <c r="M124" s="5">
        <f t="shared" si="16"/>
        <v>73931.499999999985</v>
      </c>
      <c r="N124" s="3">
        <f t="shared" si="27"/>
        <v>0</v>
      </c>
      <c r="O124" s="5">
        <f t="shared" si="17"/>
        <v>73931.499999999985</v>
      </c>
    </row>
    <row r="125" spans="1:15" ht="28.15" customHeight="1" x14ac:dyDescent="0.3">
      <c r="A125" s="10" t="s">
        <v>582</v>
      </c>
      <c r="B125" s="17" t="s">
        <v>507</v>
      </c>
      <c r="C125" s="18" t="s">
        <v>92</v>
      </c>
      <c r="D125" s="18" t="s">
        <v>150</v>
      </c>
      <c r="E125" s="17" t="s">
        <v>567</v>
      </c>
      <c r="F125" s="18" t="s">
        <v>66</v>
      </c>
      <c r="G125" s="3">
        <f>G126+G132+G129+G135+G138+G141</f>
        <v>71901.799999999988</v>
      </c>
      <c r="H125" s="3">
        <f>H126+H132+H129+H135+H138+H141</f>
        <v>2029.7</v>
      </c>
      <c r="I125" s="5">
        <f t="shared" si="14"/>
        <v>73931.499999999985</v>
      </c>
      <c r="J125" s="3">
        <f>J126+J132+J129+J135+J138+J141</f>
        <v>0</v>
      </c>
      <c r="K125" s="5">
        <f t="shared" si="15"/>
        <v>73931.499999999985</v>
      </c>
      <c r="L125" s="3">
        <f>L126+L132+L129+L135+L138+L141</f>
        <v>0</v>
      </c>
      <c r="M125" s="5">
        <f t="shared" si="16"/>
        <v>73931.499999999985</v>
      </c>
      <c r="N125" s="3">
        <f>N126+N132+N129+N135+N138+N141</f>
        <v>0</v>
      </c>
      <c r="O125" s="5">
        <f t="shared" si="17"/>
        <v>73931.499999999985</v>
      </c>
    </row>
    <row r="126" spans="1:15" ht="45" customHeight="1" x14ac:dyDescent="0.3">
      <c r="A126" s="10" t="s">
        <v>583</v>
      </c>
      <c r="B126" s="17" t="s">
        <v>507</v>
      </c>
      <c r="C126" s="18" t="s">
        <v>92</v>
      </c>
      <c r="D126" s="18" t="s">
        <v>150</v>
      </c>
      <c r="E126" s="17" t="s">
        <v>568</v>
      </c>
      <c r="F126" s="18" t="s">
        <v>66</v>
      </c>
      <c r="G126" s="3">
        <f t="shared" ref="G126:N127" si="28">G127</f>
        <v>25049.599999999999</v>
      </c>
      <c r="H126" s="3">
        <f t="shared" si="28"/>
        <v>1700</v>
      </c>
      <c r="I126" s="5">
        <f t="shared" si="14"/>
        <v>26749.599999999999</v>
      </c>
      <c r="J126" s="3">
        <f t="shared" si="28"/>
        <v>0</v>
      </c>
      <c r="K126" s="5">
        <f t="shared" si="15"/>
        <v>26749.599999999999</v>
      </c>
      <c r="L126" s="3">
        <f t="shared" si="28"/>
        <v>0</v>
      </c>
      <c r="M126" s="5">
        <f t="shared" si="16"/>
        <v>26749.599999999999</v>
      </c>
      <c r="N126" s="3">
        <f t="shared" si="28"/>
        <v>0</v>
      </c>
      <c r="O126" s="5">
        <f t="shared" si="17"/>
        <v>26749.599999999999</v>
      </c>
    </row>
    <row r="127" spans="1:15" ht="30" customHeight="1" x14ac:dyDescent="0.3">
      <c r="A127" s="10" t="s">
        <v>87</v>
      </c>
      <c r="B127" s="17" t="s">
        <v>507</v>
      </c>
      <c r="C127" s="18" t="s">
        <v>92</v>
      </c>
      <c r="D127" s="18" t="s">
        <v>150</v>
      </c>
      <c r="E127" s="17" t="s">
        <v>568</v>
      </c>
      <c r="F127" s="18" t="s">
        <v>490</v>
      </c>
      <c r="G127" s="3">
        <f t="shared" si="28"/>
        <v>25049.599999999999</v>
      </c>
      <c r="H127" s="3">
        <f t="shared" si="28"/>
        <v>1700</v>
      </c>
      <c r="I127" s="5">
        <f t="shared" si="14"/>
        <v>26749.599999999999</v>
      </c>
      <c r="J127" s="3">
        <f t="shared" si="28"/>
        <v>0</v>
      </c>
      <c r="K127" s="5">
        <f t="shared" si="15"/>
        <v>26749.599999999999</v>
      </c>
      <c r="L127" s="3">
        <f t="shared" si="28"/>
        <v>0</v>
      </c>
      <c r="M127" s="5">
        <f t="shared" si="16"/>
        <v>26749.599999999999</v>
      </c>
      <c r="N127" s="3">
        <f t="shared" si="28"/>
        <v>0</v>
      </c>
      <c r="O127" s="5">
        <f t="shared" si="17"/>
        <v>26749.599999999999</v>
      </c>
    </row>
    <row r="128" spans="1:15" ht="43.5" customHeight="1" x14ac:dyDescent="0.3">
      <c r="A128" s="10" t="s">
        <v>88</v>
      </c>
      <c r="B128" s="17" t="s">
        <v>507</v>
      </c>
      <c r="C128" s="18" t="s">
        <v>92</v>
      </c>
      <c r="D128" s="18" t="s">
        <v>150</v>
      </c>
      <c r="E128" s="17" t="s">
        <v>568</v>
      </c>
      <c r="F128" s="18" t="s">
        <v>486</v>
      </c>
      <c r="G128" s="3">
        <v>25049.599999999999</v>
      </c>
      <c r="H128" s="3">
        <v>1700</v>
      </c>
      <c r="I128" s="5">
        <f t="shared" si="14"/>
        <v>26749.599999999999</v>
      </c>
      <c r="J128" s="3"/>
      <c r="K128" s="5">
        <f t="shared" si="15"/>
        <v>26749.599999999999</v>
      </c>
      <c r="L128" s="3"/>
      <c r="M128" s="5">
        <f t="shared" si="16"/>
        <v>26749.599999999999</v>
      </c>
      <c r="N128" s="3"/>
      <c r="O128" s="5">
        <f t="shared" si="17"/>
        <v>26749.599999999999</v>
      </c>
    </row>
    <row r="129" spans="1:15" ht="29.25" customHeight="1" x14ac:dyDescent="0.3">
      <c r="A129" s="10" t="s">
        <v>201</v>
      </c>
      <c r="B129" s="17" t="s">
        <v>507</v>
      </c>
      <c r="C129" s="18" t="s">
        <v>92</v>
      </c>
      <c r="D129" s="18" t="s">
        <v>150</v>
      </c>
      <c r="E129" s="17" t="s">
        <v>569</v>
      </c>
      <c r="F129" s="18" t="s">
        <v>66</v>
      </c>
      <c r="G129" s="3">
        <f t="shared" ref="G129:N130" si="29">G130</f>
        <v>2010</v>
      </c>
      <c r="H129" s="3">
        <f t="shared" si="29"/>
        <v>329.7</v>
      </c>
      <c r="I129" s="5">
        <f t="shared" si="14"/>
        <v>2339.6999999999998</v>
      </c>
      <c r="J129" s="3">
        <f t="shared" si="29"/>
        <v>0</v>
      </c>
      <c r="K129" s="5">
        <f t="shared" si="15"/>
        <v>2339.6999999999998</v>
      </c>
      <c r="L129" s="3">
        <f t="shared" si="29"/>
        <v>0</v>
      </c>
      <c r="M129" s="5">
        <f t="shared" si="16"/>
        <v>2339.6999999999998</v>
      </c>
      <c r="N129" s="3">
        <f t="shared" si="29"/>
        <v>0</v>
      </c>
      <c r="O129" s="5">
        <f t="shared" si="17"/>
        <v>2339.6999999999998</v>
      </c>
    </row>
    <row r="130" spans="1:15" ht="30" customHeight="1" x14ac:dyDescent="0.3">
      <c r="A130" s="10" t="s">
        <v>87</v>
      </c>
      <c r="B130" s="17" t="s">
        <v>507</v>
      </c>
      <c r="C130" s="18" t="s">
        <v>92</v>
      </c>
      <c r="D130" s="18" t="s">
        <v>150</v>
      </c>
      <c r="E130" s="17" t="s">
        <v>569</v>
      </c>
      <c r="F130" s="18" t="s">
        <v>490</v>
      </c>
      <c r="G130" s="3">
        <f t="shared" si="29"/>
        <v>2010</v>
      </c>
      <c r="H130" s="3">
        <f t="shared" si="29"/>
        <v>329.7</v>
      </c>
      <c r="I130" s="5">
        <f t="shared" si="14"/>
        <v>2339.6999999999998</v>
      </c>
      <c r="J130" s="3">
        <f t="shared" si="29"/>
        <v>0</v>
      </c>
      <c r="K130" s="5">
        <f t="shared" si="15"/>
        <v>2339.6999999999998</v>
      </c>
      <c r="L130" s="3">
        <f t="shared" si="29"/>
        <v>0</v>
      </c>
      <c r="M130" s="5">
        <f t="shared" si="16"/>
        <v>2339.6999999999998</v>
      </c>
      <c r="N130" s="3">
        <f t="shared" si="29"/>
        <v>0</v>
      </c>
      <c r="O130" s="5">
        <f t="shared" si="17"/>
        <v>2339.6999999999998</v>
      </c>
    </row>
    <row r="131" spans="1:15" ht="45" customHeight="1" x14ac:dyDescent="0.3">
      <c r="A131" s="10" t="s">
        <v>88</v>
      </c>
      <c r="B131" s="17" t="s">
        <v>507</v>
      </c>
      <c r="C131" s="18" t="s">
        <v>92</v>
      </c>
      <c r="D131" s="18" t="s">
        <v>150</v>
      </c>
      <c r="E131" s="17" t="s">
        <v>569</v>
      </c>
      <c r="F131" s="18" t="s">
        <v>486</v>
      </c>
      <c r="G131" s="3">
        <v>2010</v>
      </c>
      <c r="H131" s="3">
        <v>329.7</v>
      </c>
      <c r="I131" s="5">
        <f t="shared" si="14"/>
        <v>2339.6999999999998</v>
      </c>
      <c r="J131" s="3"/>
      <c r="K131" s="5">
        <f t="shared" si="15"/>
        <v>2339.6999999999998</v>
      </c>
      <c r="L131" s="3"/>
      <c r="M131" s="5">
        <f t="shared" si="16"/>
        <v>2339.6999999999998</v>
      </c>
      <c r="N131" s="3"/>
      <c r="O131" s="5">
        <f t="shared" si="17"/>
        <v>2339.6999999999998</v>
      </c>
    </row>
    <row r="132" spans="1:15" ht="30" customHeight="1" x14ac:dyDescent="0.3">
      <c r="A132" s="10" t="s">
        <v>203</v>
      </c>
      <c r="B132" s="17" t="s">
        <v>507</v>
      </c>
      <c r="C132" s="18" t="s">
        <v>92</v>
      </c>
      <c r="D132" s="18" t="s">
        <v>150</v>
      </c>
      <c r="E132" s="17" t="s">
        <v>570</v>
      </c>
      <c r="F132" s="18" t="s">
        <v>66</v>
      </c>
      <c r="G132" s="3">
        <f t="shared" ref="G132:N133" si="30">G133</f>
        <v>1165</v>
      </c>
      <c r="H132" s="3">
        <f t="shared" si="30"/>
        <v>0</v>
      </c>
      <c r="I132" s="5">
        <f t="shared" si="14"/>
        <v>1165</v>
      </c>
      <c r="J132" s="3">
        <f t="shared" si="30"/>
        <v>0</v>
      </c>
      <c r="K132" s="5">
        <f t="shared" si="15"/>
        <v>1165</v>
      </c>
      <c r="L132" s="3">
        <f t="shared" si="30"/>
        <v>0</v>
      </c>
      <c r="M132" s="5">
        <f t="shared" si="16"/>
        <v>1165</v>
      </c>
      <c r="N132" s="3">
        <f t="shared" si="30"/>
        <v>0</v>
      </c>
      <c r="O132" s="5">
        <f t="shared" si="17"/>
        <v>1165</v>
      </c>
    </row>
    <row r="133" spans="1:15" ht="30" customHeight="1" x14ac:dyDescent="0.3">
      <c r="A133" s="10" t="s">
        <v>87</v>
      </c>
      <c r="B133" s="17" t="s">
        <v>507</v>
      </c>
      <c r="C133" s="18" t="s">
        <v>92</v>
      </c>
      <c r="D133" s="18" t="s">
        <v>150</v>
      </c>
      <c r="E133" s="17" t="s">
        <v>570</v>
      </c>
      <c r="F133" s="18" t="s">
        <v>490</v>
      </c>
      <c r="G133" s="3">
        <f t="shared" si="30"/>
        <v>1165</v>
      </c>
      <c r="H133" s="3">
        <f t="shared" si="30"/>
        <v>0</v>
      </c>
      <c r="I133" s="5">
        <f t="shared" si="14"/>
        <v>1165</v>
      </c>
      <c r="J133" s="3">
        <f t="shared" si="30"/>
        <v>0</v>
      </c>
      <c r="K133" s="5">
        <f t="shared" si="15"/>
        <v>1165</v>
      </c>
      <c r="L133" s="3">
        <f t="shared" si="30"/>
        <v>0</v>
      </c>
      <c r="M133" s="5">
        <f t="shared" si="16"/>
        <v>1165</v>
      </c>
      <c r="N133" s="3">
        <f t="shared" si="30"/>
        <v>0</v>
      </c>
      <c r="O133" s="5">
        <f t="shared" si="17"/>
        <v>1165</v>
      </c>
    </row>
    <row r="134" spans="1:15" ht="46.5" customHeight="1" x14ac:dyDescent="0.3">
      <c r="A134" s="10" t="s">
        <v>88</v>
      </c>
      <c r="B134" s="17" t="s">
        <v>507</v>
      </c>
      <c r="C134" s="18" t="s">
        <v>92</v>
      </c>
      <c r="D134" s="18" t="s">
        <v>150</v>
      </c>
      <c r="E134" s="17" t="s">
        <v>570</v>
      </c>
      <c r="F134" s="18" t="s">
        <v>486</v>
      </c>
      <c r="G134" s="3">
        <v>1165</v>
      </c>
      <c r="H134" s="3"/>
      <c r="I134" s="5">
        <f t="shared" si="14"/>
        <v>1165</v>
      </c>
      <c r="J134" s="3"/>
      <c r="K134" s="5">
        <f t="shared" si="15"/>
        <v>1165</v>
      </c>
      <c r="L134" s="3"/>
      <c r="M134" s="5">
        <f t="shared" si="16"/>
        <v>1165</v>
      </c>
      <c r="N134" s="3"/>
      <c r="O134" s="5">
        <f t="shared" si="17"/>
        <v>1165</v>
      </c>
    </row>
    <row r="135" spans="1:15" ht="30" customHeight="1" x14ac:dyDescent="0.3">
      <c r="A135" s="10" t="s">
        <v>634</v>
      </c>
      <c r="B135" s="17" t="s">
        <v>507</v>
      </c>
      <c r="C135" s="18" t="s">
        <v>92</v>
      </c>
      <c r="D135" s="18" t="s">
        <v>150</v>
      </c>
      <c r="E135" s="17" t="s">
        <v>635</v>
      </c>
      <c r="F135" s="18" t="s">
        <v>66</v>
      </c>
      <c r="G135" s="3">
        <f t="shared" ref="G135:N136" si="31">G136</f>
        <v>220</v>
      </c>
      <c r="H135" s="3">
        <f t="shared" si="31"/>
        <v>0</v>
      </c>
      <c r="I135" s="5">
        <f t="shared" si="14"/>
        <v>220</v>
      </c>
      <c r="J135" s="3">
        <f t="shared" si="31"/>
        <v>0</v>
      </c>
      <c r="K135" s="5">
        <f t="shared" si="15"/>
        <v>220</v>
      </c>
      <c r="L135" s="3">
        <f t="shared" si="31"/>
        <v>0</v>
      </c>
      <c r="M135" s="5">
        <f t="shared" si="16"/>
        <v>220</v>
      </c>
      <c r="N135" s="3">
        <f t="shared" si="31"/>
        <v>0</v>
      </c>
      <c r="O135" s="5">
        <f t="shared" si="17"/>
        <v>220</v>
      </c>
    </row>
    <row r="136" spans="1:15" ht="30" customHeight="1" x14ac:dyDescent="0.3">
      <c r="A136" s="10" t="s">
        <v>87</v>
      </c>
      <c r="B136" s="17" t="s">
        <v>507</v>
      </c>
      <c r="C136" s="18" t="s">
        <v>92</v>
      </c>
      <c r="D136" s="18" t="s">
        <v>150</v>
      </c>
      <c r="E136" s="17" t="s">
        <v>635</v>
      </c>
      <c r="F136" s="18" t="s">
        <v>490</v>
      </c>
      <c r="G136" s="3">
        <f t="shared" si="31"/>
        <v>220</v>
      </c>
      <c r="H136" s="3">
        <f t="shared" si="31"/>
        <v>0</v>
      </c>
      <c r="I136" s="5">
        <f t="shared" ref="I136:I211" si="32">G136+H136</f>
        <v>220</v>
      </c>
      <c r="J136" s="3">
        <f t="shared" si="31"/>
        <v>0</v>
      </c>
      <c r="K136" s="5">
        <f t="shared" ref="K136:K211" si="33">I136+J136</f>
        <v>220</v>
      </c>
      <c r="L136" s="3">
        <f t="shared" si="31"/>
        <v>0</v>
      </c>
      <c r="M136" s="5">
        <f t="shared" ref="M136:M201" si="34">K136+L136</f>
        <v>220</v>
      </c>
      <c r="N136" s="3">
        <f t="shared" si="31"/>
        <v>0</v>
      </c>
      <c r="O136" s="5">
        <f t="shared" ref="O136:O201" si="35">M136+N136</f>
        <v>220</v>
      </c>
    </row>
    <row r="137" spans="1:15" ht="44.25" customHeight="1" x14ac:dyDescent="0.3">
      <c r="A137" s="10" t="s">
        <v>88</v>
      </c>
      <c r="B137" s="17" t="s">
        <v>507</v>
      </c>
      <c r="C137" s="18" t="s">
        <v>92</v>
      </c>
      <c r="D137" s="18" t="s">
        <v>150</v>
      </c>
      <c r="E137" s="17" t="s">
        <v>635</v>
      </c>
      <c r="F137" s="18" t="s">
        <v>486</v>
      </c>
      <c r="G137" s="3">
        <v>220</v>
      </c>
      <c r="H137" s="3"/>
      <c r="I137" s="5">
        <f t="shared" si="32"/>
        <v>220</v>
      </c>
      <c r="J137" s="3"/>
      <c r="K137" s="5">
        <f t="shared" si="33"/>
        <v>220</v>
      </c>
      <c r="L137" s="3"/>
      <c r="M137" s="5">
        <f t="shared" si="34"/>
        <v>220</v>
      </c>
      <c r="N137" s="3"/>
      <c r="O137" s="5">
        <f t="shared" si="35"/>
        <v>220</v>
      </c>
    </row>
    <row r="138" spans="1:15" ht="75.75" customHeight="1" x14ac:dyDescent="0.3">
      <c r="A138" s="36" t="s">
        <v>656</v>
      </c>
      <c r="B138" s="17" t="s">
        <v>507</v>
      </c>
      <c r="C138" s="18" t="s">
        <v>92</v>
      </c>
      <c r="D138" s="18" t="s">
        <v>150</v>
      </c>
      <c r="E138" s="17" t="s">
        <v>657</v>
      </c>
      <c r="F138" s="18" t="s">
        <v>66</v>
      </c>
      <c r="G138" s="3">
        <f t="shared" ref="G138:N139" si="36">G139</f>
        <v>41284.300000000003</v>
      </c>
      <c r="H138" s="3">
        <f t="shared" si="36"/>
        <v>0</v>
      </c>
      <c r="I138" s="5">
        <f t="shared" si="32"/>
        <v>41284.300000000003</v>
      </c>
      <c r="J138" s="3">
        <f t="shared" si="36"/>
        <v>0</v>
      </c>
      <c r="K138" s="5">
        <f t="shared" si="33"/>
        <v>41284.300000000003</v>
      </c>
      <c r="L138" s="3">
        <f t="shared" si="36"/>
        <v>0</v>
      </c>
      <c r="M138" s="5">
        <f t="shared" si="34"/>
        <v>41284.300000000003</v>
      </c>
      <c r="N138" s="3">
        <f t="shared" si="36"/>
        <v>0</v>
      </c>
      <c r="O138" s="5">
        <f t="shared" si="35"/>
        <v>41284.300000000003</v>
      </c>
    </row>
    <row r="139" spans="1:15" ht="30" customHeight="1" x14ac:dyDescent="0.3">
      <c r="A139" s="10" t="s">
        <v>87</v>
      </c>
      <c r="B139" s="17" t="s">
        <v>507</v>
      </c>
      <c r="C139" s="18" t="s">
        <v>92</v>
      </c>
      <c r="D139" s="18" t="s">
        <v>150</v>
      </c>
      <c r="E139" s="17" t="s">
        <v>657</v>
      </c>
      <c r="F139" s="18" t="s">
        <v>490</v>
      </c>
      <c r="G139" s="3">
        <f t="shared" si="36"/>
        <v>41284.300000000003</v>
      </c>
      <c r="H139" s="3">
        <f t="shared" si="36"/>
        <v>0</v>
      </c>
      <c r="I139" s="5">
        <f t="shared" si="32"/>
        <v>41284.300000000003</v>
      </c>
      <c r="J139" s="3">
        <f t="shared" si="36"/>
        <v>0</v>
      </c>
      <c r="K139" s="5">
        <f t="shared" si="33"/>
        <v>41284.300000000003</v>
      </c>
      <c r="L139" s="3">
        <f t="shared" si="36"/>
        <v>0</v>
      </c>
      <c r="M139" s="5">
        <f t="shared" si="34"/>
        <v>41284.300000000003</v>
      </c>
      <c r="N139" s="3">
        <f t="shared" si="36"/>
        <v>0</v>
      </c>
      <c r="O139" s="5">
        <f t="shared" si="35"/>
        <v>41284.300000000003</v>
      </c>
    </row>
    <row r="140" spans="1:15" ht="45.75" customHeight="1" x14ac:dyDescent="0.3">
      <c r="A140" s="10" t="s">
        <v>88</v>
      </c>
      <c r="B140" s="17" t="s">
        <v>507</v>
      </c>
      <c r="C140" s="18" t="s">
        <v>92</v>
      </c>
      <c r="D140" s="18" t="s">
        <v>150</v>
      </c>
      <c r="E140" s="17" t="s">
        <v>657</v>
      </c>
      <c r="F140" s="18" t="s">
        <v>486</v>
      </c>
      <c r="G140" s="3">
        <v>41284.300000000003</v>
      </c>
      <c r="H140" s="3"/>
      <c r="I140" s="5">
        <f t="shared" si="32"/>
        <v>41284.300000000003</v>
      </c>
      <c r="J140" s="3"/>
      <c r="K140" s="5">
        <f t="shared" si="33"/>
        <v>41284.300000000003</v>
      </c>
      <c r="L140" s="3"/>
      <c r="M140" s="5">
        <f t="shared" si="34"/>
        <v>41284.300000000003</v>
      </c>
      <c r="N140" s="3"/>
      <c r="O140" s="5">
        <f t="shared" si="35"/>
        <v>41284.300000000003</v>
      </c>
    </row>
    <row r="141" spans="1:15" ht="74.25" customHeight="1" x14ac:dyDescent="0.3">
      <c r="A141" s="36" t="s">
        <v>658</v>
      </c>
      <c r="B141" s="17" t="s">
        <v>507</v>
      </c>
      <c r="C141" s="18" t="s">
        <v>92</v>
      </c>
      <c r="D141" s="18" t="s">
        <v>150</v>
      </c>
      <c r="E141" s="17" t="s">
        <v>659</v>
      </c>
      <c r="F141" s="18" t="s">
        <v>66</v>
      </c>
      <c r="G141" s="3">
        <f t="shared" ref="G141:N142" si="37">G142</f>
        <v>2172.9</v>
      </c>
      <c r="H141" s="3">
        <f t="shared" si="37"/>
        <v>0</v>
      </c>
      <c r="I141" s="5">
        <f t="shared" si="32"/>
        <v>2172.9</v>
      </c>
      <c r="J141" s="3">
        <f t="shared" si="37"/>
        <v>0</v>
      </c>
      <c r="K141" s="5">
        <f t="shared" si="33"/>
        <v>2172.9</v>
      </c>
      <c r="L141" s="3">
        <f t="shared" si="37"/>
        <v>0</v>
      </c>
      <c r="M141" s="5">
        <f t="shared" si="34"/>
        <v>2172.9</v>
      </c>
      <c r="N141" s="3">
        <f t="shared" si="37"/>
        <v>0</v>
      </c>
      <c r="O141" s="5">
        <f t="shared" si="35"/>
        <v>2172.9</v>
      </c>
    </row>
    <row r="142" spans="1:15" ht="30" customHeight="1" x14ac:dyDescent="0.3">
      <c r="A142" s="10" t="s">
        <v>87</v>
      </c>
      <c r="B142" s="17" t="s">
        <v>507</v>
      </c>
      <c r="C142" s="18" t="s">
        <v>92</v>
      </c>
      <c r="D142" s="18" t="s">
        <v>150</v>
      </c>
      <c r="E142" s="17" t="s">
        <v>659</v>
      </c>
      <c r="F142" s="18" t="s">
        <v>490</v>
      </c>
      <c r="G142" s="3">
        <f t="shared" si="37"/>
        <v>2172.9</v>
      </c>
      <c r="H142" s="3">
        <f t="shared" si="37"/>
        <v>0</v>
      </c>
      <c r="I142" s="5">
        <f t="shared" si="32"/>
        <v>2172.9</v>
      </c>
      <c r="J142" s="3">
        <f t="shared" si="37"/>
        <v>0</v>
      </c>
      <c r="K142" s="5">
        <f t="shared" si="33"/>
        <v>2172.9</v>
      </c>
      <c r="L142" s="3">
        <f t="shared" si="37"/>
        <v>0</v>
      </c>
      <c r="M142" s="5">
        <f t="shared" si="34"/>
        <v>2172.9</v>
      </c>
      <c r="N142" s="3">
        <f t="shared" si="37"/>
        <v>0</v>
      </c>
      <c r="O142" s="5">
        <f t="shared" si="35"/>
        <v>2172.9</v>
      </c>
    </row>
    <row r="143" spans="1:15" ht="46.15" customHeight="1" x14ac:dyDescent="0.3">
      <c r="A143" s="10" t="s">
        <v>88</v>
      </c>
      <c r="B143" s="17" t="s">
        <v>507</v>
      </c>
      <c r="C143" s="18" t="s">
        <v>92</v>
      </c>
      <c r="D143" s="18" t="s">
        <v>150</v>
      </c>
      <c r="E143" s="17" t="s">
        <v>659</v>
      </c>
      <c r="F143" s="18" t="s">
        <v>486</v>
      </c>
      <c r="G143" s="3">
        <v>2172.9</v>
      </c>
      <c r="H143" s="3"/>
      <c r="I143" s="5">
        <f t="shared" si="32"/>
        <v>2172.9</v>
      </c>
      <c r="J143" s="3"/>
      <c r="K143" s="5">
        <f t="shared" si="33"/>
        <v>2172.9</v>
      </c>
      <c r="L143" s="3"/>
      <c r="M143" s="5">
        <f t="shared" si="34"/>
        <v>2172.9</v>
      </c>
      <c r="N143" s="3"/>
      <c r="O143" s="5">
        <f t="shared" si="35"/>
        <v>2172.9</v>
      </c>
    </row>
    <row r="144" spans="1:15" ht="30" x14ac:dyDescent="0.3">
      <c r="A144" s="10" t="s">
        <v>408</v>
      </c>
      <c r="B144" s="17">
        <v>522</v>
      </c>
      <c r="C144" s="18" t="s">
        <v>92</v>
      </c>
      <c r="D144" s="18">
        <v>12</v>
      </c>
      <c r="E144" s="17" t="s">
        <v>65</v>
      </c>
      <c r="F144" s="18" t="s">
        <v>66</v>
      </c>
      <c r="G144" s="3">
        <f>G145+G150+G160+G155</f>
        <v>3500</v>
      </c>
      <c r="H144" s="3">
        <f>H145+H150+H160+H155</f>
        <v>0</v>
      </c>
      <c r="I144" s="5">
        <f t="shared" si="32"/>
        <v>3500</v>
      </c>
      <c r="J144" s="3">
        <f>J145+J150+J160+J155</f>
        <v>0</v>
      </c>
      <c r="K144" s="5">
        <f t="shared" si="33"/>
        <v>3500</v>
      </c>
      <c r="L144" s="3">
        <f>L145+L150+L160+L155</f>
        <v>0</v>
      </c>
      <c r="M144" s="5">
        <f t="shared" si="34"/>
        <v>3500</v>
      </c>
      <c r="N144" s="3">
        <f>N145+N150+N160+N155</f>
        <v>-770.1</v>
      </c>
      <c r="O144" s="5">
        <f t="shared" si="35"/>
        <v>2729.9</v>
      </c>
    </row>
    <row r="145" spans="1:15" ht="60" customHeight="1" x14ac:dyDescent="0.3">
      <c r="A145" s="10" t="s">
        <v>756</v>
      </c>
      <c r="B145" s="17">
        <v>522</v>
      </c>
      <c r="C145" s="18" t="s">
        <v>92</v>
      </c>
      <c r="D145" s="18">
        <v>12</v>
      </c>
      <c r="E145" s="18" t="s">
        <v>228</v>
      </c>
      <c r="F145" s="18" t="s">
        <v>66</v>
      </c>
      <c r="G145" s="3">
        <f t="shared" ref="G145:N148" si="38">G146</f>
        <v>600</v>
      </c>
      <c r="H145" s="3">
        <f t="shared" si="38"/>
        <v>0</v>
      </c>
      <c r="I145" s="5">
        <f t="shared" si="32"/>
        <v>600</v>
      </c>
      <c r="J145" s="3">
        <f t="shared" si="38"/>
        <v>0</v>
      </c>
      <c r="K145" s="5">
        <f t="shared" si="33"/>
        <v>600</v>
      </c>
      <c r="L145" s="3">
        <f t="shared" si="38"/>
        <v>0</v>
      </c>
      <c r="M145" s="5">
        <f t="shared" si="34"/>
        <v>600</v>
      </c>
      <c r="N145" s="3">
        <f t="shared" si="38"/>
        <v>100</v>
      </c>
      <c r="O145" s="5">
        <f t="shared" si="35"/>
        <v>700</v>
      </c>
    </row>
    <row r="146" spans="1:15" ht="74.25" customHeight="1" x14ac:dyDescent="0.3">
      <c r="A146" s="10" t="s">
        <v>757</v>
      </c>
      <c r="B146" s="17">
        <v>522</v>
      </c>
      <c r="C146" s="18" t="s">
        <v>92</v>
      </c>
      <c r="D146" s="18">
        <v>12</v>
      </c>
      <c r="E146" s="18" t="s">
        <v>538</v>
      </c>
      <c r="F146" s="18" t="s">
        <v>66</v>
      </c>
      <c r="G146" s="3">
        <f t="shared" si="38"/>
        <v>600</v>
      </c>
      <c r="H146" s="3">
        <f t="shared" si="38"/>
        <v>0</v>
      </c>
      <c r="I146" s="5">
        <f t="shared" si="32"/>
        <v>600</v>
      </c>
      <c r="J146" s="3">
        <f t="shared" si="38"/>
        <v>0</v>
      </c>
      <c r="K146" s="5">
        <f t="shared" si="33"/>
        <v>600</v>
      </c>
      <c r="L146" s="3">
        <f t="shared" si="38"/>
        <v>0</v>
      </c>
      <c r="M146" s="5">
        <f t="shared" si="34"/>
        <v>600</v>
      </c>
      <c r="N146" s="3">
        <f t="shared" si="38"/>
        <v>100</v>
      </c>
      <c r="O146" s="5">
        <f t="shared" si="35"/>
        <v>700</v>
      </c>
    </row>
    <row r="147" spans="1:15" ht="29.25" customHeight="1" x14ac:dyDescent="0.3">
      <c r="A147" s="10" t="s">
        <v>584</v>
      </c>
      <c r="B147" s="17">
        <v>522</v>
      </c>
      <c r="C147" s="18" t="s">
        <v>92</v>
      </c>
      <c r="D147" s="18">
        <v>12</v>
      </c>
      <c r="E147" s="18" t="s">
        <v>585</v>
      </c>
      <c r="F147" s="18" t="s">
        <v>66</v>
      </c>
      <c r="G147" s="3">
        <f t="shared" si="38"/>
        <v>600</v>
      </c>
      <c r="H147" s="3">
        <f t="shared" si="38"/>
        <v>0</v>
      </c>
      <c r="I147" s="5">
        <f t="shared" si="32"/>
        <v>600</v>
      </c>
      <c r="J147" s="3">
        <f t="shared" si="38"/>
        <v>0</v>
      </c>
      <c r="K147" s="5">
        <f t="shared" si="33"/>
        <v>600</v>
      </c>
      <c r="L147" s="3">
        <f t="shared" si="38"/>
        <v>0</v>
      </c>
      <c r="M147" s="5">
        <f t="shared" si="34"/>
        <v>600</v>
      </c>
      <c r="N147" s="3">
        <f t="shared" si="38"/>
        <v>100</v>
      </c>
      <c r="O147" s="5">
        <f t="shared" si="35"/>
        <v>700</v>
      </c>
    </row>
    <row r="148" spans="1:15" ht="31.5" customHeight="1" x14ac:dyDescent="0.3">
      <c r="A148" s="10" t="s">
        <v>87</v>
      </c>
      <c r="B148" s="17">
        <v>522</v>
      </c>
      <c r="C148" s="18" t="s">
        <v>92</v>
      </c>
      <c r="D148" s="18">
        <v>12</v>
      </c>
      <c r="E148" s="18" t="s">
        <v>585</v>
      </c>
      <c r="F148" s="18" t="s">
        <v>490</v>
      </c>
      <c r="G148" s="3">
        <f t="shared" si="38"/>
        <v>600</v>
      </c>
      <c r="H148" s="3">
        <f t="shared" si="38"/>
        <v>0</v>
      </c>
      <c r="I148" s="5">
        <f t="shared" si="32"/>
        <v>600</v>
      </c>
      <c r="J148" s="3">
        <f t="shared" si="38"/>
        <v>0</v>
      </c>
      <c r="K148" s="5">
        <f t="shared" si="33"/>
        <v>600</v>
      </c>
      <c r="L148" s="3">
        <f t="shared" si="38"/>
        <v>0</v>
      </c>
      <c r="M148" s="5">
        <f t="shared" si="34"/>
        <v>600</v>
      </c>
      <c r="N148" s="3">
        <f t="shared" si="38"/>
        <v>100</v>
      </c>
      <c r="O148" s="5">
        <f t="shared" si="35"/>
        <v>700</v>
      </c>
    </row>
    <row r="149" spans="1:15" ht="44.25" customHeight="1" x14ac:dyDescent="0.3">
      <c r="A149" s="10" t="s">
        <v>88</v>
      </c>
      <c r="B149" s="17">
        <v>522</v>
      </c>
      <c r="C149" s="18" t="s">
        <v>92</v>
      </c>
      <c r="D149" s="18">
        <v>12</v>
      </c>
      <c r="E149" s="18" t="s">
        <v>585</v>
      </c>
      <c r="F149" s="18" t="s">
        <v>486</v>
      </c>
      <c r="G149" s="3">
        <v>600</v>
      </c>
      <c r="H149" s="3"/>
      <c r="I149" s="5">
        <f t="shared" si="32"/>
        <v>600</v>
      </c>
      <c r="J149" s="3"/>
      <c r="K149" s="5">
        <f t="shared" si="33"/>
        <v>600</v>
      </c>
      <c r="L149" s="3"/>
      <c r="M149" s="5">
        <f t="shared" si="34"/>
        <v>600</v>
      </c>
      <c r="N149" s="3">
        <v>100</v>
      </c>
      <c r="O149" s="5">
        <f t="shared" si="35"/>
        <v>700</v>
      </c>
    </row>
    <row r="150" spans="1:15" ht="76.5" customHeight="1" x14ac:dyDescent="0.3">
      <c r="A150" s="10" t="s">
        <v>755</v>
      </c>
      <c r="B150" s="17">
        <v>522</v>
      </c>
      <c r="C150" s="18" t="s">
        <v>92</v>
      </c>
      <c r="D150" s="18">
        <v>12</v>
      </c>
      <c r="E150" s="18" t="s">
        <v>586</v>
      </c>
      <c r="F150" s="18" t="s">
        <v>66</v>
      </c>
      <c r="G150" s="3">
        <f t="shared" ref="G150:N153" si="39">G151</f>
        <v>600</v>
      </c>
      <c r="H150" s="3">
        <f t="shared" si="39"/>
        <v>0</v>
      </c>
      <c r="I150" s="5">
        <f t="shared" si="32"/>
        <v>600</v>
      </c>
      <c r="J150" s="3">
        <f t="shared" si="39"/>
        <v>0</v>
      </c>
      <c r="K150" s="5">
        <f t="shared" si="33"/>
        <v>600</v>
      </c>
      <c r="L150" s="3">
        <f t="shared" si="39"/>
        <v>0</v>
      </c>
      <c r="M150" s="5">
        <f t="shared" si="34"/>
        <v>600</v>
      </c>
      <c r="N150" s="3">
        <f t="shared" si="39"/>
        <v>0</v>
      </c>
      <c r="O150" s="5">
        <f t="shared" si="35"/>
        <v>600</v>
      </c>
    </row>
    <row r="151" spans="1:15" ht="108" customHeight="1" x14ac:dyDescent="0.3">
      <c r="A151" s="10" t="s">
        <v>758</v>
      </c>
      <c r="B151" s="17">
        <v>522</v>
      </c>
      <c r="C151" s="18" t="s">
        <v>92</v>
      </c>
      <c r="D151" s="18">
        <v>12</v>
      </c>
      <c r="E151" s="18" t="s">
        <v>588</v>
      </c>
      <c r="F151" s="18" t="s">
        <v>66</v>
      </c>
      <c r="G151" s="3">
        <f t="shared" si="39"/>
        <v>600</v>
      </c>
      <c r="H151" s="3">
        <f t="shared" si="39"/>
        <v>0</v>
      </c>
      <c r="I151" s="5">
        <f t="shared" si="32"/>
        <v>600</v>
      </c>
      <c r="J151" s="3">
        <f t="shared" si="39"/>
        <v>0</v>
      </c>
      <c r="K151" s="5">
        <f t="shared" si="33"/>
        <v>600</v>
      </c>
      <c r="L151" s="3">
        <f t="shared" si="39"/>
        <v>0</v>
      </c>
      <c r="M151" s="5">
        <f t="shared" si="34"/>
        <v>600</v>
      </c>
      <c r="N151" s="3">
        <f t="shared" si="39"/>
        <v>0</v>
      </c>
      <c r="O151" s="5">
        <f t="shared" si="35"/>
        <v>600</v>
      </c>
    </row>
    <row r="152" spans="1:15" ht="46.5" customHeight="1" x14ac:dyDescent="0.3">
      <c r="A152" s="10" t="s">
        <v>589</v>
      </c>
      <c r="B152" s="17">
        <v>522</v>
      </c>
      <c r="C152" s="18" t="s">
        <v>92</v>
      </c>
      <c r="D152" s="18">
        <v>12</v>
      </c>
      <c r="E152" s="18" t="s">
        <v>587</v>
      </c>
      <c r="F152" s="18" t="s">
        <v>590</v>
      </c>
      <c r="G152" s="3">
        <f t="shared" si="39"/>
        <v>600</v>
      </c>
      <c r="H152" s="3">
        <f t="shared" si="39"/>
        <v>0</v>
      </c>
      <c r="I152" s="5">
        <f t="shared" si="32"/>
        <v>600</v>
      </c>
      <c r="J152" s="3">
        <f t="shared" si="39"/>
        <v>0</v>
      </c>
      <c r="K152" s="5">
        <f t="shared" si="33"/>
        <v>600</v>
      </c>
      <c r="L152" s="3">
        <f t="shared" si="39"/>
        <v>0</v>
      </c>
      <c r="M152" s="5">
        <f t="shared" si="34"/>
        <v>600</v>
      </c>
      <c r="N152" s="3">
        <f t="shared" si="39"/>
        <v>0</v>
      </c>
      <c r="O152" s="5">
        <f t="shared" si="35"/>
        <v>600</v>
      </c>
    </row>
    <row r="153" spans="1:15" ht="29.25" customHeight="1" x14ac:dyDescent="0.3">
      <c r="A153" s="10" t="s">
        <v>580</v>
      </c>
      <c r="B153" s="17">
        <v>522</v>
      </c>
      <c r="C153" s="18" t="s">
        <v>92</v>
      </c>
      <c r="D153" s="18">
        <v>12</v>
      </c>
      <c r="E153" s="18" t="s">
        <v>587</v>
      </c>
      <c r="F153" s="18" t="s">
        <v>490</v>
      </c>
      <c r="G153" s="3">
        <f t="shared" si="39"/>
        <v>600</v>
      </c>
      <c r="H153" s="3">
        <f t="shared" si="39"/>
        <v>0</v>
      </c>
      <c r="I153" s="5">
        <f t="shared" si="32"/>
        <v>600</v>
      </c>
      <c r="J153" s="3">
        <f t="shared" si="39"/>
        <v>0</v>
      </c>
      <c r="K153" s="5">
        <f t="shared" si="33"/>
        <v>600</v>
      </c>
      <c r="L153" s="3">
        <f t="shared" si="39"/>
        <v>0</v>
      </c>
      <c r="M153" s="5">
        <f t="shared" si="34"/>
        <v>600</v>
      </c>
      <c r="N153" s="3">
        <f t="shared" si="39"/>
        <v>0</v>
      </c>
      <c r="O153" s="5">
        <f t="shared" si="35"/>
        <v>600</v>
      </c>
    </row>
    <row r="154" spans="1:15" ht="45" customHeight="1" x14ac:dyDescent="0.3">
      <c r="A154" s="10" t="s">
        <v>88</v>
      </c>
      <c r="B154" s="17">
        <v>522</v>
      </c>
      <c r="C154" s="18" t="s">
        <v>92</v>
      </c>
      <c r="D154" s="18">
        <v>12</v>
      </c>
      <c r="E154" s="18" t="s">
        <v>587</v>
      </c>
      <c r="F154" s="18" t="s">
        <v>486</v>
      </c>
      <c r="G154" s="3">
        <v>600</v>
      </c>
      <c r="H154" s="3"/>
      <c r="I154" s="5">
        <f t="shared" si="32"/>
        <v>600</v>
      </c>
      <c r="J154" s="3"/>
      <c r="K154" s="5">
        <f t="shared" si="33"/>
        <v>600</v>
      </c>
      <c r="L154" s="3"/>
      <c r="M154" s="5">
        <f t="shared" si="34"/>
        <v>600</v>
      </c>
      <c r="N154" s="3"/>
      <c r="O154" s="5">
        <f t="shared" si="35"/>
        <v>600</v>
      </c>
    </row>
    <row r="155" spans="1:15" ht="75" customHeight="1" x14ac:dyDescent="0.3">
      <c r="A155" s="25" t="s">
        <v>878</v>
      </c>
      <c r="B155" s="17" t="s">
        <v>507</v>
      </c>
      <c r="C155" s="18" t="s">
        <v>92</v>
      </c>
      <c r="D155" s="18" t="s">
        <v>205</v>
      </c>
      <c r="E155" s="18" t="s">
        <v>881</v>
      </c>
      <c r="F155" s="18" t="s">
        <v>66</v>
      </c>
      <c r="G155" s="3">
        <f t="shared" ref="G155:N158" si="40">G156</f>
        <v>1000</v>
      </c>
      <c r="H155" s="3">
        <f t="shared" si="40"/>
        <v>0</v>
      </c>
      <c r="I155" s="5">
        <f t="shared" si="32"/>
        <v>1000</v>
      </c>
      <c r="J155" s="3">
        <f t="shared" si="40"/>
        <v>0</v>
      </c>
      <c r="K155" s="5">
        <f t="shared" si="33"/>
        <v>1000</v>
      </c>
      <c r="L155" s="3">
        <f t="shared" si="40"/>
        <v>0</v>
      </c>
      <c r="M155" s="5">
        <f t="shared" si="34"/>
        <v>1000</v>
      </c>
      <c r="N155" s="3">
        <f t="shared" si="40"/>
        <v>-340</v>
      </c>
      <c r="O155" s="5">
        <f t="shared" si="35"/>
        <v>660</v>
      </c>
    </row>
    <row r="156" spans="1:15" ht="97.9" customHeight="1" x14ac:dyDescent="0.3">
      <c r="A156" s="25" t="s">
        <v>879</v>
      </c>
      <c r="B156" s="17" t="s">
        <v>507</v>
      </c>
      <c r="C156" s="18" t="s">
        <v>92</v>
      </c>
      <c r="D156" s="18" t="s">
        <v>205</v>
      </c>
      <c r="E156" s="18" t="s">
        <v>882</v>
      </c>
      <c r="F156" s="18" t="s">
        <v>66</v>
      </c>
      <c r="G156" s="3">
        <f t="shared" si="40"/>
        <v>1000</v>
      </c>
      <c r="H156" s="3">
        <f t="shared" si="40"/>
        <v>0</v>
      </c>
      <c r="I156" s="5">
        <f t="shared" si="32"/>
        <v>1000</v>
      </c>
      <c r="J156" s="3">
        <f t="shared" si="40"/>
        <v>0</v>
      </c>
      <c r="K156" s="5">
        <f t="shared" si="33"/>
        <v>1000</v>
      </c>
      <c r="L156" s="3">
        <f t="shared" si="40"/>
        <v>0</v>
      </c>
      <c r="M156" s="5">
        <f t="shared" si="34"/>
        <v>1000</v>
      </c>
      <c r="N156" s="3">
        <f t="shared" si="40"/>
        <v>-340</v>
      </c>
      <c r="O156" s="5">
        <f t="shared" si="35"/>
        <v>660</v>
      </c>
    </row>
    <row r="157" spans="1:15" ht="89.25" customHeight="1" x14ac:dyDescent="0.3">
      <c r="A157" s="25" t="s">
        <v>880</v>
      </c>
      <c r="B157" s="17" t="s">
        <v>507</v>
      </c>
      <c r="C157" s="18" t="s">
        <v>92</v>
      </c>
      <c r="D157" s="18" t="s">
        <v>205</v>
      </c>
      <c r="E157" s="18" t="s">
        <v>883</v>
      </c>
      <c r="F157" s="18" t="s">
        <v>66</v>
      </c>
      <c r="G157" s="3">
        <f t="shared" si="40"/>
        <v>1000</v>
      </c>
      <c r="H157" s="3">
        <f t="shared" si="40"/>
        <v>0</v>
      </c>
      <c r="I157" s="5">
        <f t="shared" si="32"/>
        <v>1000</v>
      </c>
      <c r="J157" s="3">
        <f t="shared" si="40"/>
        <v>0</v>
      </c>
      <c r="K157" s="5">
        <f t="shared" si="33"/>
        <v>1000</v>
      </c>
      <c r="L157" s="3">
        <f t="shared" si="40"/>
        <v>0</v>
      </c>
      <c r="M157" s="5">
        <f t="shared" si="34"/>
        <v>1000</v>
      </c>
      <c r="N157" s="3">
        <f t="shared" si="40"/>
        <v>-340</v>
      </c>
      <c r="O157" s="5">
        <f t="shared" si="35"/>
        <v>660</v>
      </c>
    </row>
    <row r="158" spans="1:15" ht="21.6" customHeight="1" x14ac:dyDescent="0.3">
      <c r="A158" s="10" t="s">
        <v>89</v>
      </c>
      <c r="B158" s="17" t="s">
        <v>507</v>
      </c>
      <c r="C158" s="18" t="s">
        <v>92</v>
      </c>
      <c r="D158" s="18" t="s">
        <v>205</v>
      </c>
      <c r="E158" s="18" t="s">
        <v>883</v>
      </c>
      <c r="F158" s="18" t="s">
        <v>495</v>
      </c>
      <c r="G158" s="3">
        <f t="shared" si="40"/>
        <v>1000</v>
      </c>
      <c r="H158" s="3">
        <f t="shared" si="40"/>
        <v>0</v>
      </c>
      <c r="I158" s="5">
        <f t="shared" si="32"/>
        <v>1000</v>
      </c>
      <c r="J158" s="3">
        <f t="shared" si="40"/>
        <v>0</v>
      </c>
      <c r="K158" s="5">
        <f t="shared" si="33"/>
        <v>1000</v>
      </c>
      <c r="L158" s="3">
        <f t="shared" si="40"/>
        <v>0</v>
      </c>
      <c r="M158" s="5">
        <f t="shared" si="34"/>
        <v>1000</v>
      </c>
      <c r="N158" s="3">
        <f t="shared" si="40"/>
        <v>-340</v>
      </c>
      <c r="O158" s="5">
        <f t="shared" si="35"/>
        <v>660</v>
      </c>
    </row>
    <row r="159" spans="1:15" ht="60" customHeight="1" x14ac:dyDescent="0.3">
      <c r="A159" s="10" t="s">
        <v>194</v>
      </c>
      <c r="B159" s="17" t="s">
        <v>507</v>
      </c>
      <c r="C159" s="18" t="s">
        <v>92</v>
      </c>
      <c r="D159" s="18" t="s">
        <v>205</v>
      </c>
      <c r="E159" s="18" t="s">
        <v>883</v>
      </c>
      <c r="F159" s="18" t="s">
        <v>496</v>
      </c>
      <c r="G159" s="3">
        <v>1000</v>
      </c>
      <c r="H159" s="3"/>
      <c r="I159" s="5">
        <f t="shared" si="32"/>
        <v>1000</v>
      </c>
      <c r="J159" s="3"/>
      <c r="K159" s="5">
        <f t="shared" si="33"/>
        <v>1000</v>
      </c>
      <c r="L159" s="3"/>
      <c r="M159" s="5">
        <f t="shared" si="34"/>
        <v>1000</v>
      </c>
      <c r="N159" s="3">
        <v>-340</v>
      </c>
      <c r="O159" s="5">
        <f t="shared" si="35"/>
        <v>660</v>
      </c>
    </row>
    <row r="160" spans="1:15" ht="24" customHeight="1" x14ac:dyDescent="0.3">
      <c r="A160" s="10" t="s">
        <v>113</v>
      </c>
      <c r="B160" s="17">
        <v>522</v>
      </c>
      <c r="C160" s="18" t="s">
        <v>92</v>
      </c>
      <c r="D160" s="18">
        <v>12</v>
      </c>
      <c r="E160" s="18" t="s">
        <v>114</v>
      </c>
      <c r="F160" s="18" t="s">
        <v>66</v>
      </c>
      <c r="G160" s="3">
        <f>G161+G164</f>
        <v>1300</v>
      </c>
      <c r="H160" s="3">
        <f>H161+H164</f>
        <v>0</v>
      </c>
      <c r="I160" s="5">
        <f t="shared" si="32"/>
        <v>1300</v>
      </c>
      <c r="J160" s="3">
        <f>J161+J164</f>
        <v>0</v>
      </c>
      <c r="K160" s="5">
        <f t="shared" si="33"/>
        <v>1300</v>
      </c>
      <c r="L160" s="3">
        <f>L161+L164</f>
        <v>0</v>
      </c>
      <c r="M160" s="5">
        <f t="shared" si="34"/>
        <v>1300</v>
      </c>
      <c r="N160" s="3">
        <f>N161+N164</f>
        <v>-530.1</v>
      </c>
      <c r="O160" s="5">
        <f t="shared" si="35"/>
        <v>769.9</v>
      </c>
    </row>
    <row r="161" spans="1:15" ht="33.6" customHeight="1" x14ac:dyDescent="0.3">
      <c r="A161" s="10" t="s">
        <v>791</v>
      </c>
      <c r="B161" s="17" t="s">
        <v>507</v>
      </c>
      <c r="C161" s="18" t="s">
        <v>92</v>
      </c>
      <c r="D161" s="18" t="s">
        <v>205</v>
      </c>
      <c r="E161" s="18" t="s">
        <v>792</v>
      </c>
      <c r="F161" s="18" t="s">
        <v>66</v>
      </c>
      <c r="G161" s="3">
        <f t="shared" ref="G161:N162" si="41">G162</f>
        <v>300</v>
      </c>
      <c r="H161" s="3">
        <f t="shared" si="41"/>
        <v>0</v>
      </c>
      <c r="I161" s="5">
        <f t="shared" si="32"/>
        <v>300</v>
      </c>
      <c r="J161" s="3">
        <f t="shared" si="41"/>
        <v>0</v>
      </c>
      <c r="K161" s="5">
        <f t="shared" si="33"/>
        <v>300</v>
      </c>
      <c r="L161" s="3">
        <f t="shared" si="41"/>
        <v>0</v>
      </c>
      <c r="M161" s="5">
        <f t="shared" si="34"/>
        <v>300</v>
      </c>
      <c r="N161" s="3">
        <f t="shared" si="41"/>
        <v>-114</v>
      </c>
      <c r="O161" s="5">
        <f t="shared" si="35"/>
        <v>186</v>
      </c>
    </row>
    <row r="162" spans="1:15" ht="30" customHeight="1" x14ac:dyDescent="0.3">
      <c r="A162" s="10" t="s">
        <v>580</v>
      </c>
      <c r="B162" s="17" t="s">
        <v>507</v>
      </c>
      <c r="C162" s="18" t="s">
        <v>92</v>
      </c>
      <c r="D162" s="18" t="s">
        <v>205</v>
      </c>
      <c r="E162" s="18" t="s">
        <v>792</v>
      </c>
      <c r="F162" s="18" t="s">
        <v>66</v>
      </c>
      <c r="G162" s="3">
        <f t="shared" si="41"/>
        <v>300</v>
      </c>
      <c r="H162" s="3">
        <f t="shared" si="41"/>
        <v>0</v>
      </c>
      <c r="I162" s="5">
        <f t="shared" si="32"/>
        <v>300</v>
      </c>
      <c r="J162" s="3">
        <f t="shared" si="41"/>
        <v>0</v>
      </c>
      <c r="K162" s="5">
        <f t="shared" si="33"/>
        <v>300</v>
      </c>
      <c r="L162" s="3">
        <f t="shared" si="41"/>
        <v>0</v>
      </c>
      <c r="M162" s="5">
        <f t="shared" si="34"/>
        <v>300</v>
      </c>
      <c r="N162" s="3">
        <f t="shared" si="41"/>
        <v>-114</v>
      </c>
      <c r="O162" s="5">
        <f t="shared" si="35"/>
        <v>186</v>
      </c>
    </row>
    <row r="163" spans="1:15" ht="48.75" customHeight="1" x14ac:dyDescent="0.3">
      <c r="A163" s="10" t="s">
        <v>88</v>
      </c>
      <c r="B163" s="17" t="s">
        <v>507</v>
      </c>
      <c r="C163" s="18" t="s">
        <v>92</v>
      </c>
      <c r="D163" s="18" t="s">
        <v>205</v>
      </c>
      <c r="E163" s="18" t="s">
        <v>792</v>
      </c>
      <c r="F163" s="18" t="s">
        <v>486</v>
      </c>
      <c r="G163" s="3">
        <v>300</v>
      </c>
      <c r="H163" s="3"/>
      <c r="I163" s="5">
        <f t="shared" si="32"/>
        <v>300</v>
      </c>
      <c r="J163" s="3"/>
      <c r="K163" s="5">
        <f t="shared" si="33"/>
        <v>300</v>
      </c>
      <c r="L163" s="3"/>
      <c r="M163" s="5">
        <f t="shared" si="34"/>
        <v>300</v>
      </c>
      <c r="N163" s="3">
        <v>-114</v>
      </c>
      <c r="O163" s="5">
        <f t="shared" si="35"/>
        <v>186</v>
      </c>
    </row>
    <row r="164" spans="1:15" ht="123" customHeight="1" x14ac:dyDescent="0.3">
      <c r="A164" s="10" t="s">
        <v>793</v>
      </c>
      <c r="B164" s="17" t="s">
        <v>507</v>
      </c>
      <c r="C164" s="18" t="s">
        <v>92</v>
      </c>
      <c r="D164" s="18" t="s">
        <v>205</v>
      </c>
      <c r="E164" s="18" t="s">
        <v>794</v>
      </c>
      <c r="F164" s="18" t="s">
        <v>66</v>
      </c>
      <c r="G164" s="3">
        <f t="shared" ref="G164:N165" si="42">G165</f>
        <v>1000</v>
      </c>
      <c r="H164" s="3">
        <f t="shared" si="42"/>
        <v>0</v>
      </c>
      <c r="I164" s="5">
        <f t="shared" si="32"/>
        <v>1000</v>
      </c>
      <c r="J164" s="3">
        <f t="shared" si="42"/>
        <v>0</v>
      </c>
      <c r="K164" s="5">
        <f t="shared" si="33"/>
        <v>1000</v>
      </c>
      <c r="L164" s="3">
        <f t="shared" si="42"/>
        <v>0</v>
      </c>
      <c r="M164" s="5">
        <f t="shared" si="34"/>
        <v>1000</v>
      </c>
      <c r="N164" s="3">
        <f t="shared" si="42"/>
        <v>-416.1</v>
      </c>
      <c r="O164" s="5">
        <f t="shared" si="35"/>
        <v>583.9</v>
      </c>
    </row>
    <row r="165" spans="1:15" ht="33" customHeight="1" x14ac:dyDescent="0.3">
      <c r="A165" s="10" t="s">
        <v>580</v>
      </c>
      <c r="B165" s="17" t="s">
        <v>507</v>
      </c>
      <c r="C165" s="18" t="s">
        <v>92</v>
      </c>
      <c r="D165" s="18" t="s">
        <v>205</v>
      </c>
      <c r="E165" s="18" t="s">
        <v>794</v>
      </c>
      <c r="F165" s="18" t="s">
        <v>66</v>
      </c>
      <c r="G165" s="3">
        <f t="shared" si="42"/>
        <v>1000</v>
      </c>
      <c r="H165" s="3">
        <f t="shared" si="42"/>
        <v>0</v>
      </c>
      <c r="I165" s="5">
        <f t="shared" si="32"/>
        <v>1000</v>
      </c>
      <c r="J165" s="3">
        <f t="shared" si="42"/>
        <v>0</v>
      </c>
      <c r="K165" s="5">
        <f t="shared" si="33"/>
        <v>1000</v>
      </c>
      <c r="L165" s="3">
        <f t="shared" si="42"/>
        <v>0</v>
      </c>
      <c r="M165" s="5">
        <f t="shared" si="34"/>
        <v>1000</v>
      </c>
      <c r="N165" s="3">
        <f t="shared" si="42"/>
        <v>-416.1</v>
      </c>
      <c r="O165" s="5">
        <f t="shared" si="35"/>
        <v>583.9</v>
      </c>
    </row>
    <row r="166" spans="1:15" ht="44.45" customHeight="1" x14ac:dyDescent="0.3">
      <c r="A166" s="10" t="s">
        <v>88</v>
      </c>
      <c r="B166" s="17" t="s">
        <v>507</v>
      </c>
      <c r="C166" s="18" t="s">
        <v>92</v>
      </c>
      <c r="D166" s="18" t="s">
        <v>205</v>
      </c>
      <c r="E166" s="18" t="s">
        <v>794</v>
      </c>
      <c r="F166" s="18" t="s">
        <v>486</v>
      </c>
      <c r="G166" s="3">
        <v>1000</v>
      </c>
      <c r="H166" s="3"/>
      <c r="I166" s="5">
        <f t="shared" si="32"/>
        <v>1000</v>
      </c>
      <c r="J166" s="3"/>
      <c r="K166" s="5">
        <f t="shared" si="33"/>
        <v>1000</v>
      </c>
      <c r="L166" s="3"/>
      <c r="M166" s="5">
        <f t="shared" si="34"/>
        <v>1000</v>
      </c>
      <c r="N166" s="3">
        <v>-416.1</v>
      </c>
      <c r="O166" s="5">
        <f t="shared" si="35"/>
        <v>583.9</v>
      </c>
    </row>
    <row r="167" spans="1:15" ht="20.45" customHeight="1" x14ac:dyDescent="0.3">
      <c r="A167" s="9" t="s">
        <v>218</v>
      </c>
      <c r="B167" s="32">
        <v>522</v>
      </c>
      <c r="C167" s="22" t="s">
        <v>219</v>
      </c>
      <c r="D167" s="22" t="s">
        <v>64</v>
      </c>
      <c r="E167" s="22" t="s">
        <v>65</v>
      </c>
      <c r="F167" s="22" t="s">
        <v>66</v>
      </c>
      <c r="G167" s="2">
        <f>G189+G168+G195</f>
        <v>6050</v>
      </c>
      <c r="H167" s="2">
        <f>H189+H168+H195</f>
        <v>7628.7999999999993</v>
      </c>
      <c r="I167" s="27">
        <f t="shared" si="32"/>
        <v>13678.8</v>
      </c>
      <c r="J167" s="2">
        <f>J189+J168+J195</f>
        <v>0</v>
      </c>
      <c r="K167" s="27">
        <f t="shared" si="33"/>
        <v>13678.8</v>
      </c>
      <c r="L167" s="2">
        <f>L189+L168+L195</f>
        <v>8462.7999999999993</v>
      </c>
      <c r="M167" s="27">
        <f t="shared" si="34"/>
        <v>22141.599999999999</v>
      </c>
      <c r="N167" s="2">
        <f>N189+N168+N195</f>
        <v>114</v>
      </c>
      <c r="O167" s="27">
        <f t="shared" si="35"/>
        <v>22255.599999999999</v>
      </c>
    </row>
    <row r="168" spans="1:15" ht="15.75" customHeight="1" x14ac:dyDescent="0.3">
      <c r="A168" s="10" t="s">
        <v>220</v>
      </c>
      <c r="B168" s="17">
        <v>522</v>
      </c>
      <c r="C168" s="18" t="s">
        <v>219</v>
      </c>
      <c r="D168" s="18" t="s">
        <v>63</v>
      </c>
      <c r="E168" s="18" t="s">
        <v>65</v>
      </c>
      <c r="F168" s="18" t="s">
        <v>66</v>
      </c>
      <c r="G168" s="3">
        <f>G183+G169</f>
        <v>2003.5</v>
      </c>
      <c r="H168" s="3">
        <f>H183+H169</f>
        <v>0</v>
      </c>
      <c r="I168" s="5">
        <f t="shared" si="32"/>
        <v>2003.5</v>
      </c>
      <c r="J168" s="3">
        <f>J183+J169</f>
        <v>0</v>
      </c>
      <c r="K168" s="5">
        <f t="shared" si="33"/>
        <v>2003.5</v>
      </c>
      <c r="L168" s="3">
        <f>L183+L169</f>
        <v>8462.7999999999993</v>
      </c>
      <c r="M168" s="5">
        <f t="shared" si="34"/>
        <v>10466.299999999999</v>
      </c>
      <c r="N168" s="3">
        <f>N183+N169</f>
        <v>114</v>
      </c>
      <c r="O168" s="5">
        <f t="shared" si="35"/>
        <v>10580.3</v>
      </c>
    </row>
    <row r="169" spans="1:15" ht="78" customHeight="1" x14ac:dyDescent="0.3">
      <c r="A169" s="10" t="s">
        <v>1119</v>
      </c>
      <c r="B169" s="17">
        <v>522</v>
      </c>
      <c r="C169" s="18" t="s">
        <v>219</v>
      </c>
      <c r="D169" s="18" t="s">
        <v>63</v>
      </c>
      <c r="E169" s="48" t="s">
        <v>330</v>
      </c>
      <c r="F169" s="18" t="s">
        <v>66</v>
      </c>
      <c r="G169" s="3">
        <f t="shared" ref="G169:N178" si="43">G170</f>
        <v>300</v>
      </c>
      <c r="H169" s="3">
        <f t="shared" si="43"/>
        <v>0</v>
      </c>
      <c r="I169" s="5">
        <f t="shared" si="32"/>
        <v>300</v>
      </c>
      <c r="J169" s="3">
        <f t="shared" si="43"/>
        <v>0</v>
      </c>
      <c r="K169" s="5">
        <f t="shared" si="33"/>
        <v>300</v>
      </c>
      <c r="L169" s="3">
        <f t="shared" si="43"/>
        <v>8381.5999999999985</v>
      </c>
      <c r="M169" s="5">
        <f t="shared" si="34"/>
        <v>8681.5999999999985</v>
      </c>
      <c r="N169" s="3">
        <f t="shared" si="43"/>
        <v>0</v>
      </c>
      <c r="O169" s="5">
        <f>M169+N169</f>
        <v>8681.5999999999985</v>
      </c>
    </row>
    <row r="170" spans="1:15" ht="61.15" customHeight="1" x14ac:dyDescent="0.3">
      <c r="A170" s="10" t="s">
        <v>795</v>
      </c>
      <c r="B170" s="17">
        <v>522</v>
      </c>
      <c r="C170" s="18" t="s">
        <v>219</v>
      </c>
      <c r="D170" s="18" t="s">
        <v>63</v>
      </c>
      <c r="E170" s="48" t="s">
        <v>698</v>
      </c>
      <c r="F170" s="18" t="s">
        <v>66</v>
      </c>
      <c r="G170" s="3">
        <f>G177</f>
        <v>300</v>
      </c>
      <c r="H170" s="3">
        <f>H177</f>
        <v>0</v>
      </c>
      <c r="I170" s="5">
        <f t="shared" si="32"/>
        <v>300</v>
      </c>
      <c r="J170" s="3">
        <f>J177</f>
        <v>0</v>
      </c>
      <c r="K170" s="5">
        <f t="shared" si="33"/>
        <v>300</v>
      </c>
      <c r="L170" s="3">
        <f>L177+L171+L174</f>
        <v>8381.5999999999985</v>
      </c>
      <c r="M170" s="5">
        <f t="shared" si="34"/>
        <v>8681.5999999999985</v>
      </c>
      <c r="N170" s="3">
        <f>N177+N171+N174+N180</f>
        <v>0</v>
      </c>
      <c r="O170" s="5">
        <f t="shared" si="35"/>
        <v>8681.5999999999985</v>
      </c>
    </row>
    <row r="171" spans="1:15" ht="75" customHeight="1" x14ac:dyDescent="0.3">
      <c r="A171" s="66" t="s">
        <v>924</v>
      </c>
      <c r="B171" s="17">
        <v>522</v>
      </c>
      <c r="C171" s="18" t="s">
        <v>219</v>
      </c>
      <c r="D171" s="18" t="s">
        <v>63</v>
      </c>
      <c r="E171" s="48" t="s">
        <v>925</v>
      </c>
      <c r="F171" s="18" t="s">
        <v>66</v>
      </c>
      <c r="G171" s="3"/>
      <c r="H171" s="3"/>
      <c r="I171" s="5"/>
      <c r="J171" s="3"/>
      <c r="K171" s="5"/>
      <c r="L171" s="3">
        <f>L172</f>
        <v>8297.7999999999993</v>
      </c>
      <c r="M171" s="5">
        <f t="shared" si="34"/>
        <v>8297.7999999999993</v>
      </c>
      <c r="N171" s="3">
        <f>N172</f>
        <v>0</v>
      </c>
      <c r="O171" s="5">
        <f t="shared" si="35"/>
        <v>8297.7999999999993</v>
      </c>
    </row>
    <row r="172" spans="1:15" ht="34.5" customHeight="1" x14ac:dyDescent="0.3">
      <c r="A172" s="19" t="s">
        <v>797</v>
      </c>
      <c r="B172" s="17">
        <v>522</v>
      </c>
      <c r="C172" s="18" t="s">
        <v>219</v>
      </c>
      <c r="D172" s="18" t="s">
        <v>63</v>
      </c>
      <c r="E172" s="48" t="s">
        <v>925</v>
      </c>
      <c r="F172" s="18" t="s">
        <v>798</v>
      </c>
      <c r="G172" s="3"/>
      <c r="H172" s="3"/>
      <c r="I172" s="5"/>
      <c r="J172" s="3"/>
      <c r="K172" s="5"/>
      <c r="L172" s="3">
        <f>L173</f>
        <v>8297.7999999999993</v>
      </c>
      <c r="M172" s="5">
        <f t="shared" si="34"/>
        <v>8297.7999999999993</v>
      </c>
      <c r="N172" s="3">
        <f>N173</f>
        <v>0</v>
      </c>
      <c r="O172" s="5">
        <f t="shared" si="35"/>
        <v>8297.7999999999993</v>
      </c>
    </row>
    <row r="173" spans="1:15" ht="34.5" customHeight="1" x14ac:dyDescent="0.3">
      <c r="A173" s="19" t="s">
        <v>799</v>
      </c>
      <c r="B173" s="17">
        <v>522</v>
      </c>
      <c r="C173" s="18" t="s">
        <v>219</v>
      </c>
      <c r="D173" s="18" t="s">
        <v>63</v>
      </c>
      <c r="E173" s="48" t="s">
        <v>925</v>
      </c>
      <c r="F173" s="18" t="s">
        <v>800</v>
      </c>
      <c r="G173" s="3"/>
      <c r="H173" s="3"/>
      <c r="I173" s="5"/>
      <c r="J173" s="3"/>
      <c r="K173" s="5"/>
      <c r="L173" s="3">
        <v>8297.7999999999993</v>
      </c>
      <c r="M173" s="5">
        <f t="shared" si="34"/>
        <v>8297.7999999999993</v>
      </c>
      <c r="N173" s="3"/>
      <c r="O173" s="5">
        <f t="shared" si="35"/>
        <v>8297.7999999999993</v>
      </c>
    </row>
    <row r="174" spans="1:15" ht="68.45" customHeight="1" x14ac:dyDescent="0.3">
      <c r="A174" s="67" t="s">
        <v>926</v>
      </c>
      <c r="B174" s="17">
        <v>522</v>
      </c>
      <c r="C174" s="18" t="s">
        <v>219</v>
      </c>
      <c r="D174" s="18" t="s">
        <v>63</v>
      </c>
      <c r="E174" s="48" t="s">
        <v>927</v>
      </c>
      <c r="F174" s="18" t="s">
        <v>66</v>
      </c>
      <c r="G174" s="3"/>
      <c r="H174" s="3"/>
      <c r="I174" s="5"/>
      <c r="J174" s="3"/>
      <c r="K174" s="5"/>
      <c r="L174" s="3">
        <f>L175</f>
        <v>83.8</v>
      </c>
      <c r="M174" s="5">
        <f t="shared" si="34"/>
        <v>83.8</v>
      </c>
      <c r="N174" s="3">
        <f>N175</f>
        <v>0</v>
      </c>
      <c r="O174" s="5">
        <f t="shared" si="35"/>
        <v>83.8</v>
      </c>
    </row>
    <row r="175" spans="1:15" ht="39.6" customHeight="1" x14ac:dyDescent="0.3">
      <c r="A175" s="19" t="s">
        <v>797</v>
      </c>
      <c r="B175" s="17">
        <v>522</v>
      </c>
      <c r="C175" s="18" t="s">
        <v>219</v>
      </c>
      <c r="D175" s="18" t="s">
        <v>63</v>
      </c>
      <c r="E175" s="48" t="s">
        <v>927</v>
      </c>
      <c r="F175" s="18" t="s">
        <v>798</v>
      </c>
      <c r="G175" s="3"/>
      <c r="H175" s="3"/>
      <c r="I175" s="5"/>
      <c r="J175" s="3"/>
      <c r="K175" s="5"/>
      <c r="L175" s="3">
        <f>L176</f>
        <v>83.8</v>
      </c>
      <c r="M175" s="5">
        <f t="shared" si="34"/>
        <v>83.8</v>
      </c>
      <c r="N175" s="3">
        <f>N176</f>
        <v>0</v>
      </c>
      <c r="O175" s="5">
        <f t="shared" si="35"/>
        <v>83.8</v>
      </c>
    </row>
    <row r="176" spans="1:15" ht="22.9" customHeight="1" x14ac:dyDescent="0.3">
      <c r="A176" s="19" t="s">
        <v>799</v>
      </c>
      <c r="B176" s="17">
        <v>522</v>
      </c>
      <c r="C176" s="18" t="s">
        <v>219</v>
      </c>
      <c r="D176" s="18" t="s">
        <v>63</v>
      </c>
      <c r="E176" s="48" t="s">
        <v>927</v>
      </c>
      <c r="F176" s="18" t="s">
        <v>800</v>
      </c>
      <c r="G176" s="3"/>
      <c r="H176" s="3"/>
      <c r="I176" s="5"/>
      <c r="J176" s="3"/>
      <c r="K176" s="5"/>
      <c r="L176" s="3">
        <v>83.8</v>
      </c>
      <c r="M176" s="5">
        <f t="shared" si="34"/>
        <v>83.8</v>
      </c>
      <c r="N176" s="3"/>
      <c r="O176" s="5">
        <f t="shared" si="35"/>
        <v>83.8</v>
      </c>
    </row>
    <row r="177" spans="1:15" ht="90.75" customHeight="1" x14ac:dyDescent="0.3">
      <c r="A177" s="10" t="s">
        <v>863</v>
      </c>
      <c r="B177" s="17">
        <v>522</v>
      </c>
      <c r="C177" s="18" t="s">
        <v>219</v>
      </c>
      <c r="D177" s="18" t="s">
        <v>63</v>
      </c>
      <c r="E177" s="48" t="s">
        <v>796</v>
      </c>
      <c r="F177" s="18" t="s">
        <v>66</v>
      </c>
      <c r="G177" s="3">
        <f t="shared" si="43"/>
        <v>300</v>
      </c>
      <c r="H177" s="3">
        <f t="shared" si="43"/>
        <v>0</v>
      </c>
      <c r="I177" s="5">
        <f t="shared" si="32"/>
        <v>300</v>
      </c>
      <c r="J177" s="3">
        <f t="shared" si="43"/>
        <v>0</v>
      </c>
      <c r="K177" s="5">
        <f t="shared" si="33"/>
        <v>300</v>
      </c>
      <c r="L177" s="3">
        <f t="shared" si="43"/>
        <v>0</v>
      </c>
      <c r="M177" s="5">
        <f t="shared" si="34"/>
        <v>300</v>
      </c>
      <c r="N177" s="3">
        <f t="shared" si="43"/>
        <v>-195.2</v>
      </c>
      <c r="O177" s="5">
        <f t="shared" si="35"/>
        <v>104.80000000000001</v>
      </c>
    </row>
    <row r="178" spans="1:15" ht="39.6" customHeight="1" x14ac:dyDescent="0.3">
      <c r="A178" s="19" t="s">
        <v>797</v>
      </c>
      <c r="B178" s="17">
        <v>522</v>
      </c>
      <c r="C178" s="18" t="s">
        <v>219</v>
      </c>
      <c r="D178" s="18" t="s">
        <v>63</v>
      </c>
      <c r="E178" s="48" t="s">
        <v>796</v>
      </c>
      <c r="F178" s="18" t="s">
        <v>798</v>
      </c>
      <c r="G178" s="3">
        <f t="shared" si="43"/>
        <v>300</v>
      </c>
      <c r="H178" s="3">
        <f t="shared" si="43"/>
        <v>0</v>
      </c>
      <c r="I178" s="5">
        <f t="shared" si="32"/>
        <v>300</v>
      </c>
      <c r="J178" s="3">
        <f t="shared" si="43"/>
        <v>0</v>
      </c>
      <c r="K178" s="5">
        <f t="shared" si="33"/>
        <v>300</v>
      </c>
      <c r="L178" s="3">
        <f t="shared" si="43"/>
        <v>0</v>
      </c>
      <c r="M178" s="5">
        <f t="shared" si="34"/>
        <v>300</v>
      </c>
      <c r="N178" s="3">
        <f t="shared" si="43"/>
        <v>-195.2</v>
      </c>
      <c r="O178" s="5">
        <f t="shared" si="35"/>
        <v>104.80000000000001</v>
      </c>
    </row>
    <row r="179" spans="1:15" ht="21" customHeight="1" x14ac:dyDescent="0.3">
      <c r="A179" s="19" t="s">
        <v>799</v>
      </c>
      <c r="B179" s="17">
        <v>522</v>
      </c>
      <c r="C179" s="18" t="s">
        <v>219</v>
      </c>
      <c r="D179" s="18" t="s">
        <v>63</v>
      </c>
      <c r="E179" s="48" t="s">
        <v>796</v>
      </c>
      <c r="F179" s="18" t="s">
        <v>800</v>
      </c>
      <c r="G179" s="3">
        <v>300</v>
      </c>
      <c r="H179" s="3"/>
      <c r="I179" s="5">
        <f t="shared" si="32"/>
        <v>300</v>
      </c>
      <c r="J179" s="3"/>
      <c r="K179" s="5">
        <f t="shared" si="33"/>
        <v>300</v>
      </c>
      <c r="L179" s="3"/>
      <c r="M179" s="5">
        <f t="shared" si="34"/>
        <v>300</v>
      </c>
      <c r="N179" s="3">
        <v>-195.2</v>
      </c>
      <c r="O179" s="5">
        <f t="shared" si="35"/>
        <v>104.80000000000001</v>
      </c>
    </row>
    <row r="180" spans="1:15" ht="70.150000000000006" customHeight="1" x14ac:dyDescent="0.3">
      <c r="A180" s="92" t="s">
        <v>1092</v>
      </c>
      <c r="B180" s="17" t="s">
        <v>507</v>
      </c>
      <c r="C180" s="18" t="s">
        <v>219</v>
      </c>
      <c r="D180" s="18" t="s">
        <v>63</v>
      </c>
      <c r="E180" s="48" t="s">
        <v>1093</v>
      </c>
      <c r="F180" s="18" t="s">
        <v>66</v>
      </c>
      <c r="G180" s="3"/>
      <c r="H180" s="3"/>
      <c r="I180" s="5"/>
      <c r="J180" s="3"/>
      <c r="K180" s="5"/>
      <c r="L180" s="3"/>
      <c r="M180" s="5"/>
      <c r="N180" s="3">
        <f>N181</f>
        <v>195.2</v>
      </c>
      <c r="O180" s="5">
        <f t="shared" si="35"/>
        <v>195.2</v>
      </c>
    </row>
    <row r="181" spans="1:15" ht="32.25" customHeight="1" x14ac:dyDescent="0.3">
      <c r="A181" s="10" t="s">
        <v>580</v>
      </c>
      <c r="B181" s="17" t="s">
        <v>507</v>
      </c>
      <c r="C181" s="18" t="s">
        <v>219</v>
      </c>
      <c r="D181" s="18" t="s">
        <v>63</v>
      </c>
      <c r="E181" s="48" t="s">
        <v>1093</v>
      </c>
      <c r="F181" s="18" t="s">
        <v>490</v>
      </c>
      <c r="G181" s="3"/>
      <c r="H181" s="3"/>
      <c r="I181" s="5"/>
      <c r="J181" s="3"/>
      <c r="K181" s="5"/>
      <c r="L181" s="3"/>
      <c r="M181" s="5"/>
      <c r="N181" s="3">
        <f>N182</f>
        <v>195.2</v>
      </c>
      <c r="O181" s="5">
        <f t="shared" si="35"/>
        <v>195.2</v>
      </c>
    </row>
    <row r="182" spans="1:15" ht="44.25" customHeight="1" x14ac:dyDescent="0.3">
      <c r="A182" s="10" t="s">
        <v>88</v>
      </c>
      <c r="B182" s="17" t="s">
        <v>507</v>
      </c>
      <c r="C182" s="18" t="s">
        <v>219</v>
      </c>
      <c r="D182" s="18" t="s">
        <v>63</v>
      </c>
      <c r="E182" s="48" t="s">
        <v>1093</v>
      </c>
      <c r="F182" s="18" t="s">
        <v>486</v>
      </c>
      <c r="G182" s="3"/>
      <c r="H182" s="3"/>
      <c r="I182" s="5"/>
      <c r="J182" s="3"/>
      <c r="K182" s="5"/>
      <c r="L182" s="3"/>
      <c r="M182" s="5"/>
      <c r="N182" s="3">
        <v>195.2</v>
      </c>
      <c r="O182" s="5">
        <f t="shared" si="35"/>
        <v>195.2</v>
      </c>
    </row>
    <row r="183" spans="1:15" ht="57" customHeight="1" x14ac:dyDescent="0.3">
      <c r="A183" s="10" t="s">
        <v>884</v>
      </c>
      <c r="B183" s="17">
        <v>522</v>
      </c>
      <c r="C183" s="18" t="s">
        <v>219</v>
      </c>
      <c r="D183" s="18" t="s">
        <v>63</v>
      </c>
      <c r="E183" s="18" t="s">
        <v>121</v>
      </c>
      <c r="F183" s="18" t="s">
        <v>66</v>
      </c>
      <c r="G183" s="3">
        <f t="shared" ref="G183:N186" si="44">G184</f>
        <v>1703.5</v>
      </c>
      <c r="H183" s="3">
        <f t="shared" si="44"/>
        <v>0</v>
      </c>
      <c r="I183" s="5">
        <f t="shared" si="32"/>
        <v>1703.5</v>
      </c>
      <c r="J183" s="3">
        <f t="shared" si="44"/>
        <v>0</v>
      </c>
      <c r="K183" s="5">
        <f t="shared" si="33"/>
        <v>1703.5</v>
      </c>
      <c r="L183" s="3">
        <f t="shared" si="44"/>
        <v>81.2</v>
      </c>
      <c r="M183" s="5">
        <f t="shared" si="34"/>
        <v>1784.7</v>
      </c>
      <c r="N183" s="3">
        <f t="shared" si="44"/>
        <v>114</v>
      </c>
      <c r="O183" s="5">
        <f t="shared" si="35"/>
        <v>1898.7</v>
      </c>
    </row>
    <row r="184" spans="1:15" ht="44.45" customHeight="1" x14ac:dyDescent="0.3">
      <c r="A184" s="10" t="s">
        <v>781</v>
      </c>
      <c r="B184" s="17">
        <v>522</v>
      </c>
      <c r="C184" s="18" t="s">
        <v>219</v>
      </c>
      <c r="D184" s="18" t="s">
        <v>63</v>
      </c>
      <c r="E184" s="18" t="s">
        <v>125</v>
      </c>
      <c r="F184" s="18" t="s">
        <v>66</v>
      </c>
      <c r="G184" s="3">
        <f t="shared" si="44"/>
        <v>1703.5</v>
      </c>
      <c r="H184" s="3">
        <f t="shared" si="44"/>
        <v>0</v>
      </c>
      <c r="I184" s="5">
        <f t="shared" si="32"/>
        <v>1703.5</v>
      </c>
      <c r="J184" s="3">
        <f t="shared" si="44"/>
        <v>0</v>
      </c>
      <c r="K184" s="5">
        <f t="shared" si="33"/>
        <v>1703.5</v>
      </c>
      <c r="L184" s="3">
        <f t="shared" si="44"/>
        <v>81.2</v>
      </c>
      <c r="M184" s="5">
        <f t="shared" si="34"/>
        <v>1784.7</v>
      </c>
      <c r="N184" s="3">
        <f t="shared" si="44"/>
        <v>114</v>
      </c>
      <c r="O184" s="5">
        <f t="shared" si="35"/>
        <v>1898.7</v>
      </c>
    </row>
    <row r="185" spans="1:15" ht="46.9" customHeight="1" x14ac:dyDescent="0.3">
      <c r="A185" s="25" t="s">
        <v>736</v>
      </c>
      <c r="B185" s="17" t="s">
        <v>507</v>
      </c>
      <c r="C185" s="18" t="s">
        <v>219</v>
      </c>
      <c r="D185" s="18" t="s">
        <v>63</v>
      </c>
      <c r="E185" s="18" t="s">
        <v>126</v>
      </c>
      <c r="F185" s="18" t="s">
        <v>66</v>
      </c>
      <c r="G185" s="3">
        <f t="shared" si="44"/>
        <v>1703.5</v>
      </c>
      <c r="H185" s="3">
        <f t="shared" si="44"/>
        <v>0</v>
      </c>
      <c r="I185" s="5">
        <f t="shared" si="32"/>
        <v>1703.5</v>
      </c>
      <c r="J185" s="3">
        <f t="shared" si="44"/>
        <v>0</v>
      </c>
      <c r="K185" s="5">
        <f t="shared" si="33"/>
        <v>1703.5</v>
      </c>
      <c r="L185" s="3">
        <f t="shared" si="44"/>
        <v>81.2</v>
      </c>
      <c r="M185" s="5">
        <f t="shared" si="34"/>
        <v>1784.7</v>
      </c>
      <c r="N185" s="3">
        <f t="shared" si="44"/>
        <v>114</v>
      </c>
      <c r="O185" s="5">
        <f t="shared" si="35"/>
        <v>1898.7</v>
      </c>
    </row>
    <row r="186" spans="1:15" ht="60" customHeight="1" x14ac:dyDescent="0.3">
      <c r="A186" s="25" t="s">
        <v>677</v>
      </c>
      <c r="B186" s="17" t="s">
        <v>507</v>
      </c>
      <c r="C186" s="18" t="s">
        <v>219</v>
      </c>
      <c r="D186" s="18" t="s">
        <v>63</v>
      </c>
      <c r="E186" s="18" t="s">
        <v>127</v>
      </c>
      <c r="F186" s="18" t="s">
        <v>66</v>
      </c>
      <c r="G186" s="3">
        <f t="shared" si="44"/>
        <v>1703.5</v>
      </c>
      <c r="H186" s="3">
        <f t="shared" si="44"/>
        <v>0</v>
      </c>
      <c r="I186" s="5">
        <f t="shared" si="32"/>
        <v>1703.5</v>
      </c>
      <c r="J186" s="3">
        <f t="shared" si="44"/>
        <v>0</v>
      </c>
      <c r="K186" s="5">
        <f t="shared" si="33"/>
        <v>1703.5</v>
      </c>
      <c r="L186" s="3">
        <f t="shared" si="44"/>
        <v>81.2</v>
      </c>
      <c r="M186" s="5">
        <f t="shared" si="34"/>
        <v>1784.7</v>
      </c>
      <c r="N186" s="3">
        <f t="shared" si="44"/>
        <v>114</v>
      </c>
      <c r="O186" s="5">
        <f t="shared" si="35"/>
        <v>1898.7</v>
      </c>
    </row>
    <row r="187" spans="1:15" ht="46.15" customHeight="1" x14ac:dyDescent="0.3">
      <c r="A187" s="25" t="s">
        <v>759</v>
      </c>
      <c r="B187" s="17" t="s">
        <v>507</v>
      </c>
      <c r="C187" s="18" t="s">
        <v>219</v>
      </c>
      <c r="D187" s="18" t="s">
        <v>63</v>
      </c>
      <c r="E187" s="18" t="s">
        <v>127</v>
      </c>
      <c r="F187" s="18" t="s">
        <v>490</v>
      </c>
      <c r="G187" s="3">
        <v>1703.5</v>
      </c>
      <c r="H187" s="3"/>
      <c r="I187" s="5">
        <f t="shared" si="32"/>
        <v>1703.5</v>
      </c>
      <c r="J187" s="3"/>
      <c r="K187" s="5">
        <f t="shared" si="33"/>
        <v>1703.5</v>
      </c>
      <c r="L187" s="3">
        <f>L188</f>
        <v>81.2</v>
      </c>
      <c r="M187" s="5">
        <f t="shared" si="34"/>
        <v>1784.7</v>
      </c>
      <c r="N187" s="3">
        <f>N188</f>
        <v>114</v>
      </c>
      <c r="O187" s="5">
        <f t="shared" si="35"/>
        <v>1898.7</v>
      </c>
    </row>
    <row r="188" spans="1:15" ht="48.75" customHeight="1" x14ac:dyDescent="0.3">
      <c r="A188" s="10" t="s">
        <v>88</v>
      </c>
      <c r="B188" s="17" t="s">
        <v>507</v>
      </c>
      <c r="C188" s="18" t="s">
        <v>219</v>
      </c>
      <c r="D188" s="18" t="s">
        <v>63</v>
      </c>
      <c r="E188" s="18" t="s">
        <v>127</v>
      </c>
      <c r="F188" s="18" t="s">
        <v>486</v>
      </c>
      <c r="G188" s="3">
        <v>1081</v>
      </c>
      <c r="H188" s="3"/>
      <c r="I188" s="5">
        <f t="shared" si="32"/>
        <v>1081</v>
      </c>
      <c r="J188" s="3"/>
      <c r="K188" s="5">
        <f t="shared" si="33"/>
        <v>1081</v>
      </c>
      <c r="L188" s="3">
        <v>81.2</v>
      </c>
      <c r="M188" s="5">
        <f t="shared" si="34"/>
        <v>1162.2</v>
      </c>
      <c r="N188" s="3">
        <v>114</v>
      </c>
      <c r="O188" s="5">
        <f t="shared" si="35"/>
        <v>1276.2</v>
      </c>
    </row>
    <row r="189" spans="1:15" x14ac:dyDescent="0.3">
      <c r="A189" s="10" t="s">
        <v>221</v>
      </c>
      <c r="B189" s="17">
        <v>522</v>
      </c>
      <c r="C189" s="18" t="s">
        <v>219</v>
      </c>
      <c r="D189" s="18" t="s">
        <v>68</v>
      </c>
      <c r="E189" s="18" t="s">
        <v>65</v>
      </c>
      <c r="F189" s="18" t="s">
        <v>66</v>
      </c>
      <c r="G189" s="3">
        <f t="shared" ref="G189:N193" si="45">G190</f>
        <v>104.5</v>
      </c>
      <c r="H189" s="3">
        <f t="shared" si="45"/>
        <v>0</v>
      </c>
      <c r="I189" s="5">
        <f t="shared" si="32"/>
        <v>104.5</v>
      </c>
      <c r="J189" s="3">
        <f t="shared" si="45"/>
        <v>0</v>
      </c>
      <c r="K189" s="5">
        <f t="shared" si="33"/>
        <v>104.5</v>
      </c>
      <c r="L189" s="3">
        <f t="shared" si="45"/>
        <v>0</v>
      </c>
      <c r="M189" s="5">
        <f t="shared" si="34"/>
        <v>104.5</v>
      </c>
      <c r="N189" s="3">
        <f t="shared" si="45"/>
        <v>0</v>
      </c>
      <c r="O189" s="5">
        <f t="shared" si="35"/>
        <v>104.5</v>
      </c>
    </row>
    <row r="190" spans="1:15" ht="30" x14ac:dyDescent="0.3">
      <c r="A190" s="10" t="s">
        <v>111</v>
      </c>
      <c r="B190" s="17">
        <v>522</v>
      </c>
      <c r="C190" s="18" t="s">
        <v>219</v>
      </c>
      <c r="D190" s="18" t="s">
        <v>68</v>
      </c>
      <c r="E190" s="48" t="s">
        <v>112</v>
      </c>
      <c r="F190" s="18" t="s">
        <v>66</v>
      </c>
      <c r="G190" s="3">
        <f t="shared" si="45"/>
        <v>104.5</v>
      </c>
      <c r="H190" s="3">
        <f t="shared" si="45"/>
        <v>0</v>
      </c>
      <c r="I190" s="5">
        <f t="shared" si="32"/>
        <v>104.5</v>
      </c>
      <c r="J190" s="3">
        <f t="shared" si="45"/>
        <v>0</v>
      </c>
      <c r="K190" s="5">
        <f t="shared" si="33"/>
        <v>104.5</v>
      </c>
      <c r="L190" s="3">
        <f t="shared" si="45"/>
        <v>0</v>
      </c>
      <c r="M190" s="5">
        <f t="shared" si="34"/>
        <v>104.5</v>
      </c>
      <c r="N190" s="3">
        <f t="shared" si="45"/>
        <v>0</v>
      </c>
      <c r="O190" s="5">
        <f t="shared" si="35"/>
        <v>104.5</v>
      </c>
    </row>
    <row r="191" spans="1:15" ht="21.6" customHeight="1" x14ac:dyDescent="0.3">
      <c r="A191" s="10" t="s">
        <v>113</v>
      </c>
      <c r="B191" s="17">
        <v>522</v>
      </c>
      <c r="C191" s="18" t="s">
        <v>219</v>
      </c>
      <c r="D191" s="18" t="s">
        <v>68</v>
      </c>
      <c r="E191" s="48" t="s">
        <v>114</v>
      </c>
      <c r="F191" s="18" t="s">
        <v>66</v>
      </c>
      <c r="G191" s="3">
        <f t="shared" si="45"/>
        <v>104.5</v>
      </c>
      <c r="H191" s="3">
        <f t="shared" si="45"/>
        <v>0</v>
      </c>
      <c r="I191" s="5">
        <f t="shared" si="32"/>
        <v>104.5</v>
      </c>
      <c r="J191" s="3">
        <f t="shared" si="45"/>
        <v>0</v>
      </c>
      <c r="K191" s="5">
        <f t="shared" si="33"/>
        <v>104.5</v>
      </c>
      <c r="L191" s="3">
        <f t="shared" si="45"/>
        <v>0</v>
      </c>
      <c r="M191" s="5">
        <f t="shared" si="34"/>
        <v>104.5</v>
      </c>
      <c r="N191" s="3">
        <f t="shared" si="45"/>
        <v>0</v>
      </c>
      <c r="O191" s="5">
        <f t="shared" si="35"/>
        <v>104.5</v>
      </c>
    </row>
    <row r="192" spans="1:15" ht="92.25" customHeight="1" x14ac:dyDescent="0.3">
      <c r="A192" s="10" t="s">
        <v>760</v>
      </c>
      <c r="B192" s="17">
        <v>522</v>
      </c>
      <c r="C192" s="18" t="s">
        <v>219</v>
      </c>
      <c r="D192" s="18" t="s">
        <v>68</v>
      </c>
      <c r="E192" s="48" t="s">
        <v>232</v>
      </c>
      <c r="F192" s="18" t="s">
        <v>66</v>
      </c>
      <c r="G192" s="5">
        <f t="shared" si="45"/>
        <v>104.5</v>
      </c>
      <c r="H192" s="5">
        <f t="shared" si="45"/>
        <v>0</v>
      </c>
      <c r="I192" s="5">
        <f t="shared" si="32"/>
        <v>104.5</v>
      </c>
      <c r="J192" s="5">
        <f t="shared" si="45"/>
        <v>0</v>
      </c>
      <c r="K192" s="5">
        <f t="shared" si="33"/>
        <v>104.5</v>
      </c>
      <c r="L192" s="5">
        <f t="shared" si="45"/>
        <v>0</v>
      </c>
      <c r="M192" s="5">
        <f t="shared" si="34"/>
        <v>104.5</v>
      </c>
      <c r="N192" s="5">
        <f t="shared" si="45"/>
        <v>0</v>
      </c>
      <c r="O192" s="5">
        <f t="shared" si="35"/>
        <v>104.5</v>
      </c>
    </row>
    <row r="193" spans="1:15" ht="30" x14ac:dyDescent="0.3">
      <c r="A193" s="10" t="s">
        <v>87</v>
      </c>
      <c r="B193" s="17">
        <v>522</v>
      </c>
      <c r="C193" s="18" t="s">
        <v>219</v>
      </c>
      <c r="D193" s="18" t="s">
        <v>68</v>
      </c>
      <c r="E193" s="48" t="s">
        <v>232</v>
      </c>
      <c r="F193" s="18">
        <v>200</v>
      </c>
      <c r="G193" s="5">
        <f t="shared" si="45"/>
        <v>104.5</v>
      </c>
      <c r="H193" s="5">
        <f t="shared" si="45"/>
        <v>0</v>
      </c>
      <c r="I193" s="5">
        <f t="shared" si="32"/>
        <v>104.5</v>
      </c>
      <c r="J193" s="5">
        <f t="shared" si="45"/>
        <v>0</v>
      </c>
      <c r="K193" s="5">
        <f t="shared" si="33"/>
        <v>104.5</v>
      </c>
      <c r="L193" s="5">
        <f t="shared" si="45"/>
        <v>0</v>
      </c>
      <c r="M193" s="5">
        <f t="shared" si="34"/>
        <v>104.5</v>
      </c>
      <c r="N193" s="5">
        <f t="shared" si="45"/>
        <v>0</v>
      </c>
      <c r="O193" s="5">
        <f t="shared" si="35"/>
        <v>104.5</v>
      </c>
    </row>
    <row r="194" spans="1:15" ht="43.9" customHeight="1" x14ac:dyDescent="0.3">
      <c r="A194" s="10" t="s">
        <v>88</v>
      </c>
      <c r="B194" s="17">
        <v>522</v>
      </c>
      <c r="C194" s="18" t="s">
        <v>219</v>
      </c>
      <c r="D194" s="18" t="s">
        <v>68</v>
      </c>
      <c r="E194" s="48" t="s">
        <v>232</v>
      </c>
      <c r="F194" s="18">
        <v>240</v>
      </c>
      <c r="G194" s="5">
        <v>104.5</v>
      </c>
      <c r="H194" s="5"/>
      <c r="I194" s="5">
        <f t="shared" si="32"/>
        <v>104.5</v>
      </c>
      <c r="J194" s="5"/>
      <c r="K194" s="5">
        <f t="shared" si="33"/>
        <v>104.5</v>
      </c>
      <c r="L194" s="5"/>
      <c r="M194" s="5">
        <f t="shared" si="34"/>
        <v>104.5</v>
      </c>
      <c r="N194" s="5"/>
      <c r="O194" s="5">
        <f t="shared" si="35"/>
        <v>104.5</v>
      </c>
    </row>
    <row r="195" spans="1:15" ht="19.899999999999999" customHeight="1" x14ac:dyDescent="0.3">
      <c r="A195" s="10" t="s">
        <v>826</v>
      </c>
      <c r="B195" s="17" t="s">
        <v>507</v>
      </c>
      <c r="C195" s="18" t="s">
        <v>219</v>
      </c>
      <c r="D195" s="18" t="s">
        <v>80</v>
      </c>
      <c r="E195" s="48" t="s">
        <v>65</v>
      </c>
      <c r="F195" s="18" t="s">
        <v>66</v>
      </c>
      <c r="G195" s="5">
        <f t="shared" ref="G195:N197" si="46">G196</f>
        <v>3942</v>
      </c>
      <c r="H195" s="5">
        <f>H196+H199</f>
        <v>7628.7999999999993</v>
      </c>
      <c r="I195" s="5">
        <f t="shared" si="32"/>
        <v>11570.8</v>
      </c>
      <c r="J195" s="5">
        <f>J196+J199</f>
        <v>0</v>
      </c>
      <c r="K195" s="5">
        <f t="shared" si="33"/>
        <v>11570.8</v>
      </c>
      <c r="L195" s="5">
        <f>L196+L199</f>
        <v>0</v>
      </c>
      <c r="M195" s="5">
        <f t="shared" si="34"/>
        <v>11570.8</v>
      </c>
      <c r="N195" s="5">
        <f>N196+N199</f>
        <v>0</v>
      </c>
      <c r="O195" s="5">
        <f t="shared" si="35"/>
        <v>11570.8</v>
      </c>
    </row>
    <row r="196" spans="1:15" ht="59.25" customHeight="1" outlineLevel="1" x14ac:dyDescent="0.3">
      <c r="A196" s="10" t="s">
        <v>869</v>
      </c>
      <c r="B196" s="17" t="s">
        <v>507</v>
      </c>
      <c r="C196" s="18" t="s">
        <v>219</v>
      </c>
      <c r="D196" s="18" t="s">
        <v>80</v>
      </c>
      <c r="E196" s="48" t="s">
        <v>870</v>
      </c>
      <c r="F196" s="18" t="s">
        <v>66</v>
      </c>
      <c r="G196" s="5">
        <f t="shared" si="46"/>
        <v>3942</v>
      </c>
      <c r="H196" s="5">
        <f t="shared" si="46"/>
        <v>-3942</v>
      </c>
      <c r="I196" s="5">
        <f t="shared" si="32"/>
        <v>0</v>
      </c>
      <c r="J196" s="5">
        <f t="shared" si="46"/>
        <v>0</v>
      </c>
      <c r="K196" s="5">
        <f t="shared" si="33"/>
        <v>0</v>
      </c>
      <c r="L196" s="5">
        <f t="shared" si="46"/>
        <v>0</v>
      </c>
      <c r="M196" s="5">
        <f t="shared" si="34"/>
        <v>0</v>
      </c>
      <c r="N196" s="5">
        <f t="shared" si="46"/>
        <v>0</v>
      </c>
      <c r="O196" s="5">
        <f t="shared" si="35"/>
        <v>0</v>
      </c>
    </row>
    <row r="197" spans="1:15" ht="32.450000000000003" customHeight="1" outlineLevel="1" x14ac:dyDescent="0.3">
      <c r="A197" s="10" t="s">
        <v>87</v>
      </c>
      <c r="B197" s="17" t="s">
        <v>507</v>
      </c>
      <c r="C197" s="18" t="s">
        <v>219</v>
      </c>
      <c r="D197" s="18" t="s">
        <v>80</v>
      </c>
      <c r="E197" s="48" t="s">
        <v>870</v>
      </c>
      <c r="F197" s="18">
        <v>200</v>
      </c>
      <c r="G197" s="5">
        <f t="shared" si="46"/>
        <v>3942</v>
      </c>
      <c r="H197" s="5">
        <f t="shared" si="46"/>
        <v>-3942</v>
      </c>
      <c r="I197" s="5">
        <f t="shared" si="32"/>
        <v>0</v>
      </c>
      <c r="J197" s="5">
        <f t="shared" si="46"/>
        <v>0</v>
      </c>
      <c r="K197" s="5">
        <f t="shared" si="33"/>
        <v>0</v>
      </c>
      <c r="L197" s="5">
        <f t="shared" si="46"/>
        <v>0</v>
      </c>
      <c r="M197" s="5">
        <f t="shared" si="34"/>
        <v>0</v>
      </c>
      <c r="N197" s="5">
        <f t="shared" si="46"/>
        <v>0</v>
      </c>
      <c r="O197" s="5">
        <f t="shared" si="35"/>
        <v>0</v>
      </c>
    </row>
    <row r="198" spans="1:15" ht="48" customHeight="1" outlineLevel="1" x14ac:dyDescent="0.3">
      <c r="A198" s="10" t="s">
        <v>88</v>
      </c>
      <c r="B198" s="17" t="s">
        <v>507</v>
      </c>
      <c r="C198" s="18" t="s">
        <v>219</v>
      </c>
      <c r="D198" s="18" t="s">
        <v>80</v>
      </c>
      <c r="E198" s="48" t="s">
        <v>870</v>
      </c>
      <c r="F198" s="18">
        <v>240</v>
      </c>
      <c r="G198" s="5">
        <v>3942</v>
      </c>
      <c r="H198" s="5">
        <v>-3942</v>
      </c>
      <c r="I198" s="5">
        <f t="shared" si="32"/>
        <v>0</v>
      </c>
      <c r="J198" s="5"/>
      <c r="K198" s="5">
        <f t="shared" si="33"/>
        <v>0</v>
      </c>
      <c r="L198" s="5"/>
      <c r="M198" s="5">
        <f t="shared" si="34"/>
        <v>0</v>
      </c>
      <c r="N198" s="5"/>
      <c r="O198" s="5">
        <f t="shared" si="35"/>
        <v>0</v>
      </c>
    </row>
    <row r="199" spans="1:15" ht="58.15" customHeight="1" x14ac:dyDescent="0.3">
      <c r="A199" s="10" t="s">
        <v>869</v>
      </c>
      <c r="B199" s="17" t="s">
        <v>507</v>
      </c>
      <c r="C199" s="18" t="s">
        <v>219</v>
      </c>
      <c r="D199" s="18" t="s">
        <v>80</v>
      </c>
      <c r="E199" s="48" t="s">
        <v>893</v>
      </c>
      <c r="F199" s="18" t="s">
        <v>66</v>
      </c>
      <c r="G199" s="5"/>
      <c r="H199" s="5">
        <f>H200</f>
        <v>11570.8</v>
      </c>
      <c r="I199" s="5">
        <f t="shared" si="32"/>
        <v>11570.8</v>
      </c>
      <c r="J199" s="5">
        <f>J200</f>
        <v>0</v>
      </c>
      <c r="K199" s="5">
        <f t="shared" si="33"/>
        <v>11570.8</v>
      </c>
      <c r="L199" s="5">
        <f>L200</f>
        <v>0</v>
      </c>
      <c r="M199" s="5">
        <f t="shared" si="34"/>
        <v>11570.8</v>
      </c>
      <c r="N199" s="5">
        <f>N200</f>
        <v>0</v>
      </c>
      <c r="O199" s="5">
        <f t="shared" si="35"/>
        <v>11570.8</v>
      </c>
    </row>
    <row r="200" spans="1:15" ht="32.450000000000003" customHeight="1" x14ac:dyDescent="0.3">
      <c r="A200" s="10" t="s">
        <v>87</v>
      </c>
      <c r="B200" s="17" t="s">
        <v>507</v>
      </c>
      <c r="C200" s="18" t="s">
        <v>219</v>
      </c>
      <c r="D200" s="18" t="s">
        <v>80</v>
      </c>
      <c r="E200" s="48" t="s">
        <v>893</v>
      </c>
      <c r="F200" s="18">
        <v>200</v>
      </c>
      <c r="G200" s="5"/>
      <c r="H200" s="5">
        <f>H201</f>
        <v>11570.8</v>
      </c>
      <c r="I200" s="5">
        <f t="shared" si="32"/>
        <v>11570.8</v>
      </c>
      <c r="J200" s="5">
        <f>J201</f>
        <v>0</v>
      </c>
      <c r="K200" s="5">
        <f t="shared" si="33"/>
        <v>11570.8</v>
      </c>
      <c r="L200" s="5">
        <f>L201</f>
        <v>0</v>
      </c>
      <c r="M200" s="5">
        <f t="shared" si="34"/>
        <v>11570.8</v>
      </c>
      <c r="N200" s="5">
        <f>N201</f>
        <v>0</v>
      </c>
      <c r="O200" s="5">
        <f t="shared" si="35"/>
        <v>11570.8</v>
      </c>
    </row>
    <row r="201" spans="1:15" ht="46.15" customHeight="1" x14ac:dyDescent="0.3">
      <c r="A201" s="10" t="s">
        <v>88</v>
      </c>
      <c r="B201" s="17" t="s">
        <v>507</v>
      </c>
      <c r="C201" s="18" t="s">
        <v>219</v>
      </c>
      <c r="D201" s="18" t="s">
        <v>80</v>
      </c>
      <c r="E201" s="48" t="s">
        <v>893</v>
      </c>
      <c r="F201" s="18">
        <v>240</v>
      </c>
      <c r="G201" s="5"/>
      <c r="H201" s="5">
        <v>11570.8</v>
      </c>
      <c r="I201" s="5">
        <f t="shared" si="32"/>
        <v>11570.8</v>
      </c>
      <c r="J201" s="5"/>
      <c r="K201" s="5">
        <f t="shared" si="33"/>
        <v>11570.8</v>
      </c>
      <c r="L201" s="5"/>
      <c r="M201" s="5">
        <f t="shared" si="34"/>
        <v>11570.8</v>
      </c>
      <c r="N201" s="5"/>
      <c r="O201" s="5">
        <f t="shared" si="35"/>
        <v>11570.8</v>
      </c>
    </row>
    <row r="202" spans="1:15" x14ac:dyDescent="0.3">
      <c r="A202" s="9" t="s">
        <v>315</v>
      </c>
      <c r="B202" s="32">
        <v>522</v>
      </c>
      <c r="C202" s="22">
        <v>10</v>
      </c>
      <c r="D202" s="22" t="s">
        <v>64</v>
      </c>
      <c r="E202" s="22" t="s">
        <v>65</v>
      </c>
      <c r="F202" s="22" t="s">
        <v>66</v>
      </c>
      <c r="G202" s="27">
        <f>G203+G210+G217</f>
        <v>5640.9</v>
      </c>
      <c r="H202" s="27">
        <f>H203+H210</f>
        <v>0</v>
      </c>
      <c r="I202" s="27">
        <f>G202+H202</f>
        <v>5640.9</v>
      </c>
      <c r="J202" s="27">
        <f>J203+J210</f>
        <v>0</v>
      </c>
      <c r="K202" s="27">
        <f>I202+J202</f>
        <v>5640.9</v>
      </c>
      <c r="L202" s="27">
        <f>L203+L210</f>
        <v>0</v>
      </c>
      <c r="M202" s="27">
        <f>K202+L202</f>
        <v>5640.9</v>
      </c>
      <c r="N202" s="27">
        <f>N203+N210</f>
        <v>0</v>
      </c>
      <c r="O202" s="27">
        <f>M202+N202</f>
        <v>5640.9</v>
      </c>
    </row>
    <row r="203" spans="1:15" x14ac:dyDescent="0.3">
      <c r="A203" s="10" t="s">
        <v>318</v>
      </c>
      <c r="B203" s="17">
        <v>522</v>
      </c>
      <c r="C203" s="18">
        <v>10</v>
      </c>
      <c r="D203" s="18" t="s">
        <v>63</v>
      </c>
      <c r="E203" s="18" t="s">
        <v>65</v>
      </c>
      <c r="F203" s="18" t="s">
        <v>66</v>
      </c>
      <c r="G203" s="3">
        <f t="shared" ref="G203:N208" si="47">G204</f>
        <v>5240.8999999999996</v>
      </c>
      <c r="H203" s="3">
        <f t="shared" si="47"/>
        <v>0</v>
      </c>
      <c r="I203" s="5">
        <f t="shared" si="32"/>
        <v>5240.8999999999996</v>
      </c>
      <c r="J203" s="3">
        <f t="shared" si="47"/>
        <v>0</v>
      </c>
      <c r="K203" s="5">
        <f t="shared" si="33"/>
        <v>5240.8999999999996</v>
      </c>
      <c r="L203" s="3">
        <f t="shared" si="47"/>
        <v>0</v>
      </c>
      <c r="M203" s="5">
        <f t="shared" ref="M203:M216" si="48">K203+L203</f>
        <v>5240.8999999999996</v>
      </c>
      <c r="N203" s="3">
        <f t="shared" si="47"/>
        <v>0</v>
      </c>
      <c r="O203" s="5">
        <f t="shared" ref="O203:O216" si="49">M203+N203</f>
        <v>5240.8999999999996</v>
      </c>
    </row>
    <row r="204" spans="1:15" ht="30" x14ac:dyDescent="0.3">
      <c r="A204" s="10" t="s">
        <v>678</v>
      </c>
      <c r="B204" s="17">
        <v>522</v>
      </c>
      <c r="C204" s="18">
        <v>10</v>
      </c>
      <c r="D204" s="18" t="s">
        <v>63</v>
      </c>
      <c r="E204" s="18" t="s">
        <v>319</v>
      </c>
      <c r="F204" s="18" t="s">
        <v>66</v>
      </c>
      <c r="G204" s="3">
        <f t="shared" si="47"/>
        <v>5240.8999999999996</v>
      </c>
      <c r="H204" s="3">
        <f t="shared" si="47"/>
        <v>0</v>
      </c>
      <c r="I204" s="5">
        <f t="shared" si="32"/>
        <v>5240.8999999999996</v>
      </c>
      <c r="J204" s="3">
        <f t="shared" si="47"/>
        <v>0</v>
      </c>
      <c r="K204" s="5">
        <f t="shared" si="33"/>
        <v>5240.8999999999996</v>
      </c>
      <c r="L204" s="3">
        <f t="shared" si="47"/>
        <v>0</v>
      </c>
      <c r="M204" s="5">
        <f t="shared" si="48"/>
        <v>5240.8999999999996</v>
      </c>
      <c r="N204" s="3">
        <f t="shared" si="47"/>
        <v>0</v>
      </c>
      <c r="O204" s="5">
        <f t="shared" si="49"/>
        <v>5240.8999999999996</v>
      </c>
    </row>
    <row r="205" spans="1:15" ht="78.599999999999994" customHeight="1" x14ac:dyDescent="0.3">
      <c r="A205" s="85" t="s">
        <v>763</v>
      </c>
      <c r="B205" s="17">
        <v>522</v>
      </c>
      <c r="C205" s="18" t="s">
        <v>316</v>
      </c>
      <c r="D205" s="18" t="s">
        <v>63</v>
      </c>
      <c r="E205" s="18" t="s">
        <v>320</v>
      </c>
      <c r="F205" s="18" t="s">
        <v>66</v>
      </c>
      <c r="G205" s="3">
        <f t="shared" si="47"/>
        <v>5240.8999999999996</v>
      </c>
      <c r="H205" s="3">
        <f t="shared" si="47"/>
        <v>0</v>
      </c>
      <c r="I205" s="5">
        <f t="shared" si="32"/>
        <v>5240.8999999999996</v>
      </c>
      <c r="J205" s="3">
        <f t="shared" si="47"/>
        <v>0</v>
      </c>
      <c r="K205" s="5">
        <f t="shared" si="33"/>
        <v>5240.8999999999996</v>
      </c>
      <c r="L205" s="3">
        <f t="shared" si="47"/>
        <v>0</v>
      </c>
      <c r="M205" s="5">
        <f t="shared" si="48"/>
        <v>5240.8999999999996</v>
      </c>
      <c r="N205" s="3">
        <f t="shared" si="47"/>
        <v>0</v>
      </c>
      <c r="O205" s="5">
        <f t="shared" si="49"/>
        <v>5240.8999999999996</v>
      </c>
    </row>
    <row r="206" spans="1:15" ht="60" customHeight="1" x14ac:dyDescent="0.3">
      <c r="A206" s="85" t="s">
        <v>704</v>
      </c>
      <c r="B206" s="17">
        <v>522</v>
      </c>
      <c r="C206" s="18">
        <v>10</v>
      </c>
      <c r="D206" s="18" t="s">
        <v>63</v>
      </c>
      <c r="E206" s="18" t="s">
        <v>321</v>
      </c>
      <c r="F206" s="18" t="s">
        <v>66</v>
      </c>
      <c r="G206" s="3">
        <f t="shared" si="47"/>
        <v>5240.8999999999996</v>
      </c>
      <c r="H206" s="3">
        <f t="shared" si="47"/>
        <v>0</v>
      </c>
      <c r="I206" s="5">
        <f t="shared" si="32"/>
        <v>5240.8999999999996</v>
      </c>
      <c r="J206" s="3">
        <f t="shared" si="47"/>
        <v>0</v>
      </c>
      <c r="K206" s="5">
        <f t="shared" si="33"/>
        <v>5240.8999999999996</v>
      </c>
      <c r="L206" s="3">
        <f t="shared" si="47"/>
        <v>0</v>
      </c>
      <c r="M206" s="5">
        <f t="shared" si="48"/>
        <v>5240.8999999999996</v>
      </c>
      <c r="N206" s="3">
        <f t="shared" si="47"/>
        <v>0</v>
      </c>
      <c r="O206" s="5">
        <f t="shared" si="49"/>
        <v>5240.8999999999996</v>
      </c>
    </row>
    <row r="207" spans="1:15" ht="59.25" customHeight="1" x14ac:dyDescent="0.3">
      <c r="A207" s="85" t="s">
        <v>613</v>
      </c>
      <c r="B207" s="17">
        <v>522</v>
      </c>
      <c r="C207" s="18" t="s">
        <v>316</v>
      </c>
      <c r="D207" s="18" t="s">
        <v>63</v>
      </c>
      <c r="E207" s="18" t="s">
        <v>411</v>
      </c>
      <c r="F207" s="18" t="s">
        <v>66</v>
      </c>
      <c r="G207" s="3">
        <f t="shared" si="47"/>
        <v>5240.8999999999996</v>
      </c>
      <c r="H207" s="3">
        <f t="shared" si="47"/>
        <v>0</v>
      </c>
      <c r="I207" s="5">
        <f t="shared" si="32"/>
        <v>5240.8999999999996</v>
      </c>
      <c r="J207" s="3">
        <f t="shared" si="47"/>
        <v>0</v>
      </c>
      <c r="K207" s="5">
        <f t="shared" si="33"/>
        <v>5240.8999999999996</v>
      </c>
      <c r="L207" s="3">
        <f t="shared" si="47"/>
        <v>0</v>
      </c>
      <c r="M207" s="5">
        <f t="shared" si="48"/>
        <v>5240.8999999999996</v>
      </c>
      <c r="N207" s="3">
        <f t="shared" si="47"/>
        <v>0</v>
      </c>
      <c r="O207" s="5">
        <f t="shared" si="49"/>
        <v>5240.8999999999996</v>
      </c>
    </row>
    <row r="208" spans="1:15" ht="30" x14ac:dyDescent="0.3">
      <c r="A208" s="10" t="s">
        <v>323</v>
      </c>
      <c r="B208" s="17">
        <v>522</v>
      </c>
      <c r="C208" s="18">
        <v>10</v>
      </c>
      <c r="D208" s="18" t="s">
        <v>63</v>
      </c>
      <c r="E208" s="18" t="s">
        <v>322</v>
      </c>
      <c r="F208" s="18">
        <v>300</v>
      </c>
      <c r="G208" s="3">
        <f t="shared" si="47"/>
        <v>5240.8999999999996</v>
      </c>
      <c r="H208" s="3">
        <f t="shared" si="47"/>
        <v>0</v>
      </c>
      <c r="I208" s="5">
        <f t="shared" si="32"/>
        <v>5240.8999999999996</v>
      </c>
      <c r="J208" s="3">
        <f t="shared" si="47"/>
        <v>0</v>
      </c>
      <c r="K208" s="5">
        <f t="shared" si="33"/>
        <v>5240.8999999999996</v>
      </c>
      <c r="L208" s="3">
        <f t="shared" si="47"/>
        <v>0</v>
      </c>
      <c r="M208" s="5">
        <f t="shared" si="48"/>
        <v>5240.8999999999996</v>
      </c>
      <c r="N208" s="3">
        <f t="shared" si="47"/>
        <v>0</v>
      </c>
      <c r="O208" s="5">
        <f t="shared" si="49"/>
        <v>5240.8999999999996</v>
      </c>
    </row>
    <row r="209" spans="1:15" ht="30" x14ac:dyDescent="0.3">
      <c r="A209" s="10" t="s">
        <v>324</v>
      </c>
      <c r="B209" s="17">
        <v>522</v>
      </c>
      <c r="C209" s="18" t="s">
        <v>316</v>
      </c>
      <c r="D209" s="18" t="s">
        <v>63</v>
      </c>
      <c r="E209" s="18" t="s">
        <v>322</v>
      </c>
      <c r="F209" s="18">
        <v>310</v>
      </c>
      <c r="G209" s="3">
        <v>5240.8999999999996</v>
      </c>
      <c r="H209" s="3"/>
      <c r="I209" s="5">
        <f t="shared" si="32"/>
        <v>5240.8999999999996</v>
      </c>
      <c r="J209" s="3"/>
      <c r="K209" s="5">
        <f t="shared" si="33"/>
        <v>5240.8999999999996</v>
      </c>
      <c r="L209" s="3"/>
      <c r="M209" s="5">
        <f t="shared" si="48"/>
        <v>5240.8999999999996</v>
      </c>
      <c r="N209" s="3"/>
      <c r="O209" s="5">
        <f t="shared" si="49"/>
        <v>5240.8999999999996</v>
      </c>
    </row>
    <row r="210" spans="1:15" ht="17.25" customHeight="1" x14ac:dyDescent="0.3">
      <c r="A210" s="10" t="s">
        <v>325</v>
      </c>
      <c r="B210" s="17">
        <v>522</v>
      </c>
      <c r="C210" s="18">
        <v>10</v>
      </c>
      <c r="D210" s="18" t="s">
        <v>80</v>
      </c>
      <c r="E210" s="17" t="s">
        <v>65</v>
      </c>
      <c r="F210" s="18" t="s">
        <v>66</v>
      </c>
      <c r="G210" s="3">
        <f>G211</f>
        <v>300</v>
      </c>
      <c r="H210" s="3">
        <f>H211</f>
        <v>0</v>
      </c>
      <c r="I210" s="5">
        <f t="shared" si="32"/>
        <v>300</v>
      </c>
      <c r="J210" s="3">
        <f>J211</f>
        <v>0</v>
      </c>
      <c r="K210" s="5">
        <f t="shared" si="33"/>
        <v>300</v>
      </c>
      <c r="L210" s="3">
        <f>L211</f>
        <v>0</v>
      </c>
      <c r="M210" s="5">
        <f t="shared" si="48"/>
        <v>300</v>
      </c>
      <c r="N210" s="3">
        <f>N211</f>
        <v>0</v>
      </c>
      <c r="O210" s="5">
        <f t="shared" si="49"/>
        <v>300</v>
      </c>
    </row>
    <row r="211" spans="1:15" ht="30" x14ac:dyDescent="0.3">
      <c r="A211" s="10" t="s">
        <v>678</v>
      </c>
      <c r="B211" s="17">
        <v>522</v>
      </c>
      <c r="C211" s="18">
        <v>10</v>
      </c>
      <c r="D211" s="18" t="s">
        <v>80</v>
      </c>
      <c r="E211" s="18" t="s">
        <v>319</v>
      </c>
      <c r="F211" s="18" t="s">
        <v>66</v>
      </c>
      <c r="G211" s="3">
        <f>G212</f>
        <v>300</v>
      </c>
      <c r="H211" s="3">
        <f>H212+H218</f>
        <v>0</v>
      </c>
      <c r="I211" s="5">
        <f t="shared" si="32"/>
        <v>300</v>
      </c>
      <c r="J211" s="3">
        <f>J212+J218</f>
        <v>0</v>
      </c>
      <c r="K211" s="5">
        <f t="shared" si="33"/>
        <v>300</v>
      </c>
      <c r="L211" s="3">
        <f>L212+L218</f>
        <v>0</v>
      </c>
      <c r="M211" s="5">
        <f t="shared" si="48"/>
        <v>300</v>
      </c>
      <c r="N211" s="3">
        <f>N212+N218</f>
        <v>0</v>
      </c>
      <c r="O211" s="5">
        <f t="shared" si="49"/>
        <v>300</v>
      </c>
    </row>
    <row r="212" spans="1:15" ht="44.25" customHeight="1" x14ac:dyDescent="0.3">
      <c r="A212" s="85" t="s">
        <v>331</v>
      </c>
      <c r="B212" s="17">
        <v>522</v>
      </c>
      <c r="C212" s="18">
        <v>10</v>
      </c>
      <c r="D212" s="18" t="s">
        <v>80</v>
      </c>
      <c r="E212" s="18" t="s">
        <v>332</v>
      </c>
      <c r="F212" s="18" t="s">
        <v>66</v>
      </c>
      <c r="G212" s="3">
        <f t="shared" ref="G212:N215" si="50">G213</f>
        <v>300</v>
      </c>
      <c r="H212" s="3">
        <f t="shared" si="50"/>
        <v>0</v>
      </c>
      <c r="I212" s="5">
        <f t="shared" ref="I212:I279" si="51">G212+H212</f>
        <v>300</v>
      </c>
      <c r="J212" s="3">
        <f t="shared" si="50"/>
        <v>0</v>
      </c>
      <c r="K212" s="5">
        <f t="shared" ref="K212:K279" si="52">I212+J212</f>
        <v>300</v>
      </c>
      <c r="L212" s="3">
        <f t="shared" si="50"/>
        <v>0</v>
      </c>
      <c r="M212" s="5">
        <f t="shared" si="48"/>
        <v>300</v>
      </c>
      <c r="N212" s="3">
        <f t="shared" si="50"/>
        <v>0</v>
      </c>
      <c r="O212" s="5">
        <f t="shared" si="49"/>
        <v>300</v>
      </c>
    </row>
    <row r="213" spans="1:15" ht="61.5" customHeight="1" x14ac:dyDescent="0.3">
      <c r="A213" s="85" t="s">
        <v>617</v>
      </c>
      <c r="B213" s="17">
        <v>522</v>
      </c>
      <c r="C213" s="18">
        <v>10</v>
      </c>
      <c r="D213" s="18" t="s">
        <v>80</v>
      </c>
      <c r="E213" s="18" t="s">
        <v>333</v>
      </c>
      <c r="F213" s="18" t="s">
        <v>66</v>
      </c>
      <c r="G213" s="3">
        <f t="shared" si="50"/>
        <v>300</v>
      </c>
      <c r="H213" s="3">
        <f t="shared" si="50"/>
        <v>0</v>
      </c>
      <c r="I213" s="5">
        <f t="shared" si="51"/>
        <v>300</v>
      </c>
      <c r="J213" s="3">
        <f t="shared" si="50"/>
        <v>0</v>
      </c>
      <c r="K213" s="5">
        <f t="shared" si="52"/>
        <v>300</v>
      </c>
      <c r="L213" s="3">
        <f t="shared" si="50"/>
        <v>0</v>
      </c>
      <c r="M213" s="5">
        <f t="shared" si="48"/>
        <v>300</v>
      </c>
      <c r="N213" s="3">
        <f t="shared" si="50"/>
        <v>0</v>
      </c>
      <c r="O213" s="5">
        <f t="shared" si="49"/>
        <v>300</v>
      </c>
    </row>
    <row r="214" spans="1:15" ht="60.75" customHeight="1" x14ac:dyDescent="0.3">
      <c r="A214" s="85" t="s">
        <v>615</v>
      </c>
      <c r="B214" s="17">
        <v>522</v>
      </c>
      <c r="C214" s="18">
        <v>10</v>
      </c>
      <c r="D214" s="18" t="s">
        <v>80</v>
      </c>
      <c r="E214" s="18" t="s">
        <v>334</v>
      </c>
      <c r="F214" s="18" t="s">
        <v>66</v>
      </c>
      <c r="G214" s="3">
        <f t="shared" si="50"/>
        <v>300</v>
      </c>
      <c r="H214" s="3">
        <f t="shared" si="50"/>
        <v>0</v>
      </c>
      <c r="I214" s="5">
        <f t="shared" si="51"/>
        <v>300</v>
      </c>
      <c r="J214" s="3">
        <f t="shared" si="50"/>
        <v>0</v>
      </c>
      <c r="K214" s="5">
        <f t="shared" si="52"/>
        <v>300</v>
      </c>
      <c r="L214" s="3">
        <f t="shared" si="50"/>
        <v>0</v>
      </c>
      <c r="M214" s="5">
        <f t="shared" si="48"/>
        <v>300</v>
      </c>
      <c r="N214" s="3">
        <f t="shared" si="50"/>
        <v>0</v>
      </c>
      <c r="O214" s="5">
        <f t="shared" si="49"/>
        <v>300</v>
      </c>
    </row>
    <row r="215" spans="1:15" ht="30" x14ac:dyDescent="0.3">
      <c r="A215" s="10" t="s">
        <v>323</v>
      </c>
      <c r="B215" s="17">
        <v>522</v>
      </c>
      <c r="C215" s="18">
        <v>10</v>
      </c>
      <c r="D215" s="18" t="s">
        <v>80</v>
      </c>
      <c r="E215" s="18" t="s">
        <v>334</v>
      </c>
      <c r="F215" s="18">
        <v>300</v>
      </c>
      <c r="G215" s="3">
        <f t="shared" si="50"/>
        <v>300</v>
      </c>
      <c r="H215" s="3">
        <f t="shared" si="50"/>
        <v>0</v>
      </c>
      <c r="I215" s="5">
        <f>G215+H215</f>
        <v>300</v>
      </c>
      <c r="J215" s="3">
        <f t="shared" si="50"/>
        <v>0</v>
      </c>
      <c r="K215" s="5">
        <f t="shared" si="52"/>
        <v>300</v>
      </c>
      <c r="L215" s="3">
        <f t="shared" si="50"/>
        <v>0</v>
      </c>
      <c r="M215" s="5">
        <f t="shared" si="48"/>
        <v>300</v>
      </c>
      <c r="N215" s="3">
        <f t="shared" si="50"/>
        <v>0</v>
      </c>
      <c r="O215" s="5">
        <f t="shared" si="49"/>
        <v>300</v>
      </c>
    </row>
    <row r="216" spans="1:15" ht="33" customHeight="1" x14ac:dyDescent="0.3">
      <c r="A216" s="10" t="s">
        <v>329</v>
      </c>
      <c r="B216" s="17">
        <v>522</v>
      </c>
      <c r="C216" s="18">
        <v>10</v>
      </c>
      <c r="D216" s="18" t="s">
        <v>80</v>
      </c>
      <c r="E216" s="18" t="s">
        <v>334</v>
      </c>
      <c r="F216" s="18">
        <v>320</v>
      </c>
      <c r="G216" s="3">
        <v>300</v>
      </c>
      <c r="H216" s="3"/>
      <c r="I216" s="5">
        <f t="shared" ref="I216" si="53">G216+H216</f>
        <v>300</v>
      </c>
      <c r="J216" s="3"/>
      <c r="K216" s="5">
        <f t="shared" si="52"/>
        <v>300</v>
      </c>
      <c r="L216" s="3"/>
      <c r="M216" s="5">
        <f t="shared" si="48"/>
        <v>300</v>
      </c>
      <c r="N216" s="3"/>
      <c r="O216" s="5">
        <f t="shared" si="49"/>
        <v>300</v>
      </c>
    </row>
    <row r="217" spans="1:15" ht="17.45" customHeight="1" x14ac:dyDescent="0.3">
      <c r="A217" s="10" t="s">
        <v>473</v>
      </c>
      <c r="B217" s="17">
        <v>522</v>
      </c>
      <c r="C217" s="18">
        <v>10</v>
      </c>
      <c r="D217" s="18" t="s">
        <v>98</v>
      </c>
      <c r="E217" s="17" t="s">
        <v>65</v>
      </c>
      <c r="F217" s="5" t="str">
        <f t="shared" ref="F217:N217" si="54">F218</f>
        <v>000</v>
      </c>
      <c r="G217" s="5">
        <f t="shared" si="54"/>
        <v>100</v>
      </c>
      <c r="H217" s="5">
        <f t="shared" si="54"/>
        <v>0</v>
      </c>
      <c r="I217" s="5">
        <f t="shared" si="54"/>
        <v>100</v>
      </c>
      <c r="J217" s="5">
        <f t="shared" si="54"/>
        <v>0</v>
      </c>
      <c r="K217" s="5">
        <f>K218</f>
        <v>100</v>
      </c>
      <c r="L217" s="5">
        <f t="shared" si="54"/>
        <v>0</v>
      </c>
      <c r="M217" s="5">
        <f>M218</f>
        <v>100</v>
      </c>
      <c r="N217" s="5">
        <f t="shared" si="54"/>
        <v>0</v>
      </c>
      <c r="O217" s="5">
        <f>O218</f>
        <v>100</v>
      </c>
    </row>
    <row r="218" spans="1:15" ht="45" customHeight="1" x14ac:dyDescent="0.3">
      <c r="A218" s="85" t="s">
        <v>608</v>
      </c>
      <c r="B218" s="17">
        <v>522</v>
      </c>
      <c r="C218" s="18">
        <v>10</v>
      </c>
      <c r="D218" s="18" t="s">
        <v>98</v>
      </c>
      <c r="E218" s="18" t="s">
        <v>336</v>
      </c>
      <c r="F218" s="18" t="s">
        <v>66</v>
      </c>
      <c r="G218" s="3">
        <f t="shared" ref="G218:N221" si="55">G219</f>
        <v>100</v>
      </c>
      <c r="H218" s="3">
        <f t="shared" si="55"/>
        <v>0</v>
      </c>
      <c r="I218" s="5">
        <f t="shared" si="51"/>
        <v>100</v>
      </c>
      <c r="J218" s="3">
        <f t="shared" si="55"/>
        <v>0</v>
      </c>
      <c r="K218" s="5">
        <f t="shared" si="52"/>
        <v>100</v>
      </c>
      <c r="L218" s="3">
        <f t="shared" si="55"/>
        <v>0</v>
      </c>
      <c r="M218" s="5">
        <f t="shared" ref="M218:M285" si="56">K218+L218</f>
        <v>100</v>
      </c>
      <c r="N218" s="3">
        <f t="shared" si="55"/>
        <v>0</v>
      </c>
      <c r="O218" s="5">
        <f t="shared" ref="O218:O285" si="57">M218+N218</f>
        <v>100</v>
      </c>
    </row>
    <row r="219" spans="1:15" ht="45.75" customHeight="1" x14ac:dyDescent="0.3">
      <c r="A219" s="85" t="s">
        <v>618</v>
      </c>
      <c r="B219" s="17">
        <v>522</v>
      </c>
      <c r="C219" s="18">
        <v>10</v>
      </c>
      <c r="D219" s="18" t="s">
        <v>98</v>
      </c>
      <c r="E219" s="18" t="s">
        <v>337</v>
      </c>
      <c r="F219" s="18" t="s">
        <v>66</v>
      </c>
      <c r="G219" s="3">
        <f t="shared" si="55"/>
        <v>100</v>
      </c>
      <c r="H219" s="3">
        <f t="shared" si="55"/>
        <v>0</v>
      </c>
      <c r="I219" s="5">
        <f t="shared" si="51"/>
        <v>100</v>
      </c>
      <c r="J219" s="3">
        <f t="shared" si="55"/>
        <v>0</v>
      </c>
      <c r="K219" s="5">
        <f t="shared" si="52"/>
        <v>100</v>
      </c>
      <c r="L219" s="3">
        <f t="shared" si="55"/>
        <v>0</v>
      </c>
      <c r="M219" s="5">
        <f t="shared" si="56"/>
        <v>100</v>
      </c>
      <c r="N219" s="3">
        <f t="shared" si="55"/>
        <v>0</v>
      </c>
      <c r="O219" s="5">
        <f t="shared" si="57"/>
        <v>100</v>
      </c>
    </row>
    <row r="220" spans="1:15" ht="47.25" customHeight="1" x14ac:dyDescent="0.3">
      <c r="A220" s="85" t="s">
        <v>761</v>
      </c>
      <c r="B220" s="17">
        <v>522</v>
      </c>
      <c r="C220" s="18">
        <v>10</v>
      </c>
      <c r="D220" s="18" t="s">
        <v>98</v>
      </c>
      <c r="E220" s="18" t="s">
        <v>338</v>
      </c>
      <c r="F220" s="18" t="s">
        <v>66</v>
      </c>
      <c r="G220" s="3">
        <f t="shared" si="55"/>
        <v>100</v>
      </c>
      <c r="H220" s="3">
        <f t="shared" si="55"/>
        <v>0</v>
      </c>
      <c r="I220" s="5">
        <f t="shared" si="51"/>
        <v>100</v>
      </c>
      <c r="J220" s="3">
        <f t="shared" si="55"/>
        <v>0</v>
      </c>
      <c r="K220" s="5">
        <f t="shared" si="52"/>
        <v>100</v>
      </c>
      <c r="L220" s="3">
        <f t="shared" si="55"/>
        <v>0</v>
      </c>
      <c r="M220" s="5">
        <f t="shared" si="56"/>
        <v>100</v>
      </c>
      <c r="N220" s="3">
        <f t="shared" si="55"/>
        <v>0</v>
      </c>
      <c r="O220" s="5">
        <f t="shared" si="57"/>
        <v>100</v>
      </c>
    </row>
    <row r="221" spans="1:15" ht="43.5" customHeight="1" x14ac:dyDescent="0.3">
      <c r="A221" s="10" t="s">
        <v>176</v>
      </c>
      <c r="B221" s="17">
        <v>522</v>
      </c>
      <c r="C221" s="18">
        <v>10</v>
      </c>
      <c r="D221" s="18" t="s">
        <v>98</v>
      </c>
      <c r="E221" s="18" t="s">
        <v>338</v>
      </c>
      <c r="F221" s="18">
        <v>600</v>
      </c>
      <c r="G221" s="3">
        <f t="shared" si="55"/>
        <v>100</v>
      </c>
      <c r="H221" s="3">
        <f t="shared" si="55"/>
        <v>0</v>
      </c>
      <c r="I221" s="5">
        <f t="shared" si="51"/>
        <v>100</v>
      </c>
      <c r="J221" s="3">
        <f t="shared" si="55"/>
        <v>0</v>
      </c>
      <c r="K221" s="5">
        <f t="shared" si="52"/>
        <v>100</v>
      </c>
      <c r="L221" s="3">
        <f t="shared" si="55"/>
        <v>0</v>
      </c>
      <c r="M221" s="5">
        <f t="shared" si="56"/>
        <v>100</v>
      </c>
      <c r="N221" s="3">
        <f t="shared" si="55"/>
        <v>0</v>
      </c>
      <c r="O221" s="5">
        <f t="shared" si="57"/>
        <v>100</v>
      </c>
    </row>
    <row r="222" spans="1:15" ht="45.75" customHeight="1" x14ac:dyDescent="0.3">
      <c r="A222" s="10" t="s">
        <v>339</v>
      </c>
      <c r="B222" s="17">
        <v>522</v>
      </c>
      <c r="C222" s="18">
        <v>10</v>
      </c>
      <c r="D222" s="18" t="s">
        <v>98</v>
      </c>
      <c r="E222" s="18" t="s">
        <v>338</v>
      </c>
      <c r="F222" s="18">
        <v>630</v>
      </c>
      <c r="G222" s="3">
        <v>100</v>
      </c>
      <c r="H222" s="3"/>
      <c r="I222" s="5">
        <f t="shared" si="51"/>
        <v>100</v>
      </c>
      <c r="J222" s="3"/>
      <c r="K222" s="5">
        <f t="shared" si="52"/>
        <v>100</v>
      </c>
      <c r="L222" s="3"/>
      <c r="M222" s="5">
        <f t="shared" si="56"/>
        <v>100</v>
      </c>
      <c r="N222" s="3"/>
      <c r="O222" s="5">
        <f t="shared" si="57"/>
        <v>100</v>
      </c>
    </row>
    <row r="223" spans="1:15" ht="16.149999999999999" customHeight="1" x14ac:dyDescent="0.3">
      <c r="A223" s="9" t="s">
        <v>346</v>
      </c>
      <c r="B223" s="32">
        <v>522</v>
      </c>
      <c r="C223" s="22">
        <v>11</v>
      </c>
      <c r="D223" s="22" t="s">
        <v>64</v>
      </c>
      <c r="E223" s="22" t="s">
        <v>65</v>
      </c>
      <c r="F223" s="22" t="s">
        <v>66</v>
      </c>
      <c r="G223" s="2">
        <f>G224+G238</f>
        <v>11575.1</v>
      </c>
      <c r="H223" s="2">
        <f>H224+H238</f>
        <v>602</v>
      </c>
      <c r="I223" s="5">
        <f t="shared" si="51"/>
        <v>12177.1</v>
      </c>
      <c r="J223" s="2">
        <f>J224+J238</f>
        <v>0</v>
      </c>
      <c r="K223" s="5">
        <f t="shared" si="52"/>
        <v>12177.1</v>
      </c>
      <c r="L223" s="2">
        <f>L224+L238</f>
        <v>63.3</v>
      </c>
      <c r="M223" s="5">
        <f t="shared" si="56"/>
        <v>12240.4</v>
      </c>
      <c r="N223" s="2">
        <f>N224+N238</f>
        <v>0</v>
      </c>
      <c r="O223" s="5">
        <f t="shared" si="57"/>
        <v>12240.4</v>
      </c>
    </row>
    <row r="224" spans="1:15" x14ac:dyDescent="0.3">
      <c r="A224" s="10" t="s">
        <v>512</v>
      </c>
      <c r="B224" s="17">
        <v>522</v>
      </c>
      <c r="C224" s="18">
        <v>11</v>
      </c>
      <c r="D224" s="18" t="s">
        <v>63</v>
      </c>
      <c r="E224" s="18" t="s">
        <v>65</v>
      </c>
      <c r="F224" s="18" t="s">
        <v>66</v>
      </c>
      <c r="G224" s="3">
        <f>G225</f>
        <v>986.7</v>
      </c>
      <c r="H224" s="3">
        <f>H225</f>
        <v>0</v>
      </c>
      <c r="I224" s="5">
        <f t="shared" si="51"/>
        <v>986.7</v>
      </c>
      <c r="J224" s="3">
        <f>J225</f>
        <v>0</v>
      </c>
      <c r="K224" s="5">
        <f t="shared" si="52"/>
        <v>986.7</v>
      </c>
      <c r="L224" s="3">
        <f>L225</f>
        <v>63.3</v>
      </c>
      <c r="M224" s="5">
        <f t="shared" si="56"/>
        <v>1050</v>
      </c>
      <c r="N224" s="3">
        <f>N225</f>
        <v>0</v>
      </c>
      <c r="O224" s="5">
        <f t="shared" si="57"/>
        <v>1050</v>
      </c>
    </row>
    <row r="225" spans="1:15" ht="49.9" customHeight="1" x14ac:dyDescent="0.3">
      <c r="A225" s="10" t="s">
        <v>762</v>
      </c>
      <c r="B225" s="17">
        <v>522</v>
      </c>
      <c r="C225" s="18">
        <v>11</v>
      </c>
      <c r="D225" s="18" t="s">
        <v>63</v>
      </c>
      <c r="E225" s="18" t="s">
        <v>349</v>
      </c>
      <c r="F225" s="18" t="s">
        <v>66</v>
      </c>
      <c r="G225" s="3">
        <f>G226+G233</f>
        <v>986.7</v>
      </c>
      <c r="H225" s="3">
        <f>H226+H233</f>
        <v>0</v>
      </c>
      <c r="I225" s="5">
        <f t="shared" si="51"/>
        <v>986.7</v>
      </c>
      <c r="J225" s="3">
        <f>J226+J233</f>
        <v>0</v>
      </c>
      <c r="K225" s="5">
        <f t="shared" si="52"/>
        <v>986.7</v>
      </c>
      <c r="L225" s="3">
        <f>L226+L233</f>
        <v>63.3</v>
      </c>
      <c r="M225" s="5">
        <f t="shared" si="56"/>
        <v>1050</v>
      </c>
      <c r="N225" s="3">
        <f>N226+N233</f>
        <v>0</v>
      </c>
      <c r="O225" s="5">
        <f t="shared" si="57"/>
        <v>1050</v>
      </c>
    </row>
    <row r="226" spans="1:15" ht="45" x14ac:dyDescent="0.3">
      <c r="A226" s="10" t="s">
        <v>350</v>
      </c>
      <c r="B226" s="17">
        <v>522</v>
      </c>
      <c r="C226" s="18">
        <v>11</v>
      </c>
      <c r="D226" s="18" t="s">
        <v>63</v>
      </c>
      <c r="E226" s="18" t="s">
        <v>364</v>
      </c>
      <c r="F226" s="18" t="s">
        <v>66</v>
      </c>
      <c r="G226" s="3">
        <f t="shared" ref="G226:N227" si="58">G227</f>
        <v>549.70000000000005</v>
      </c>
      <c r="H226" s="3">
        <f t="shared" si="58"/>
        <v>0</v>
      </c>
      <c r="I226" s="5">
        <f t="shared" si="51"/>
        <v>549.70000000000005</v>
      </c>
      <c r="J226" s="3">
        <f t="shared" si="58"/>
        <v>0</v>
      </c>
      <c r="K226" s="5">
        <f t="shared" si="52"/>
        <v>549.70000000000005</v>
      </c>
      <c r="L226" s="3">
        <f t="shared" si="58"/>
        <v>0</v>
      </c>
      <c r="M226" s="5">
        <f t="shared" si="56"/>
        <v>549.70000000000005</v>
      </c>
      <c r="N226" s="3">
        <f t="shared" si="58"/>
        <v>0</v>
      </c>
      <c r="O226" s="5">
        <f t="shared" si="57"/>
        <v>549.70000000000005</v>
      </c>
    </row>
    <row r="227" spans="1:15" ht="30" x14ac:dyDescent="0.3">
      <c r="A227" s="10" t="s">
        <v>352</v>
      </c>
      <c r="B227" s="17">
        <v>522</v>
      </c>
      <c r="C227" s="18">
        <v>11</v>
      </c>
      <c r="D227" s="18" t="s">
        <v>63</v>
      </c>
      <c r="E227" s="18" t="s">
        <v>412</v>
      </c>
      <c r="F227" s="18" t="s">
        <v>66</v>
      </c>
      <c r="G227" s="3">
        <f t="shared" si="58"/>
        <v>549.70000000000005</v>
      </c>
      <c r="H227" s="3">
        <f t="shared" si="58"/>
        <v>0</v>
      </c>
      <c r="I227" s="5">
        <f t="shared" si="51"/>
        <v>549.70000000000005</v>
      </c>
      <c r="J227" s="3">
        <f t="shared" si="58"/>
        <v>0</v>
      </c>
      <c r="K227" s="5">
        <f t="shared" si="52"/>
        <v>549.70000000000005</v>
      </c>
      <c r="L227" s="3">
        <f t="shared" si="58"/>
        <v>0</v>
      </c>
      <c r="M227" s="5">
        <f t="shared" si="56"/>
        <v>549.70000000000005</v>
      </c>
      <c r="N227" s="3">
        <f t="shared" si="58"/>
        <v>0</v>
      </c>
      <c r="O227" s="5">
        <f t="shared" si="57"/>
        <v>549.70000000000005</v>
      </c>
    </row>
    <row r="228" spans="1:15" ht="30" x14ac:dyDescent="0.3">
      <c r="A228" s="10" t="s">
        <v>354</v>
      </c>
      <c r="B228" s="17">
        <v>522</v>
      </c>
      <c r="C228" s="18">
        <v>11</v>
      </c>
      <c r="D228" s="18" t="s">
        <v>63</v>
      </c>
      <c r="E228" s="18" t="s">
        <v>355</v>
      </c>
      <c r="F228" s="18" t="s">
        <v>66</v>
      </c>
      <c r="G228" s="3">
        <f>G229+G231</f>
        <v>549.70000000000005</v>
      </c>
      <c r="H228" s="3">
        <f>H229+H231</f>
        <v>0</v>
      </c>
      <c r="I228" s="5">
        <f t="shared" si="51"/>
        <v>549.70000000000005</v>
      </c>
      <c r="J228" s="3">
        <f>J229+J231</f>
        <v>0</v>
      </c>
      <c r="K228" s="5">
        <f t="shared" si="52"/>
        <v>549.70000000000005</v>
      </c>
      <c r="L228" s="3">
        <f>L229+L231</f>
        <v>0</v>
      </c>
      <c r="M228" s="5">
        <f t="shared" si="56"/>
        <v>549.70000000000005</v>
      </c>
      <c r="N228" s="3">
        <f>N229+N231</f>
        <v>0</v>
      </c>
      <c r="O228" s="5">
        <f t="shared" si="57"/>
        <v>549.70000000000005</v>
      </c>
    </row>
    <row r="229" spans="1:15" ht="90" customHeight="1" x14ac:dyDescent="0.3">
      <c r="A229" s="10" t="s">
        <v>75</v>
      </c>
      <c r="B229" s="17">
        <v>522</v>
      </c>
      <c r="C229" s="18">
        <v>11</v>
      </c>
      <c r="D229" s="18" t="s">
        <v>63</v>
      </c>
      <c r="E229" s="18" t="s">
        <v>355</v>
      </c>
      <c r="F229" s="18">
        <v>100</v>
      </c>
      <c r="G229" s="3">
        <f>G230</f>
        <v>423</v>
      </c>
      <c r="H229" s="3">
        <f>H230</f>
        <v>0</v>
      </c>
      <c r="I229" s="5">
        <f t="shared" si="51"/>
        <v>423</v>
      </c>
      <c r="J229" s="3">
        <f>J230</f>
        <v>0</v>
      </c>
      <c r="K229" s="5">
        <f t="shared" si="52"/>
        <v>423</v>
      </c>
      <c r="L229" s="3">
        <f>L230</f>
        <v>0</v>
      </c>
      <c r="M229" s="5">
        <f t="shared" si="56"/>
        <v>423</v>
      </c>
      <c r="N229" s="3">
        <f>N230</f>
        <v>0</v>
      </c>
      <c r="O229" s="5">
        <f t="shared" si="57"/>
        <v>423</v>
      </c>
    </row>
    <row r="230" spans="1:15" ht="30" x14ac:dyDescent="0.3">
      <c r="A230" s="10" t="s">
        <v>137</v>
      </c>
      <c r="B230" s="17">
        <v>522</v>
      </c>
      <c r="C230" s="18">
        <v>11</v>
      </c>
      <c r="D230" s="18" t="s">
        <v>63</v>
      </c>
      <c r="E230" s="18" t="s">
        <v>355</v>
      </c>
      <c r="F230" s="18">
        <v>110</v>
      </c>
      <c r="G230" s="3">
        <v>423</v>
      </c>
      <c r="H230" s="3"/>
      <c r="I230" s="5">
        <f t="shared" si="51"/>
        <v>423</v>
      </c>
      <c r="J230" s="3"/>
      <c r="K230" s="5">
        <f t="shared" si="52"/>
        <v>423</v>
      </c>
      <c r="L230" s="3"/>
      <c r="M230" s="5">
        <f t="shared" si="56"/>
        <v>423</v>
      </c>
      <c r="N230" s="3"/>
      <c r="O230" s="5">
        <f t="shared" si="57"/>
        <v>423</v>
      </c>
    </row>
    <row r="231" spans="1:15" ht="30" x14ac:dyDescent="0.3">
      <c r="A231" s="10" t="s">
        <v>87</v>
      </c>
      <c r="B231" s="17">
        <v>522</v>
      </c>
      <c r="C231" s="18">
        <v>11</v>
      </c>
      <c r="D231" s="18" t="s">
        <v>63</v>
      </c>
      <c r="E231" s="18" t="s">
        <v>355</v>
      </c>
      <c r="F231" s="18">
        <v>200</v>
      </c>
      <c r="G231" s="3">
        <f>G232</f>
        <v>126.7</v>
      </c>
      <c r="H231" s="3">
        <f>H232</f>
        <v>0</v>
      </c>
      <c r="I231" s="5">
        <f t="shared" si="51"/>
        <v>126.7</v>
      </c>
      <c r="J231" s="3">
        <f>J232</f>
        <v>0</v>
      </c>
      <c r="K231" s="5">
        <f t="shared" si="52"/>
        <v>126.7</v>
      </c>
      <c r="L231" s="3">
        <f>L232</f>
        <v>0</v>
      </c>
      <c r="M231" s="5">
        <f t="shared" si="56"/>
        <v>126.7</v>
      </c>
      <c r="N231" s="3">
        <f>N232</f>
        <v>0</v>
      </c>
      <c r="O231" s="5">
        <f t="shared" si="57"/>
        <v>126.7</v>
      </c>
    </row>
    <row r="232" spans="1:15" ht="45" x14ac:dyDescent="0.3">
      <c r="A232" s="10" t="s">
        <v>88</v>
      </c>
      <c r="B232" s="17">
        <v>522</v>
      </c>
      <c r="C232" s="18">
        <v>11</v>
      </c>
      <c r="D232" s="18" t="s">
        <v>63</v>
      </c>
      <c r="E232" s="18" t="s">
        <v>355</v>
      </c>
      <c r="F232" s="18">
        <v>240</v>
      </c>
      <c r="G232" s="3">
        <v>126.7</v>
      </c>
      <c r="H232" s="3"/>
      <c r="I232" s="5">
        <f t="shared" si="51"/>
        <v>126.7</v>
      </c>
      <c r="J232" s="3"/>
      <c r="K232" s="5">
        <f t="shared" si="52"/>
        <v>126.7</v>
      </c>
      <c r="L232" s="3"/>
      <c r="M232" s="5">
        <f t="shared" si="56"/>
        <v>126.7</v>
      </c>
      <c r="N232" s="3"/>
      <c r="O232" s="5">
        <f t="shared" si="57"/>
        <v>126.7</v>
      </c>
    </row>
    <row r="233" spans="1:15" ht="45" customHeight="1" x14ac:dyDescent="0.3">
      <c r="A233" s="10" t="s">
        <v>413</v>
      </c>
      <c r="B233" s="17">
        <v>522</v>
      </c>
      <c r="C233" s="18">
        <v>11</v>
      </c>
      <c r="D233" s="18" t="s">
        <v>63</v>
      </c>
      <c r="E233" s="18" t="s">
        <v>358</v>
      </c>
      <c r="F233" s="18" t="s">
        <v>66</v>
      </c>
      <c r="G233" s="3">
        <f t="shared" ref="G233:N236" si="59">G234</f>
        <v>437</v>
      </c>
      <c r="H233" s="3">
        <f t="shared" si="59"/>
        <v>0</v>
      </c>
      <c r="I233" s="5">
        <f t="shared" si="51"/>
        <v>437</v>
      </c>
      <c r="J233" s="3">
        <f t="shared" si="59"/>
        <v>0</v>
      </c>
      <c r="K233" s="5">
        <f t="shared" si="52"/>
        <v>437</v>
      </c>
      <c r="L233" s="3">
        <f t="shared" si="59"/>
        <v>63.3</v>
      </c>
      <c r="M233" s="5">
        <f t="shared" si="56"/>
        <v>500.3</v>
      </c>
      <c r="N233" s="3">
        <f t="shared" si="59"/>
        <v>0</v>
      </c>
      <c r="O233" s="5">
        <f t="shared" si="57"/>
        <v>500.3</v>
      </c>
    </row>
    <row r="234" spans="1:15" ht="31.5" customHeight="1" x14ac:dyDescent="0.3">
      <c r="A234" s="10" t="s">
        <v>359</v>
      </c>
      <c r="B234" s="17">
        <v>522</v>
      </c>
      <c r="C234" s="18">
        <v>11</v>
      </c>
      <c r="D234" s="18" t="s">
        <v>63</v>
      </c>
      <c r="E234" s="18" t="s">
        <v>360</v>
      </c>
      <c r="F234" s="18" t="s">
        <v>66</v>
      </c>
      <c r="G234" s="3">
        <f t="shared" si="59"/>
        <v>437</v>
      </c>
      <c r="H234" s="3">
        <f t="shared" si="59"/>
        <v>0</v>
      </c>
      <c r="I234" s="5">
        <f t="shared" si="51"/>
        <v>437</v>
      </c>
      <c r="J234" s="3">
        <f t="shared" si="59"/>
        <v>0</v>
      </c>
      <c r="K234" s="5">
        <f t="shared" si="52"/>
        <v>437</v>
      </c>
      <c r="L234" s="3">
        <f t="shared" si="59"/>
        <v>63.3</v>
      </c>
      <c r="M234" s="5">
        <f t="shared" si="56"/>
        <v>500.3</v>
      </c>
      <c r="N234" s="3">
        <f t="shared" si="59"/>
        <v>0</v>
      </c>
      <c r="O234" s="5">
        <f t="shared" si="57"/>
        <v>500.3</v>
      </c>
    </row>
    <row r="235" spans="1:15" ht="45.75" customHeight="1" x14ac:dyDescent="0.3">
      <c r="A235" s="10" t="s">
        <v>361</v>
      </c>
      <c r="B235" s="17">
        <v>522</v>
      </c>
      <c r="C235" s="18">
        <v>11</v>
      </c>
      <c r="D235" s="18" t="s">
        <v>63</v>
      </c>
      <c r="E235" s="18" t="s">
        <v>362</v>
      </c>
      <c r="F235" s="18" t="s">
        <v>66</v>
      </c>
      <c r="G235" s="3">
        <f t="shared" si="59"/>
        <v>437</v>
      </c>
      <c r="H235" s="3">
        <f t="shared" si="59"/>
        <v>0</v>
      </c>
      <c r="I235" s="5">
        <f t="shared" si="51"/>
        <v>437</v>
      </c>
      <c r="J235" s="3">
        <f t="shared" si="59"/>
        <v>0</v>
      </c>
      <c r="K235" s="5">
        <f t="shared" si="52"/>
        <v>437</v>
      </c>
      <c r="L235" s="3">
        <f t="shared" si="59"/>
        <v>63.3</v>
      </c>
      <c r="M235" s="5">
        <f t="shared" si="56"/>
        <v>500.3</v>
      </c>
      <c r="N235" s="3">
        <f t="shared" si="59"/>
        <v>0</v>
      </c>
      <c r="O235" s="5">
        <f t="shared" si="57"/>
        <v>500.3</v>
      </c>
    </row>
    <row r="236" spans="1:15" ht="30" x14ac:dyDescent="0.3">
      <c r="A236" s="10" t="s">
        <v>87</v>
      </c>
      <c r="B236" s="17">
        <v>522</v>
      </c>
      <c r="C236" s="18">
        <v>11</v>
      </c>
      <c r="D236" s="18" t="s">
        <v>63</v>
      </c>
      <c r="E236" s="18" t="s">
        <v>362</v>
      </c>
      <c r="F236" s="18">
        <v>200</v>
      </c>
      <c r="G236" s="3">
        <f t="shared" si="59"/>
        <v>437</v>
      </c>
      <c r="H236" s="3">
        <f t="shared" si="59"/>
        <v>0</v>
      </c>
      <c r="I236" s="5">
        <f t="shared" si="51"/>
        <v>437</v>
      </c>
      <c r="J236" s="3">
        <f t="shared" si="59"/>
        <v>0</v>
      </c>
      <c r="K236" s="5">
        <f t="shared" si="52"/>
        <v>437</v>
      </c>
      <c r="L236" s="3">
        <f t="shared" si="59"/>
        <v>63.3</v>
      </c>
      <c r="M236" s="5">
        <f t="shared" si="56"/>
        <v>500.3</v>
      </c>
      <c r="N236" s="3">
        <f t="shared" si="59"/>
        <v>0</v>
      </c>
      <c r="O236" s="5">
        <f t="shared" si="57"/>
        <v>500.3</v>
      </c>
    </row>
    <row r="237" spans="1:15" ht="45.75" customHeight="1" x14ac:dyDescent="0.3">
      <c r="A237" s="10" t="s">
        <v>88</v>
      </c>
      <c r="B237" s="17">
        <v>522</v>
      </c>
      <c r="C237" s="18">
        <v>11</v>
      </c>
      <c r="D237" s="18" t="s">
        <v>63</v>
      </c>
      <c r="E237" s="18" t="s">
        <v>362</v>
      </c>
      <c r="F237" s="18">
        <v>240</v>
      </c>
      <c r="G237" s="3">
        <v>437</v>
      </c>
      <c r="H237" s="3"/>
      <c r="I237" s="5">
        <f t="shared" si="51"/>
        <v>437</v>
      </c>
      <c r="J237" s="3"/>
      <c r="K237" s="5">
        <f t="shared" si="52"/>
        <v>437</v>
      </c>
      <c r="L237" s="3">
        <v>63.3</v>
      </c>
      <c r="M237" s="5">
        <f t="shared" si="56"/>
        <v>500.3</v>
      </c>
      <c r="N237" s="3"/>
      <c r="O237" s="5">
        <f t="shared" si="57"/>
        <v>500.3</v>
      </c>
    </row>
    <row r="238" spans="1:15" x14ac:dyDescent="0.3">
      <c r="A238" s="10" t="s">
        <v>363</v>
      </c>
      <c r="B238" s="17" t="s">
        <v>507</v>
      </c>
      <c r="C238" s="18" t="s">
        <v>347</v>
      </c>
      <c r="D238" s="18" t="s">
        <v>68</v>
      </c>
      <c r="E238" s="18" t="s">
        <v>65</v>
      </c>
      <c r="F238" s="18" t="s">
        <v>66</v>
      </c>
      <c r="G238" s="3">
        <f t="shared" ref="G238:N243" si="60">G239</f>
        <v>10588.4</v>
      </c>
      <c r="H238" s="3">
        <f t="shared" si="60"/>
        <v>602</v>
      </c>
      <c r="I238" s="5">
        <f t="shared" si="51"/>
        <v>11190.4</v>
      </c>
      <c r="J238" s="3">
        <f t="shared" si="60"/>
        <v>0</v>
      </c>
      <c r="K238" s="5">
        <f t="shared" si="52"/>
        <v>11190.4</v>
      </c>
      <c r="L238" s="3">
        <f t="shared" si="60"/>
        <v>0</v>
      </c>
      <c r="M238" s="5">
        <f t="shared" si="56"/>
        <v>11190.4</v>
      </c>
      <c r="N238" s="3">
        <f t="shared" si="60"/>
        <v>0</v>
      </c>
      <c r="O238" s="5">
        <f t="shared" si="57"/>
        <v>11190.4</v>
      </c>
    </row>
    <row r="239" spans="1:15" ht="49.9" customHeight="1" x14ac:dyDescent="0.3">
      <c r="A239" s="10" t="s">
        <v>762</v>
      </c>
      <c r="B239" s="17" t="s">
        <v>507</v>
      </c>
      <c r="C239" s="18" t="s">
        <v>347</v>
      </c>
      <c r="D239" s="18" t="s">
        <v>68</v>
      </c>
      <c r="E239" s="18" t="s">
        <v>349</v>
      </c>
      <c r="F239" s="18" t="s">
        <v>66</v>
      </c>
      <c r="G239" s="3">
        <f t="shared" si="60"/>
        <v>10588.4</v>
      </c>
      <c r="H239" s="3">
        <f t="shared" si="60"/>
        <v>602</v>
      </c>
      <c r="I239" s="5">
        <f t="shared" si="51"/>
        <v>11190.4</v>
      </c>
      <c r="J239" s="3">
        <f t="shared" si="60"/>
        <v>0</v>
      </c>
      <c r="K239" s="5">
        <f t="shared" si="52"/>
        <v>11190.4</v>
      </c>
      <c r="L239" s="3">
        <f t="shared" si="60"/>
        <v>0</v>
      </c>
      <c r="M239" s="5">
        <f t="shared" si="56"/>
        <v>11190.4</v>
      </c>
      <c r="N239" s="3">
        <f t="shared" si="60"/>
        <v>0</v>
      </c>
      <c r="O239" s="5">
        <f t="shared" si="57"/>
        <v>11190.4</v>
      </c>
    </row>
    <row r="240" spans="1:15" ht="48" customHeight="1" x14ac:dyDescent="0.3">
      <c r="A240" s="10" t="s">
        <v>350</v>
      </c>
      <c r="B240" s="17" t="s">
        <v>507</v>
      </c>
      <c r="C240" s="18" t="s">
        <v>347</v>
      </c>
      <c r="D240" s="18" t="s">
        <v>68</v>
      </c>
      <c r="E240" s="18" t="s">
        <v>364</v>
      </c>
      <c r="F240" s="18" t="s">
        <v>66</v>
      </c>
      <c r="G240" s="3">
        <f t="shared" si="60"/>
        <v>10588.4</v>
      </c>
      <c r="H240" s="3">
        <f t="shared" si="60"/>
        <v>602</v>
      </c>
      <c r="I240" s="5">
        <f t="shared" si="51"/>
        <v>11190.4</v>
      </c>
      <c r="J240" s="3">
        <f t="shared" si="60"/>
        <v>0</v>
      </c>
      <c r="K240" s="5">
        <f t="shared" si="52"/>
        <v>11190.4</v>
      </c>
      <c r="L240" s="3">
        <f t="shared" si="60"/>
        <v>0</v>
      </c>
      <c r="M240" s="5">
        <f t="shared" si="56"/>
        <v>11190.4</v>
      </c>
      <c r="N240" s="3">
        <f t="shared" si="60"/>
        <v>0</v>
      </c>
      <c r="O240" s="5">
        <f t="shared" si="57"/>
        <v>11190.4</v>
      </c>
    </row>
    <row r="241" spans="1:15" ht="47.25" customHeight="1" x14ac:dyDescent="0.3">
      <c r="A241" s="10" t="s">
        <v>564</v>
      </c>
      <c r="B241" s="17" t="s">
        <v>507</v>
      </c>
      <c r="C241" s="18" t="s">
        <v>347</v>
      </c>
      <c r="D241" s="18" t="s">
        <v>68</v>
      </c>
      <c r="E241" s="18" t="s">
        <v>366</v>
      </c>
      <c r="F241" s="18" t="s">
        <v>66</v>
      </c>
      <c r="G241" s="3">
        <f t="shared" si="60"/>
        <v>10588.4</v>
      </c>
      <c r="H241" s="3">
        <f t="shared" si="60"/>
        <v>602</v>
      </c>
      <c r="I241" s="5">
        <f t="shared" si="51"/>
        <v>11190.4</v>
      </c>
      <c r="J241" s="3">
        <f t="shared" si="60"/>
        <v>0</v>
      </c>
      <c r="K241" s="5">
        <f t="shared" si="52"/>
        <v>11190.4</v>
      </c>
      <c r="L241" s="3">
        <f t="shared" si="60"/>
        <v>0</v>
      </c>
      <c r="M241" s="5">
        <f t="shared" si="56"/>
        <v>11190.4</v>
      </c>
      <c r="N241" s="3">
        <f t="shared" si="60"/>
        <v>0</v>
      </c>
      <c r="O241" s="5">
        <f t="shared" si="57"/>
        <v>11190.4</v>
      </c>
    </row>
    <row r="242" spans="1:15" ht="16.5" customHeight="1" x14ac:dyDescent="0.3">
      <c r="A242" s="10" t="s">
        <v>367</v>
      </c>
      <c r="B242" s="17" t="s">
        <v>507</v>
      </c>
      <c r="C242" s="18" t="s">
        <v>347</v>
      </c>
      <c r="D242" s="18" t="s">
        <v>68</v>
      </c>
      <c r="E242" s="18" t="s">
        <v>368</v>
      </c>
      <c r="F242" s="18" t="s">
        <v>66</v>
      </c>
      <c r="G242" s="3">
        <f t="shared" si="60"/>
        <v>10588.4</v>
      </c>
      <c r="H242" s="3">
        <f t="shared" si="60"/>
        <v>602</v>
      </c>
      <c r="I242" s="5">
        <f t="shared" si="51"/>
        <v>11190.4</v>
      </c>
      <c r="J242" s="3">
        <f t="shared" si="60"/>
        <v>0</v>
      </c>
      <c r="K242" s="5">
        <f t="shared" si="52"/>
        <v>11190.4</v>
      </c>
      <c r="L242" s="3">
        <f t="shared" si="60"/>
        <v>0</v>
      </c>
      <c r="M242" s="5">
        <f t="shared" si="56"/>
        <v>11190.4</v>
      </c>
      <c r="N242" s="3">
        <f t="shared" si="60"/>
        <v>0</v>
      </c>
      <c r="O242" s="5">
        <f t="shared" si="57"/>
        <v>11190.4</v>
      </c>
    </row>
    <row r="243" spans="1:15" ht="44.25" customHeight="1" x14ac:dyDescent="0.3">
      <c r="A243" s="10" t="s">
        <v>176</v>
      </c>
      <c r="B243" s="17" t="s">
        <v>507</v>
      </c>
      <c r="C243" s="18" t="s">
        <v>347</v>
      </c>
      <c r="D243" s="18" t="s">
        <v>68</v>
      </c>
      <c r="E243" s="18" t="s">
        <v>368</v>
      </c>
      <c r="F243" s="18" t="s">
        <v>505</v>
      </c>
      <c r="G243" s="3">
        <f t="shared" si="60"/>
        <v>10588.4</v>
      </c>
      <c r="H243" s="3">
        <f t="shared" si="60"/>
        <v>602</v>
      </c>
      <c r="I243" s="5">
        <f t="shared" si="51"/>
        <v>11190.4</v>
      </c>
      <c r="J243" s="3">
        <f t="shared" si="60"/>
        <v>0</v>
      </c>
      <c r="K243" s="5">
        <f t="shared" si="52"/>
        <v>11190.4</v>
      </c>
      <c r="L243" s="3">
        <f t="shared" si="60"/>
        <v>0</v>
      </c>
      <c r="M243" s="5">
        <f t="shared" si="56"/>
        <v>11190.4</v>
      </c>
      <c r="N243" s="3">
        <f t="shared" si="60"/>
        <v>0</v>
      </c>
      <c r="O243" s="5">
        <f t="shared" si="57"/>
        <v>11190.4</v>
      </c>
    </row>
    <row r="244" spans="1:15" ht="16.5" customHeight="1" x14ac:dyDescent="0.3">
      <c r="A244" s="10" t="s">
        <v>423</v>
      </c>
      <c r="B244" s="17" t="s">
        <v>507</v>
      </c>
      <c r="C244" s="18" t="s">
        <v>347</v>
      </c>
      <c r="D244" s="18" t="s">
        <v>68</v>
      </c>
      <c r="E244" s="18" t="s">
        <v>368</v>
      </c>
      <c r="F244" s="18" t="s">
        <v>679</v>
      </c>
      <c r="G244" s="3">
        <v>10588.4</v>
      </c>
      <c r="H244" s="3">
        <v>602</v>
      </c>
      <c r="I244" s="5">
        <f t="shared" si="51"/>
        <v>11190.4</v>
      </c>
      <c r="J244" s="3"/>
      <c r="K244" s="5">
        <f t="shared" si="52"/>
        <v>11190.4</v>
      </c>
      <c r="L244" s="3"/>
      <c r="M244" s="5">
        <f t="shared" si="56"/>
        <v>11190.4</v>
      </c>
      <c r="N244" s="3"/>
      <c r="O244" s="5">
        <f t="shared" si="57"/>
        <v>11190.4</v>
      </c>
    </row>
    <row r="245" spans="1:15" ht="43.5" customHeight="1" x14ac:dyDescent="0.3">
      <c r="A245" s="9" t="s">
        <v>14</v>
      </c>
      <c r="B245" s="32">
        <v>543</v>
      </c>
      <c r="C245" s="32" t="s">
        <v>64</v>
      </c>
      <c r="D245" s="32" t="s">
        <v>64</v>
      </c>
      <c r="E245" s="32" t="s">
        <v>65</v>
      </c>
      <c r="F245" s="32" t="s">
        <v>66</v>
      </c>
      <c r="G245" s="2">
        <f>G246+G252+G260+G303</f>
        <v>56786.700000000004</v>
      </c>
      <c r="H245" s="2">
        <f>H246+H252+H260+H303</f>
        <v>834.4</v>
      </c>
      <c r="I245" s="27">
        <f t="shared" si="51"/>
        <v>57621.100000000006</v>
      </c>
      <c r="J245" s="2">
        <f>J246+J252+J260+J303</f>
        <v>198.1</v>
      </c>
      <c r="K245" s="27">
        <f t="shared" si="52"/>
        <v>57819.200000000004</v>
      </c>
      <c r="L245" s="2">
        <f>L246+L252+L260+L303</f>
        <v>285</v>
      </c>
      <c r="M245" s="27">
        <f t="shared" si="56"/>
        <v>58104.200000000004</v>
      </c>
      <c r="N245" s="2">
        <f>N246+N252+N260+N303</f>
        <v>986.1</v>
      </c>
      <c r="O245" s="27">
        <f t="shared" si="57"/>
        <v>59090.3</v>
      </c>
    </row>
    <row r="246" spans="1:15" x14ac:dyDescent="0.3">
      <c r="A246" s="9" t="s">
        <v>179</v>
      </c>
      <c r="B246" s="32">
        <v>543</v>
      </c>
      <c r="C246" s="32" t="s">
        <v>92</v>
      </c>
      <c r="D246" s="32" t="s">
        <v>63</v>
      </c>
      <c r="E246" s="32" t="s">
        <v>65</v>
      </c>
      <c r="F246" s="32" t="s">
        <v>66</v>
      </c>
      <c r="G246" s="2">
        <f t="shared" ref="G246:N250" si="61">G247</f>
        <v>100</v>
      </c>
      <c r="H246" s="2">
        <f t="shared" si="61"/>
        <v>0</v>
      </c>
      <c r="I246" s="27">
        <f t="shared" si="51"/>
        <v>100</v>
      </c>
      <c r="J246" s="2">
        <f t="shared" si="61"/>
        <v>0</v>
      </c>
      <c r="K246" s="27">
        <f t="shared" si="52"/>
        <v>100</v>
      </c>
      <c r="L246" s="2">
        <f t="shared" si="61"/>
        <v>0</v>
      </c>
      <c r="M246" s="27">
        <f t="shared" si="56"/>
        <v>100</v>
      </c>
      <c r="N246" s="2">
        <f t="shared" si="61"/>
        <v>0</v>
      </c>
      <c r="O246" s="27">
        <f t="shared" si="57"/>
        <v>100</v>
      </c>
    </row>
    <row r="247" spans="1:15" ht="31.9" customHeight="1" x14ac:dyDescent="0.3">
      <c r="A247" s="10" t="s">
        <v>676</v>
      </c>
      <c r="B247" s="17">
        <v>543</v>
      </c>
      <c r="C247" s="17" t="s">
        <v>92</v>
      </c>
      <c r="D247" s="17" t="s">
        <v>63</v>
      </c>
      <c r="E247" s="17" t="s">
        <v>180</v>
      </c>
      <c r="F247" s="18" t="s">
        <v>66</v>
      </c>
      <c r="G247" s="3">
        <f>G248</f>
        <v>100</v>
      </c>
      <c r="H247" s="3">
        <f>H248</f>
        <v>0</v>
      </c>
      <c r="I247" s="5">
        <f t="shared" si="51"/>
        <v>100</v>
      </c>
      <c r="J247" s="3">
        <f>J248</f>
        <v>0</v>
      </c>
      <c r="K247" s="5">
        <f t="shared" si="52"/>
        <v>100</v>
      </c>
      <c r="L247" s="3">
        <f>L248</f>
        <v>0</v>
      </c>
      <c r="M247" s="5">
        <f t="shared" si="56"/>
        <v>100</v>
      </c>
      <c r="N247" s="3">
        <f>N248</f>
        <v>0</v>
      </c>
      <c r="O247" s="5">
        <f t="shared" si="57"/>
        <v>100</v>
      </c>
    </row>
    <row r="248" spans="1:15" ht="46.5" customHeight="1" x14ac:dyDescent="0.3">
      <c r="A248" s="10" t="s">
        <v>182</v>
      </c>
      <c r="B248" s="17">
        <v>543</v>
      </c>
      <c r="C248" s="17" t="s">
        <v>92</v>
      </c>
      <c r="D248" s="17" t="s">
        <v>63</v>
      </c>
      <c r="E248" s="17" t="s">
        <v>565</v>
      </c>
      <c r="F248" s="18" t="s">
        <v>66</v>
      </c>
      <c r="G248" s="3">
        <f t="shared" si="61"/>
        <v>100</v>
      </c>
      <c r="H248" s="3">
        <f t="shared" si="61"/>
        <v>0</v>
      </c>
      <c r="I248" s="5">
        <f t="shared" si="51"/>
        <v>100</v>
      </c>
      <c r="J248" s="3">
        <f t="shared" si="61"/>
        <v>0</v>
      </c>
      <c r="K248" s="5">
        <f t="shared" si="52"/>
        <v>100</v>
      </c>
      <c r="L248" s="3">
        <f t="shared" si="61"/>
        <v>0</v>
      </c>
      <c r="M248" s="5">
        <f t="shared" si="56"/>
        <v>100</v>
      </c>
      <c r="N248" s="3">
        <f t="shared" si="61"/>
        <v>0</v>
      </c>
      <c r="O248" s="5">
        <f t="shared" si="57"/>
        <v>100</v>
      </c>
    </row>
    <row r="249" spans="1:15" ht="31.9" customHeight="1" x14ac:dyDescent="0.3">
      <c r="A249" s="10" t="s">
        <v>183</v>
      </c>
      <c r="B249" s="17">
        <v>543</v>
      </c>
      <c r="C249" s="17" t="s">
        <v>92</v>
      </c>
      <c r="D249" s="17" t="s">
        <v>63</v>
      </c>
      <c r="E249" s="48" t="s">
        <v>804</v>
      </c>
      <c r="F249" s="18" t="s">
        <v>66</v>
      </c>
      <c r="G249" s="3">
        <f t="shared" si="61"/>
        <v>100</v>
      </c>
      <c r="H249" s="3">
        <f t="shared" si="61"/>
        <v>0</v>
      </c>
      <c r="I249" s="5">
        <f t="shared" si="51"/>
        <v>100</v>
      </c>
      <c r="J249" s="3">
        <f t="shared" si="61"/>
        <v>0</v>
      </c>
      <c r="K249" s="5">
        <f t="shared" si="52"/>
        <v>100</v>
      </c>
      <c r="L249" s="3">
        <f t="shared" si="61"/>
        <v>0</v>
      </c>
      <c r="M249" s="5">
        <f t="shared" si="56"/>
        <v>100</v>
      </c>
      <c r="N249" s="3">
        <f t="shared" si="61"/>
        <v>0</v>
      </c>
      <c r="O249" s="5">
        <f t="shared" si="57"/>
        <v>100</v>
      </c>
    </row>
    <row r="250" spans="1:15" ht="44.25" customHeight="1" x14ac:dyDescent="0.3">
      <c r="A250" s="10" t="s">
        <v>176</v>
      </c>
      <c r="B250" s="17">
        <v>543</v>
      </c>
      <c r="C250" s="17" t="s">
        <v>92</v>
      </c>
      <c r="D250" s="17" t="s">
        <v>63</v>
      </c>
      <c r="E250" s="48" t="s">
        <v>804</v>
      </c>
      <c r="F250" s="17">
        <v>600</v>
      </c>
      <c r="G250" s="3">
        <f t="shared" si="61"/>
        <v>100</v>
      </c>
      <c r="H250" s="3">
        <f t="shared" si="61"/>
        <v>0</v>
      </c>
      <c r="I250" s="5">
        <f t="shared" si="51"/>
        <v>100</v>
      </c>
      <c r="J250" s="3">
        <f t="shared" si="61"/>
        <v>0</v>
      </c>
      <c r="K250" s="5">
        <f t="shared" si="52"/>
        <v>100</v>
      </c>
      <c r="L250" s="3">
        <f t="shared" si="61"/>
        <v>0</v>
      </c>
      <c r="M250" s="5">
        <f t="shared" si="56"/>
        <v>100</v>
      </c>
      <c r="N250" s="3">
        <f t="shared" si="61"/>
        <v>0</v>
      </c>
      <c r="O250" s="5">
        <f t="shared" si="57"/>
        <v>100</v>
      </c>
    </row>
    <row r="251" spans="1:15" ht="16.5" customHeight="1" x14ac:dyDescent="0.3">
      <c r="A251" s="10" t="s">
        <v>184</v>
      </c>
      <c r="B251" s="17">
        <v>543</v>
      </c>
      <c r="C251" s="17" t="s">
        <v>92</v>
      </c>
      <c r="D251" s="17" t="s">
        <v>63</v>
      </c>
      <c r="E251" s="48" t="s">
        <v>804</v>
      </c>
      <c r="F251" s="17">
        <v>610</v>
      </c>
      <c r="G251" s="3">
        <v>100</v>
      </c>
      <c r="H251" s="3"/>
      <c r="I251" s="5">
        <f t="shared" si="51"/>
        <v>100</v>
      </c>
      <c r="J251" s="3"/>
      <c r="K251" s="5">
        <f t="shared" si="52"/>
        <v>100</v>
      </c>
      <c r="L251" s="3"/>
      <c r="M251" s="5">
        <f t="shared" si="56"/>
        <v>100</v>
      </c>
      <c r="N251" s="3"/>
      <c r="O251" s="5">
        <f t="shared" si="57"/>
        <v>100</v>
      </c>
    </row>
    <row r="252" spans="1:15" x14ac:dyDescent="0.3">
      <c r="A252" s="9" t="s">
        <v>233</v>
      </c>
      <c r="B252" s="32">
        <v>543</v>
      </c>
      <c r="C252" s="32" t="s">
        <v>110</v>
      </c>
      <c r="D252" s="32" t="s">
        <v>64</v>
      </c>
      <c r="E252" s="32" t="s">
        <v>65</v>
      </c>
      <c r="F252" s="32" t="s">
        <v>66</v>
      </c>
      <c r="G252" s="2">
        <f t="shared" ref="G252:N258" si="62">G253</f>
        <v>24243.9</v>
      </c>
      <c r="H252" s="2">
        <f t="shared" si="62"/>
        <v>40.4</v>
      </c>
      <c r="I252" s="27">
        <f t="shared" si="51"/>
        <v>24284.300000000003</v>
      </c>
      <c r="J252" s="2">
        <f t="shared" si="62"/>
        <v>0</v>
      </c>
      <c r="K252" s="27">
        <f t="shared" si="52"/>
        <v>24284.300000000003</v>
      </c>
      <c r="L252" s="2">
        <f t="shared" si="62"/>
        <v>404.8</v>
      </c>
      <c r="M252" s="27">
        <f t="shared" si="56"/>
        <v>24689.100000000002</v>
      </c>
      <c r="N252" s="2">
        <f t="shared" si="62"/>
        <v>536.9</v>
      </c>
      <c r="O252" s="27">
        <f t="shared" si="57"/>
        <v>25226.000000000004</v>
      </c>
    </row>
    <row r="253" spans="1:15" ht="16.149999999999999" customHeight="1" x14ac:dyDescent="0.3">
      <c r="A253" s="10" t="s">
        <v>417</v>
      </c>
      <c r="B253" s="17">
        <v>543</v>
      </c>
      <c r="C253" s="18" t="s">
        <v>110</v>
      </c>
      <c r="D253" s="18" t="s">
        <v>80</v>
      </c>
      <c r="E253" s="18" t="s">
        <v>65</v>
      </c>
      <c r="F253" s="18" t="s">
        <v>66</v>
      </c>
      <c r="G253" s="3">
        <f t="shared" si="62"/>
        <v>24243.9</v>
      </c>
      <c r="H253" s="3">
        <f t="shared" si="62"/>
        <v>40.4</v>
      </c>
      <c r="I253" s="5">
        <f t="shared" si="51"/>
        <v>24284.300000000003</v>
      </c>
      <c r="J253" s="3">
        <f t="shared" si="62"/>
        <v>0</v>
      </c>
      <c r="K253" s="5">
        <f t="shared" si="52"/>
        <v>24284.300000000003</v>
      </c>
      <c r="L253" s="3">
        <f t="shared" si="62"/>
        <v>404.8</v>
      </c>
      <c r="M253" s="5">
        <f t="shared" si="56"/>
        <v>24689.100000000002</v>
      </c>
      <c r="N253" s="3">
        <f t="shared" si="62"/>
        <v>536.9</v>
      </c>
      <c r="O253" s="5">
        <f t="shared" si="57"/>
        <v>25226.000000000004</v>
      </c>
    </row>
    <row r="254" spans="1:15" ht="33" customHeight="1" x14ac:dyDescent="0.3">
      <c r="A254" s="10" t="s">
        <v>680</v>
      </c>
      <c r="B254" s="17">
        <v>543</v>
      </c>
      <c r="C254" s="18" t="s">
        <v>110</v>
      </c>
      <c r="D254" s="18" t="s">
        <v>80</v>
      </c>
      <c r="E254" s="18" t="s">
        <v>273</v>
      </c>
      <c r="F254" s="18" t="s">
        <v>66</v>
      </c>
      <c r="G254" s="3">
        <f t="shared" si="62"/>
        <v>24243.9</v>
      </c>
      <c r="H254" s="3">
        <f t="shared" si="62"/>
        <v>40.4</v>
      </c>
      <c r="I254" s="5">
        <f t="shared" si="51"/>
        <v>24284.300000000003</v>
      </c>
      <c r="J254" s="3">
        <f t="shared" si="62"/>
        <v>0</v>
      </c>
      <c r="K254" s="5">
        <f t="shared" si="52"/>
        <v>24284.300000000003</v>
      </c>
      <c r="L254" s="3">
        <f t="shared" si="62"/>
        <v>404.8</v>
      </c>
      <c r="M254" s="5">
        <f t="shared" si="56"/>
        <v>24689.100000000002</v>
      </c>
      <c r="N254" s="3">
        <f t="shared" si="62"/>
        <v>536.9</v>
      </c>
      <c r="O254" s="5">
        <f t="shared" si="57"/>
        <v>25226.000000000004</v>
      </c>
    </row>
    <row r="255" spans="1:15" ht="42.6" customHeight="1" x14ac:dyDescent="0.3">
      <c r="A255" s="10" t="s">
        <v>418</v>
      </c>
      <c r="B255" s="17">
        <v>543</v>
      </c>
      <c r="C255" s="18" t="s">
        <v>110</v>
      </c>
      <c r="D255" s="18" t="s">
        <v>80</v>
      </c>
      <c r="E255" s="18" t="s">
        <v>275</v>
      </c>
      <c r="F255" s="18" t="s">
        <v>66</v>
      </c>
      <c r="G255" s="3">
        <f t="shared" si="62"/>
        <v>24243.9</v>
      </c>
      <c r="H255" s="3">
        <f t="shared" si="62"/>
        <v>40.4</v>
      </c>
      <c r="I255" s="5">
        <f t="shared" si="51"/>
        <v>24284.300000000003</v>
      </c>
      <c r="J255" s="3">
        <f t="shared" si="62"/>
        <v>0</v>
      </c>
      <c r="K255" s="5">
        <f t="shared" si="52"/>
        <v>24284.300000000003</v>
      </c>
      <c r="L255" s="3">
        <f t="shared" si="62"/>
        <v>404.8</v>
      </c>
      <c r="M255" s="5">
        <f t="shared" si="56"/>
        <v>24689.100000000002</v>
      </c>
      <c r="N255" s="3">
        <f t="shared" si="62"/>
        <v>536.9</v>
      </c>
      <c r="O255" s="5">
        <f t="shared" si="57"/>
        <v>25226.000000000004</v>
      </c>
    </row>
    <row r="256" spans="1:15" ht="32.450000000000003" customHeight="1" x14ac:dyDescent="0.3">
      <c r="A256" s="10" t="s">
        <v>292</v>
      </c>
      <c r="B256" s="17">
        <v>543</v>
      </c>
      <c r="C256" s="18" t="s">
        <v>110</v>
      </c>
      <c r="D256" s="18" t="s">
        <v>80</v>
      </c>
      <c r="E256" s="18" t="s">
        <v>276</v>
      </c>
      <c r="F256" s="18" t="s">
        <v>66</v>
      </c>
      <c r="G256" s="3">
        <f t="shared" si="62"/>
        <v>24243.9</v>
      </c>
      <c r="H256" s="3">
        <f t="shared" si="62"/>
        <v>40.4</v>
      </c>
      <c r="I256" s="5">
        <f t="shared" si="51"/>
        <v>24284.300000000003</v>
      </c>
      <c r="J256" s="3">
        <f t="shared" si="62"/>
        <v>0</v>
      </c>
      <c r="K256" s="5">
        <f t="shared" si="52"/>
        <v>24284.300000000003</v>
      </c>
      <c r="L256" s="3">
        <f t="shared" si="62"/>
        <v>404.8</v>
      </c>
      <c r="M256" s="5">
        <f t="shared" si="56"/>
        <v>24689.100000000002</v>
      </c>
      <c r="N256" s="3">
        <f t="shared" si="62"/>
        <v>536.9</v>
      </c>
      <c r="O256" s="5">
        <f t="shared" si="57"/>
        <v>25226.000000000004</v>
      </c>
    </row>
    <row r="257" spans="1:15" ht="50.25" customHeight="1" x14ac:dyDescent="0.3">
      <c r="A257" s="10" t="s">
        <v>419</v>
      </c>
      <c r="B257" s="17">
        <v>543</v>
      </c>
      <c r="C257" s="18" t="s">
        <v>110</v>
      </c>
      <c r="D257" s="18" t="s">
        <v>80</v>
      </c>
      <c r="E257" s="18" t="s">
        <v>278</v>
      </c>
      <c r="F257" s="18" t="s">
        <v>66</v>
      </c>
      <c r="G257" s="3">
        <f t="shared" si="62"/>
        <v>24243.9</v>
      </c>
      <c r="H257" s="3">
        <f t="shared" si="62"/>
        <v>40.4</v>
      </c>
      <c r="I257" s="5">
        <f t="shared" si="51"/>
        <v>24284.300000000003</v>
      </c>
      <c r="J257" s="3">
        <f t="shared" si="62"/>
        <v>0</v>
      </c>
      <c r="K257" s="5">
        <f t="shared" si="52"/>
        <v>24284.300000000003</v>
      </c>
      <c r="L257" s="3">
        <f t="shared" si="62"/>
        <v>404.8</v>
      </c>
      <c r="M257" s="5">
        <f t="shared" si="56"/>
        <v>24689.100000000002</v>
      </c>
      <c r="N257" s="3">
        <f t="shared" si="62"/>
        <v>536.9</v>
      </c>
      <c r="O257" s="5">
        <f t="shared" si="57"/>
        <v>25226.000000000004</v>
      </c>
    </row>
    <row r="258" spans="1:15" ht="45.75" customHeight="1" x14ac:dyDescent="0.3">
      <c r="A258" s="10" t="s">
        <v>176</v>
      </c>
      <c r="B258" s="17">
        <v>543</v>
      </c>
      <c r="C258" s="18" t="s">
        <v>110</v>
      </c>
      <c r="D258" s="18" t="s">
        <v>80</v>
      </c>
      <c r="E258" s="18" t="s">
        <v>278</v>
      </c>
      <c r="F258" s="18">
        <v>600</v>
      </c>
      <c r="G258" s="3">
        <f t="shared" si="62"/>
        <v>24243.9</v>
      </c>
      <c r="H258" s="3">
        <f t="shared" si="62"/>
        <v>40.4</v>
      </c>
      <c r="I258" s="5">
        <f t="shared" si="51"/>
        <v>24284.300000000003</v>
      </c>
      <c r="J258" s="3">
        <f t="shared" si="62"/>
        <v>0</v>
      </c>
      <c r="K258" s="5">
        <f t="shared" si="52"/>
        <v>24284.300000000003</v>
      </c>
      <c r="L258" s="3">
        <f t="shared" si="62"/>
        <v>404.8</v>
      </c>
      <c r="M258" s="5">
        <f t="shared" si="56"/>
        <v>24689.100000000002</v>
      </c>
      <c r="N258" s="3">
        <f t="shared" si="62"/>
        <v>536.9</v>
      </c>
      <c r="O258" s="5">
        <f t="shared" si="57"/>
        <v>25226.000000000004</v>
      </c>
    </row>
    <row r="259" spans="1:15" ht="18.75" customHeight="1" x14ac:dyDescent="0.3">
      <c r="A259" s="10" t="s">
        <v>184</v>
      </c>
      <c r="B259" s="17">
        <v>543</v>
      </c>
      <c r="C259" s="18" t="s">
        <v>110</v>
      </c>
      <c r="D259" s="18" t="s">
        <v>80</v>
      </c>
      <c r="E259" s="18" t="s">
        <v>278</v>
      </c>
      <c r="F259" s="18">
        <v>610</v>
      </c>
      <c r="G259" s="3">
        <v>24243.9</v>
      </c>
      <c r="H259" s="3">
        <v>40.4</v>
      </c>
      <c r="I259" s="5">
        <f t="shared" si="51"/>
        <v>24284.300000000003</v>
      </c>
      <c r="J259" s="3"/>
      <c r="K259" s="5">
        <f t="shared" si="52"/>
        <v>24284.300000000003</v>
      </c>
      <c r="L259" s="3">
        <v>404.8</v>
      </c>
      <c r="M259" s="5">
        <f t="shared" si="56"/>
        <v>24689.100000000002</v>
      </c>
      <c r="N259" s="3">
        <v>536.9</v>
      </c>
      <c r="O259" s="5">
        <f t="shared" si="57"/>
        <v>25226.000000000004</v>
      </c>
    </row>
    <row r="260" spans="1:15" ht="16.5" customHeight="1" x14ac:dyDescent="0.3">
      <c r="A260" s="9" t="s">
        <v>288</v>
      </c>
      <c r="B260" s="32">
        <v>543</v>
      </c>
      <c r="C260" s="22" t="s">
        <v>193</v>
      </c>
      <c r="D260" s="22" t="s">
        <v>64</v>
      </c>
      <c r="E260" s="22" t="s">
        <v>65</v>
      </c>
      <c r="F260" s="22" t="s">
        <v>66</v>
      </c>
      <c r="G260" s="2">
        <f>G261+G289</f>
        <v>31811.300000000003</v>
      </c>
      <c r="H260" s="2">
        <f>H261+H289</f>
        <v>794</v>
      </c>
      <c r="I260" s="5">
        <f t="shared" si="51"/>
        <v>32605.300000000003</v>
      </c>
      <c r="J260" s="2">
        <f>J261+J289</f>
        <v>198.1</v>
      </c>
      <c r="K260" s="5">
        <f t="shared" si="52"/>
        <v>32803.4</v>
      </c>
      <c r="L260" s="2">
        <f>L261+L289</f>
        <v>-119.8</v>
      </c>
      <c r="M260" s="5">
        <f t="shared" si="56"/>
        <v>32683.600000000002</v>
      </c>
      <c r="N260" s="2">
        <f>N261+N289</f>
        <v>449.20000000000005</v>
      </c>
      <c r="O260" s="5">
        <f t="shared" si="57"/>
        <v>33132.800000000003</v>
      </c>
    </row>
    <row r="261" spans="1:15" x14ac:dyDescent="0.3">
      <c r="A261" s="10" t="s">
        <v>289</v>
      </c>
      <c r="B261" s="17">
        <v>543</v>
      </c>
      <c r="C261" s="18" t="s">
        <v>193</v>
      </c>
      <c r="D261" s="18" t="s">
        <v>63</v>
      </c>
      <c r="E261" s="18" t="s">
        <v>65</v>
      </c>
      <c r="F261" s="18" t="s">
        <v>66</v>
      </c>
      <c r="G261" s="3">
        <f>G262</f>
        <v>27094.9</v>
      </c>
      <c r="H261" s="3">
        <f>H262</f>
        <v>794</v>
      </c>
      <c r="I261" s="5">
        <f t="shared" si="51"/>
        <v>27888.9</v>
      </c>
      <c r="J261" s="3">
        <f>J262</f>
        <v>198.1</v>
      </c>
      <c r="K261" s="5">
        <f t="shared" si="52"/>
        <v>28087</v>
      </c>
      <c r="L261" s="3">
        <f>L262</f>
        <v>-119.8</v>
      </c>
      <c r="M261" s="5">
        <f t="shared" si="56"/>
        <v>27967.200000000001</v>
      </c>
      <c r="N261" s="3">
        <f>N262</f>
        <v>373.8</v>
      </c>
      <c r="O261" s="5">
        <f t="shared" si="57"/>
        <v>28341</v>
      </c>
    </row>
    <row r="262" spans="1:15" ht="30" x14ac:dyDescent="0.3">
      <c r="A262" s="10" t="s">
        <v>680</v>
      </c>
      <c r="B262" s="17">
        <v>543</v>
      </c>
      <c r="C262" s="18" t="s">
        <v>193</v>
      </c>
      <c r="D262" s="18" t="s">
        <v>63</v>
      </c>
      <c r="E262" s="18" t="s">
        <v>273</v>
      </c>
      <c r="F262" s="18" t="s">
        <v>66</v>
      </c>
      <c r="G262" s="3">
        <f>G263+G284</f>
        <v>27094.9</v>
      </c>
      <c r="H262" s="3">
        <f>H263+H284</f>
        <v>794</v>
      </c>
      <c r="I262" s="5">
        <f t="shared" si="51"/>
        <v>27888.9</v>
      </c>
      <c r="J262" s="3">
        <f>J263+J284</f>
        <v>198.1</v>
      </c>
      <c r="K262" s="5">
        <f t="shared" si="52"/>
        <v>28087</v>
      </c>
      <c r="L262" s="3">
        <f>L263+L284</f>
        <v>-119.8</v>
      </c>
      <c r="M262" s="5">
        <f t="shared" si="56"/>
        <v>27967.200000000001</v>
      </c>
      <c r="N262" s="3">
        <f>N263+N284</f>
        <v>373.8</v>
      </c>
      <c r="O262" s="5">
        <f t="shared" si="57"/>
        <v>28341</v>
      </c>
    </row>
    <row r="263" spans="1:15" ht="33" customHeight="1" x14ac:dyDescent="0.3">
      <c r="A263" s="10" t="s">
        <v>290</v>
      </c>
      <c r="B263" s="17">
        <v>543</v>
      </c>
      <c r="C263" s="18" t="s">
        <v>193</v>
      </c>
      <c r="D263" s="18" t="s">
        <v>63</v>
      </c>
      <c r="E263" s="18" t="s">
        <v>291</v>
      </c>
      <c r="F263" s="18" t="s">
        <v>66</v>
      </c>
      <c r="G263" s="3">
        <f>G264+G277</f>
        <v>26858.7</v>
      </c>
      <c r="H263" s="3">
        <f>H264+H277</f>
        <v>794</v>
      </c>
      <c r="I263" s="5">
        <f t="shared" si="51"/>
        <v>27652.7</v>
      </c>
      <c r="J263" s="3">
        <f>J264+J277</f>
        <v>198.1</v>
      </c>
      <c r="K263" s="5">
        <f t="shared" si="52"/>
        <v>27850.799999999999</v>
      </c>
      <c r="L263" s="3">
        <f>L264+L277</f>
        <v>0</v>
      </c>
      <c r="M263" s="5">
        <f t="shared" si="56"/>
        <v>27850.799999999999</v>
      </c>
      <c r="N263" s="3">
        <f>N264+N277</f>
        <v>373.8</v>
      </c>
      <c r="O263" s="5">
        <f t="shared" si="57"/>
        <v>28224.6</v>
      </c>
    </row>
    <row r="264" spans="1:15" ht="30" x14ac:dyDescent="0.3">
      <c r="A264" s="10" t="s">
        <v>292</v>
      </c>
      <c r="B264" s="17">
        <v>543</v>
      </c>
      <c r="C264" s="18" t="s">
        <v>193</v>
      </c>
      <c r="D264" s="18" t="s">
        <v>63</v>
      </c>
      <c r="E264" s="18" t="s">
        <v>293</v>
      </c>
      <c r="F264" s="18" t="s">
        <v>66</v>
      </c>
      <c r="G264" s="3">
        <f>G265+G268+G274</f>
        <v>11681.2</v>
      </c>
      <c r="H264" s="3">
        <f>H265+H268+H274</f>
        <v>751.7</v>
      </c>
      <c r="I264" s="5">
        <f t="shared" si="51"/>
        <v>12432.900000000001</v>
      </c>
      <c r="J264" s="3">
        <f>J265+J268+J274+J271</f>
        <v>198.1</v>
      </c>
      <c r="K264" s="5">
        <f t="shared" si="52"/>
        <v>12631.000000000002</v>
      </c>
      <c r="L264" s="3">
        <f>L265+L268+L274+L271</f>
        <v>0</v>
      </c>
      <c r="M264" s="5">
        <f t="shared" si="56"/>
        <v>12631.000000000002</v>
      </c>
      <c r="N264" s="3">
        <f>N265+N268+N274+N271</f>
        <v>336.2</v>
      </c>
      <c r="O264" s="5">
        <f t="shared" si="57"/>
        <v>12967.200000000003</v>
      </c>
    </row>
    <row r="265" spans="1:15" ht="44.25" customHeight="1" x14ac:dyDescent="0.3">
      <c r="A265" s="10" t="s">
        <v>294</v>
      </c>
      <c r="B265" s="17">
        <v>543</v>
      </c>
      <c r="C265" s="18" t="s">
        <v>193</v>
      </c>
      <c r="D265" s="18" t="s">
        <v>63</v>
      </c>
      <c r="E265" s="18" t="s">
        <v>295</v>
      </c>
      <c r="F265" s="18" t="s">
        <v>66</v>
      </c>
      <c r="G265" s="3">
        <f t="shared" ref="G265:N266" si="63">G266</f>
        <v>9250</v>
      </c>
      <c r="H265" s="3">
        <f t="shared" si="63"/>
        <v>0</v>
      </c>
      <c r="I265" s="5">
        <f t="shared" si="51"/>
        <v>9250</v>
      </c>
      <c r="J265" s="3">
        <f t="shared" si="63"/>
        <v>0</v>
      </c>
      <c r="K265" s="5">
        <f t="shared" si="52"/>
        <v>9250</v>
      </c>
      <c r="L265" s="3">
        <f t="shared" si="63"/>
        <v>0</v>
      </c>
      <c r="M265" s="5">
        <f t="shared" si="56"/>
        <v>9250</v>
      </c>
      <c r="N265" s="3">
        <f t="shared" si="63"/>
        <v>0</v>
      </c>
      <c r="O265" s="5">
        <f t="shared" si="57"/>
        <v>9250</v>
      </c>
    </row>
    <row r="266" spans="1:15" ht="45" customHeight="1" x14ac:dyDescent="0.3">
      <c r="A266" s="10" t="s">
        <v>176</v>
      </c>
      <c r="B266" s="17">
        <v>543</v>
      </c>
      <c r="C266" s="18" t="s">
        <v>193</v>
      </c>
      <c r="D266" s="18" t="s">
        <v>63</v>
      </c>
      <c r="E266" s="18" t="s">
        <v>295</v>
      </c>
      <c r="F266" s="18">
        <v>600</v>
      </c>
      <c r="G266" s="3">
        <f t="shared" si="63"/>
        <v>9250</v>
      </c>
      <c r="H266" s="3">
        <f t="shared" si="63"/>
        <v>0</v>
      </c>
      <c r="I266" s="5">
        <f t="shared" si="51"/>
        <v>9250</v>
      </c>
      <c r="J266" s="3">
        <f t="shared" si="63"/>
        <v>0</v>
      </c>
      <c r="K266" s="5">
        <f t="shared" si="52"/>
        <v>9250</v>
      </c>
      <c r="L266" s="3">
        <f t="shared" si="63"/>
        <v>0</v>
      </c>
      <c r="M266" s="5">
        <f t="shared" si="56"/>
        <v>9250</v>
      </c>
      <c r="N266" s="3">
        <f t="shared" si="63"/>
        <v>0</v>
      </c>
      <c r="O266" s="5">
        <f t="shared" si="57"/>
        <v>9250</v>
      </c>
    </row>
    <row r="267" spans="1:15" ht="15" customHeight="1" x14ac:dyDescent="0.3">
      <c r="A267" s="10" t="s">
        <v>184</v>
      </c>
      <c r="B267" s="17">
        <v>543</v>
      </c>
      <c r="C267" s="18" t="s">
        <v>193</v>
      </c>
      <c r="D267" s="18" t="s">
        <v>63</v>
      </c>
      <c r="E267" s="18" t="s">
        <v>295</v>
      </c>
      <c r="F267" s="18">
        <v>610</v>
      </c>
      <c r="G267" s="3">
        <v>9250</v>
      </c>
      <c r="H267" s="3"/>
      <c r="I267" s="5">
        <f t="shared" si="51"/>
        <v>9250</v>
      </c>
      <c r="J267" s="3"/>
      <c r="K267" s="5">
        <f t="shared" si="52"/>
        <v>9250</v>
      </c>
      <c r="L267" s="3"/>
      <c r="M267" s="5">
        <f t="shared" si="56"/>
        <v>9250</v>
      </c>
      <c r="N267" s="3"/>
      <c r="O267" s="5">
        <f t="shared" si="57"/>
        <v>9250</v>
      </c>
    </row>
    <row r="268" spans="1:15" ht="46.5" customHeight="1" x14ac:dyDescent="0.3">
      <c r="A268" s="10" t="s">
        <v>296</v>
      </c>
      <c r="B268" s="17">
        <v>543</v>
      </c>
      <c r="C268" s="18" t="s">
        <v>193</v>
      </c>
      <c r="D268" s="18" t="s">
        <v>63</v>
      </c>
      <c r="E268" s="18" t="s">
        <v>297</v>
      </c>
      <c r="F268" s="18" t="s">
        <v>66</v>
      </c>
      <c r="G268" s="3">
        <f t="shared" ref="G268:N269" si="64">G269</f>
        <v>2429.1999999999998</v>
      </c>
      <c r="H268" s="3">
        <f t="shared" si="64"/>
        <v>751.7</v>
      </c>
      <c r="I268" s="5">
        <f t="shared" si="51"/>
        <v>3180.8999999999996</v>
      </c>
      <c r="J268" s="3">
        <f t="shared" si="64"/>
        <v>0.1</v>
      </c>
      <c r="K268" s="5">
        <f t="shared" si="52"/>
        <v>3180.9999999999995</v>
      </c>
      <c r="L268" s="3">
        <f t="shared" si="64"/>
        <v>0</v>
      </c>
      <c r="M268" s="5">
        <f t="shared" si="56"/>
        <v>3180.9999999999995</v>
      </c>
      <c r="N268" s="3">
        <f t="shared" si="64"/>
        <v>336.2</v>
      </c>
      <c r="O268" s="5">
        <f t="shared" si="57"/>
        <v>3517.1999999999994</v>
      </c>
    </row>
    <row r="269" spans="1:15" ht="45" x14ac:dyDescent="0.3">
      <c r="A269" s="10" t="s">
        <v>176</v>
      </c>
      <c r="B269" s="17">
        <v>543</v>
      </c>
      <c r="C269" s="18" t="s">
        <v>193</v>
      </c>
      <c r="D269" s="18" t="s">
        <v>63</v>
      </c>
      <c r="E269" s="18" t="s">
        <v>297</v>
      </c>
      <c r="F269" s="18">
        <v>600</v>
      </c>
      <c r="G269" s="3">
        <f t="shared" si="64"/>
        <v>2429.1999999999998</v>
      </c>
      <c r="H269" s="3">
        <f t="shared" si="64"/>
        <v>751.7</v>
      </c>
      <c r="I269" s="5">
        <f t="shared" si="51"/>
        <v>3180.8999999999996</v>
      </c>
      <c r="J269" s="3">
        <f t="shared" si="64"/>
        <v>0.1</v>
      </c>
      <c r="K269" s="5">
        <f t="shared" si="52"/>
        <v>3180.9999999999995</v>
      </c>
      <c r="L269" s="3">
        <f t="shared" si="64"/>
        <v>0</v>
      </c>
      <c r="M269" s="5">
        <f t="shared" si="56"/>
        <v>3180.9999999999995</v>
      </c>
      <c r="N269" s="3">
        <f t="shared" si="64"/>
        <v>336.2</v>
      </c>
      <c r="O269" s="5">
        <f t="shared" si="57"/>
        <v>3517.1999999999994</v>
      </c>
    </row>
    <row r="270" spans="1:15" ht="20.45" customHeight="1" x14ac:dyDescent="0.3">
      <c r="A270" s="10" t="s">
        <v>184</v>
      </c>
      <c r="B270" s="17">
        <v>543</v>
      </c>
      <c r="C270" s="18" t="s">
        <v>193</v>
      </c>
      <c r="D270" s="18" t="s">
        <v>63</v>
      </c>
      <c r="E270" s="18" t="s">
        <v>297</v>
      </c>
      <c r="F270" s="18">
        <v>610</v>
      </c>
      <c r="G270" s="3">
        <v>2429.1999999999998</v>
      </c>
      <c r="H270" s="3">
        <v>751.7</v>
      </c>
      <c r="I270" s="5">
        <f t="shared" si="51"/>
        <v>3180.8999999999996</v>
      </c>
      <c r="J270" s="3">
        <v>0.1</v>
      </c>
      <c r="K270" s="5">
        <f t="shared" si="52"/>
        <v>3180.9999999999995</v>
      </c>
      <c r="L270" s="3">
        <v>0</v>
      </c>
      <c r="M270" s="5">
        <f t="shared" si="56"/>
        <v>3180.9999999999995</v>
      </c>
      <c r="N270" s="3">
        <f>56.2+280</f>
        <v>336.2</v>
      </c>
      <c r="O270" s="5">
        <f t="shared" si="57"/>
        <v>3517.1999999999994</v>
      </c>
    </row>
    <row r="271" spans="1:15" ht="47.45" customHeight="1" x14ac:dyDescent="0.3">
      <c r="A271" s="10" t="s">
        <v>913</v>
      </c>
      <c r="B271" s="17" t="s">
        <v>802</v>
      </c>
      <c r="C271" s="18" t="s">
        <v>193</v>
      </c>
      <c r="D271" s="18" t="s">
        <v>63</v>
      </c>
      <c r="E271" s="18" t="s">
        <v>803</v>
      </c>
      <c r="F271" s="18" t="s">
        <v>66</v>
      </c>
      <c r="G271" s="3"/>
      <c r="H271" s="3"/>
      <c r="I271" s="5"/>
      <c r="J271" s="3">
        <f>J272</f>
        <v>198.1</v>
      </c>
      <c r="K271" s="5">
        <f t="shared" si="52"/>
        <v>198.1</v>
      </c>
      <c r="L271" s="3">
        <f>L272</f>
        <v>0</v>
      </c>
      <c r="M271" s="5">
        <f t="shared" si="56"/>
        <v>198.1</v>
      </c>
      <c r="N271" s="3">
        <f>N272</f>
        <v>0</v>
      </c>
      <c r="O271" s="5">
        <f t="shared" si="57"/>
        <v>198.1</v>
      </c>
    </row>
    <row r="272" spans="1:15" ht="31.9" customHeight="1" x14ac:dyDescent="0.3">
      <c r="A272" s="10" t="s">
        <v>176</v>
      </c>
      <c r="B272" s="17" t="s">
        <v>802</v>
      </c>
      <c r="C272" s="18" t="s">
        <v>193</v>
      </c>
      <c r="D272" s="18" t="s">
        <v>63</v>
      </c>
      <c r="E272" s="18" t="s">
        <v>803</v>
      </c>
      <c r="F272" s="18">
        <v>600</v>
      </c>
      <c r="G272" s="3"/>
      <c r="H272" s="3"/>
      <c r="I272" s="5"/>
      <c r="J272" s="3">
        <f>J273</f>
        <v>198.1</v>
      </c>
      <c r="K272" s="5">
        <f t="shared" si="52"/>
        <v>198.1</v>
      </c>
      <c r="L272" s="3">
        <f>L273</f>
        <v>0</v>
      </c>
      <c r="M272" s="5">
        <f t="shared" si="56"/>
        <v>198.1</v>
      </c>
      <c r="N272" s="3">
        <f>N273</f>
        <v>0</v>
      </c>
      <c r="O272" s="5">
        <f t="shared" si="57"/>
        <v>198.1</v>
      </c>
    </row>
    <row r="273" spans="1:15" ht="18" customHeight="1" x14ac:dyDescent="0.3">
      <c r="A273" s="10" t="s">
        <v>184</v>
      </c>
      <c r="B273" s="17" t="s">
        <v>802</v>
      </c>
      <c r="C273" s="18" t="s">
        <v>193</v>
      </c>
      <c r="D273" s="18" t="s">
        <v>63</v>
      </c>
      <c r="E273" s="18" t="s">
        <v>803</v>
      </c>
      <c r="F273" s="18">
        <v>610</v>
      </c>
      <c r="G273" s="3"/>
      <c r="H273" s="3"/>
      <c r="I273" s="5"/>
      <c r="J273" s="3">
        <v>198.1</v>
      </c>
      <c r="K273" s="5">
        <f t="shared" si="52"/>
        <v>198.1</v>
      </c>
      <c r="L273" s="3">
        <v>0</v>
      </c>
      <c r="M273" s="5">
        <f t="shared" si="56"/>
        <v>198.1</v>
      </c>
      <c r="N273" s="3">
        <v>0</v>
      </c>
      <c r="O273" s="5">
        <f t="shared" si="57"/>
        <v>198.1</v>
      </c>
    </row>
    <row r="274" spans="1:15" ht="45" customHeight="1" x14ac:dyDescent="0.3">
      <c r="A274" s="10" t="s">
        <v>801</v>
      </c>
      <c r="B274" s="17" t="s">
        <v>802</v>
      </c>
      <c r="C274" s="18" t="s">
        <v>193</v>
      </c>
      <c r="D274" s="18" t="s">
        <v>63</v>
      </c>
      <c r="E274" s="18" t="s">
        <v>803</v>
      </c>
      <c r="F274" s="18" t="s">
        <v>66</v>
      </c>
      <c r="G274" s="3">
        <f t="shared" ref="G274:N275" si="65">G275</f>
        <v>2</v>
      </c>
      <c r="H274" s="3">
        <f t="shared" si="65"/>
        <v>0</v>
      </c>
      <c r="I274" s="5">
        <f t="shared" si="51"/>
        <v>2</v>
      </c>
      <c r="J274" s="3">
        <f t="shared" si="65"/>
        <v>-0.1</v>
      </c>
      <c r="K274" s="5">
        <f t="shared" si="52"/>
        <v>1.9</v>
      </c>
      <c r="L274" s="3">
        <f t="shared" si="65"/>
        <v>0</v>
      </c>
      <c r="M274" s="5">
        <f t="shared" si="56"/>
        <v>1.9</v>
      </c>
      <c r="N274" s="3">
        <f t="shared" si="65"/>
        <v>0</v>
      </c>
      <c r="O274" s="5">
        <f t="shared" si="57"/>
        <v>1.9</v>
      </c>
    </row>
    <row r="275" spans="1:15" ht="43.15" customHeight="1" x14ac:dyDescent="0.3">
      <c r="A275" s="10" t="s">
        <v>176</v>
      </c>
      <c r="B275" s="17" t="s">
        <v>802</v>
      </c>
      <c r="C275" s="18" t="s">
        <v>193</v>
      </c>
      <c r="D275" s="18" t="s">
        <v>63</v>
      </c>
      <c r="E275" s="18" t="s">
        <v>803</v>
      </c>
      <c r="F275" s="18">
        <v>600</v>
      </c>
      <c r="G275" s="3">
        <f t="shared" si="65"/>
        <v>2</v>
      </c>
      <c r="H275" s="3">
        <f t="shared" si="65"/>
        <v>0</v>
      </c>
      <c r="I275" s="5">
        <f t="shared" si="51"/>
        <v>2</v>
      </c>
      <c r="J275" s="3">
        <f t="shared" si="65"/>
        <v>-0.1</v>
      </c>
      <c r="K275" s="5">
        <f t="shared" si="52"/>
        <v>1.9</v>
      </c>
      <c r="L275" s="3">
        <f t="shared" si="65"/>
        <v>0</v>
      </c>
      <c r="M275" s="5">
        <f t="shared" si="56"/>
        <v>1.9</v>
      </c>
      <c r="N275" s="3">
        <f t="shared" si="65"/>
        <v>0</v>
      </c>
      <c r="O275" s="5">
        <f t="shared" si="57"/>
        <v>1.9</v>
      </c>
    </row>
    <row r="276" spans="1:15" ht="22.15" customHeight="1" x14ac:dyDescent="0.3">
      <c r="A276" s="10" t="s">
        <v>184</v>
      </c>
      <c r="B276" s="17" t="s">
        <v>802</v>
      </c>
      <c r="C276" s="18" t="s">
        <v>193</v>
      </c>
      <c r="D276" s="18" t="s">
        <v>63</v>
      </c>
      <c r="E276" s="18" t="s">
        <v>803</v>
      </c>
      <c r="F276" s="18">
        <v>610</v>
      </c>
      <c r="G276" s="3">
        <v>2</v>
      </c>
      <c r="H276" s="3"/>
      <c r="I276" s="5">
        <f t="shared" si="51"/>
        <v>2</v>
      </c>
      <c r="J276" s="3">
        <v>-0.1</v>
      </c>
      <c r="K276" s="5">
        <f t="shared" si="52"/>
        <v>1.9</v>
      </c>
      <c r="L276" s="3">
        <v>0</v>
      </c>
      <c r="M276" s="5">
        <f t="shared" si="56"/>
        <v>1.9</v>
      </c>
      <c r="N276" s="3">
        <v>0</v>
      </c>
      <c r="O276" s="5">
        <f t="shared" si="57"/>
        <v>1.9</v>
      </c>
    </row>
    <row r="277" spans="1:15" ht="30" x14ac:dyDescent="0.3">
      <c r="A277" s="10" t="s">
        <v>420</v>
      </c>
      <c r="B277" s="17">
        <v>543</v>
      </c>
      <c r="C277" s="18" t="s">
        <v>193</v>
      </c>
      <c r="D277" s="18" t="s">
        <v>63</v>
      </c>
      <c r="E277" s="18" t="s">
        <v>299</v>
      </c>
      <c r="F277" s="18" t="s">
        <v>66</v>
      </c>
      <c r="G277" s="3">
        <f>G278+G281</f>
        <v>15177.5</v>
      </c>
      <c r="H277" s="3">
        <f>H278+H281</f>
        <v>42.3</v>
      </c>
      <c r="I277" s="5">
        <f t="shared" si="51"/>
        <v>15219.8</v>
      </c>
      <c r="J277" s="3">
        <f>J278+J281</f>
        <v>0</v>
      </c>
      <c r="K277" s="5">
        <f t="shared" si="52"/>
        <v>15219.8</v>
      </c>
      <c r="L277" s="3">
        <f>L278+L281</f>
        <v>0</v>
      </c>
      <c r="M277" s="5">
        <f t="shared" si="56"/>
        <v>15219.8</v>
      </c>
      <c r="N277" s="3">
        <f>N278+N281</f>
        <v>37.6</v>
      </c>
      <c r="O277" s="5">
        <f t="shared" si="57"/>
        <v>15257.4</v>
      </c>
    </row>
    <row r="278" spans="1:15" ht="43.15" customHeight="1" x14ac:dyDescent="0.3">
      <c r="A278" s="10" t="s">
        <v>300</v>
      </c>
      <c r="B278" s="17">
        <v>543</v>
      </c>
      <c r="C278" s="18" t="s">
        <v>193</v>
      </c>
      <c r="D278" s="18" t="s">
        <v>63</v>
      </c>
      <c r="E278" s="18" t="s">
        <v>301</v>
      </c>
      <c r="F278" s="18" t="s">
        <v>66</v>
      </c>
      <c r="G278" s="3">
        <f t="shared" ref="G278:N279" si="66">G279</f>
        <v>15176.5</v>
      </c>
      <c r="H278" s="3">
        <f t="shared" si="66"/>
        <v>42.3</v>
      </c>
      <c r="I278" s="5">
        <f t="shared" si="51"/>
        <v>15218.8</v>
      </c>
      <c r="J278" s="3">
        <f t="shared" si="66"/>
        <v>0</v>
      </c>
      <c r="K278" s="5">
        <f t="shared" si="52"/>
        <v>15218.8</v>
      </c>
      <c r="L278" s="3">
        <f t="shared" si="66"/>
        <v>0</v>
      </c>
      <c r="M278" s="5">
        <f t="shared" si="56"/>
        <v>15218.8</v>
      </c>
      <c r="N278" s="3">
        <f t="shared" si="66"/>
        <v>37.6</v>
      </c>
      <c r="O278" s="5">
        <f t="shared" si="57"/>
        <v>15256.4</v>
      </c>
    </row>
    <row r="279" spans="1:15" ht="45" x14ac:dyDescent="0.3">
      <c r="A279" s="10" t="s">
        <v>176</v>
      </c>
      <c r="B279" s="17">
        <v>543</v>
      </c>
      <c r="C279" s="18" t="s">
        <v>193</v>
      </c>
      <c r="D279" s="18" t="s">
        <v>63</v>
      </c>
      <c r="E279" s="18" t="s">
        <v>301</v>
      </c>
      <c r="F279" s="18">
        <v>600</v>
      </c>
      <c r="G279" s="3">
        <f t="shared" si="66"/>
        <v>15176.5</v>
      </c>
      <c r="H279" s="3">
        <f t="shared" si="66"/>
        <v>42.3</v>
      </c>
      <c r="I279" s="5">
        <f t="shared" si="51"/>
        <v>15218.8</v>
      </c>
      <c r="J279" s="3">
        <f t="shared" si="66"/>
        <v>0</v>
      </c>
      <c r="K279" s="5">
        <f t="shared" si="52"/>
        <v>15218.8</v>
      </c>
      <c r="L279" s="3">
        <f t="shared" si="66"/>
        <v>0</v>
      </c>
      <c r="M279" s="5">
        <f t="shared" si="56"/>
        <v>15218.8</v>
      </c>
      <c r="N279" s="3">
        <f t="shared" si="66"/>
        <v>37.6</v>
      </c>
      <c r="O279" s="5">
        <f t="shared" si="57"/>
        <v>15256.4</v>
      </c>
    </row>
    <row r="280" spans="1:15" x14ac:dyDescent="0.3">
      <c r="A280" s="10" t="s">
        <v>184</v>
      </c>
      <c r="B280" s="17">
        <v>543</v>
      </c>
      <c r="C280" s="18" t="s">
        <v>193</v>
      </c>
      <c r="D280" s="18" t="s">
        <v>63</v>
      </c>
      <c r="E280" s="18" t="s">
        <v>301</v>
      </c>
      <c r="F280" s="18">
        <v>610</v>
      </c>
      <c r="G280" s="3">
        <v>15176.5</v>
      </c>
      <c r="H280" s="3">
        <v>42.3</v>
      </c>
      <c r="I280" s="5">
        <f t="shared" ref="I280:I343" si="67">G280+H280</f>
        <v>15218.8</v>
      </c>
      <c r="J280" s="3"/>
      <c r="K280" s="5">
        <f t="shared" ref="K280:K343" si="68">I280+J280</f>
        <v>15218.8</v>
      </c>
      <c r="L280" s="3"/>
      <c r="M280" s="5">
        <f t="shared" si="56"/>
        <v>15218.8</v>
      </c>
      <c r="N280" s="3">
        <v>37.6</v>
      </c>
      <c r="O280" s="5">
        <f t="shared" si="57"/>
        <v>15256.4</v>
      </c>
    </row>
    <row r="281" spans="1:15" ht="27.75" customHeight="1" x14ac:dyDescent="0.3">
      <c r="A281" s="10" t="s">
        <v>682</v>
      </c>
      <c r="B281" s="17">
        <v>543</v>
      </c>
      <c r="C281" s="18" t="s">
        <v>193</v>
      </c>
      <c r="D281" s="18" t="s">
        <v>63</v>
      </c>
      <c r="E281" s="18" t="s">
        <v>683</v>
      </c>
      <c r="F281" s="18" t="s">
        <v>66</v>
      </c>
      <c r="G281" s="3">
        <f t="shared" ref="G281:N282" si="69">G282</f>
        <v>1</v>
      </c>
      <c r="H281" s="3">
        <f t="shared" si="69"/>
        <v>0</v>
      </c>
      <c r="I281" s="5">
        <f t="shared" si="67"/>
        <v>1</v>
      </c>
      <c r="J281" s="3">
        <f t="shared" si="69"/>
        <v>0</v>
      </c>
      <c r="K281" s="5">
        <f t="shared" si="68"/>
        <v>1</v>
      </c>
      <c r="L281" s="3">
        <f t="shared" si="69"/>
        <v>0</v>
      </c>
      <c r="M281" s="5">
        <f t="shared" si="56"/>
        <v>1</v>
      </c>
      <c r="N281" s="3">
        <f t="shared" si="69"/>
        <v>0</v>
      </c>
      <c r="O281" s="5">
        <f t="shared" si="57"/>
        <v>1</v>
      </c>
    </row>
    <row r="282" spans="1:15" ht="45" x14ac:dyDescent="0.3">
      <c r="A282" s="10" t="s">
        <v>176</v>
      </c>
      <c r="B282" s="17">
        <v>543</v>
      </c>
      <c r="C282" s="18" t="s">
        <v>193</v>
      </c>
      <c r="D282" s="18" t="s">
        <v>63</v>
      </c>
      <c r="E282" s="18" t="s">
        <v>683</v>
      </c>
      <c r="F282" s="18">
        <v>600</v>
      </c>
      <c r="G282" s="3">
        <f t="shared" si="69"/>
        <v>1</v>
      </c>
      <c r="H282" s="3">
        <f t="shared" si="69"/>
        <v>0</v>
      </c>
      <c r="I282" s="5">
        <f t="shared" si="67"/>
        <v>1</v>
      </c>
      <c r="J282" s="3">
        <f t="shared" si="69"/>
        <v>0</v>
      </c>
      <c r="K282" s="5">
        <f t="shared" si="68"/>
        <v>1</v>
      </c>
      <c r="L282" s="3">
        <f t="shared" si="69"/>
        <v>0</v>
      </c>
      <c r="M282" s="5">
        <f t="shared" si="56"/>
        <v>1</v>
      </c>
      <c r="N282" s="3">
        <f t="shared" si="69"/>
        <v>0</v>
      </c>
      <c r="O282" s="5">
        <f t="shared" si="57"/>
        <v>1</v>
      </c>
    </row>
    <row r="283" spans="1:15" x14ac:dyDescent="0.3">
      <c r="A283" s="10" t="s">
        <v>184</v>
      </c>
      <c r="B283" s="17">
        <v>543</v>
      </c>
      <c r="C283" s="18" t="s">
        <v>193</v>
      </c>
      <c r="D283" s="18" t="s">
        <v>63</v>
      </c>
      <c r="E283" s="18" t="s">
        <v>683</v>
      </c>
      <c r="F283" s="18">
        <v>610</v>
      </c>
      <c r="G283" s="3">
        <v>1</v>
      </c>
      <c r="H283" s="3"/>
      <c r="I283" s="5">
        <f t="shared" si="67"/>
        <v>1</v>
      </c>
      <c r="J283" s="3"/>
      <c r="K283" s="5">
        <f t="shared" si="68"/>
        <v>1</v>
      </c>
      <c r="L283" s="3"/>
      <c r="M283" s="5">
        <f t="shared" si="56"/>
        <v>1</v>
      </c>
      <c r="N283" s="3"/>
      <c r="O283" s="5">
        <f t="shared" si="57"/>
        <v>1</v>
      </c>
    </row>
    <row r="284" spans="1:15" ht="45.75" customHeight="1" x14ac:dyDescent="0.3">
      <c r="A284" s="10" t="s">
        <v>681</v>
      </c>
      <c r="B284" s="17">
        <v>543</v>
      </c>
      <c r="C284" s="18" t="s">
        <v>193</v>
      </c>
      <c r="D284" s="18" t="s">
        <v>63</v>
      </c>
      <c r="E284" s="18" t="s">
        <v>302</v>
      </c>
      <c r="F284" s="18" t="s">
        <v>66</v>
      </c>
      <c r="G284" s="3">
        <f t="shared" ref="G284:N287" si="70">G285</f>
        <v>236.2</v>
      </c>
      <c r="H284" s="3">
        <f t="shared" si="70"/>
        <v>0</v>
      </c>
      <c r="I284" s="5">
        <f t="shared" si="67"/>
        <v>236.2</v>
      </c>
      <c r="J284" s="3">
        <f t="shared" si="70"/>
        <v>0</v>
      </c>
      <c r="K284" s="5">
        <f t="shared" si="68"/>
        <v>236.2</v>
      </c>
      <c r="L284" s="3">
        <f t="shared" si="70"/>
        <v>-119.8</v>
      </c>
      <c r="M284" s="5">
        <f t="shared" si="56"/>
        <v>116.39999999999999</v>
      </c>
      <c r="N284" s="3">
        <f t="shared" si="70"/>
        <v>0</v>
      </c>
      <c r="O284" s="5">
        <f t="shared" si="57"/>
        <v>116.39999999999999</v>
      </c>
    </row>
    <row r="285" spans="1:15" ht="61.5" customHeight="1" x14ac:dyDescent="0.3">
      <c r="A285" s="10" t="s">
        <v>303</v>
      </c>
      <c r="B285" s="17">
        <v>543</v>
      </c>
      <c r="C285" s="18" t="s">
        <v>193</v>
      </c>
      <c r="D285" s="18" t="s">
        <v>63</v>
      </c>
      <c r="E285" s="18" t="s">
        <v>304</v>
      </c>
      <c r="F285" s="18" t="s">
        <v>66</v>
      </c>
      <c r="G285" s="3">
        <f t="shared" si="70"/>
        <v>236.2</v>
      </c>
      <c r="H285" s="3">
        <f t="shared" si="70"/>
        <v>0</v>
      </c>
      <c r="I285" s="5">
        <f t="shared" si="67"/>
        <v>236.2</v>
      </c>
      <c r="J285" s="3">
        <f t="shared" si="70"/>
        <v>0</v>
      </c>
      <c r="K285" s="5">
        <f t="shared" si="68"/>
        <v>236.2</v>
      </c>
      <c r="L285" s="3">
        <f t="shared" si="70"/>
        <v>-119.8</v>
      </c>
      <c r="M285" s="5">
        <f t="shared" si="56"/>
        <v>116.39999999999999</v>
      </c>
      <c r="N285" s="3">
        <f t="shared" si="70"/>
        <v>0</v>
      </c>
      <c r="O285" s="5">
        <f t="shared" si="57"/>
        <v>116.39999999999999</v>
      </c>
    </row>
    <row r="286" spans="1:15" ht="31.5" customHeight="1" x14ac:dyDescent="0.3">
      <c r="A286" s="10" t="s">
        <v>305</v>
      </c>
      <c r="B286" s="17">
        <v>543</v>
      </c>
      <c r="C286" s="18" t="s">
        <v>193</v>
      </c>
      <c r="D286" s="18" t="s">
        <v>63</v>
      </c>
      <c r="E286" s="18" t="s">
        <v>306</v>
      </c>
      <c r="F286" s="18" t="s">
        <v>66</v>
      </c>
      <c r="G286" s="3">
        <f t="shared" si="70"/>
        <v>236.2</v>
      </c>
      <c r="H286" s="3">
        <f t="shared" si="70"/>
        <v>0</v>
      </c>
      <c r="I286" s="5">
        <f t="shared" si="67"/>
        <v>236.2</v>
      </c>
      <c r="J286" s="3">
        <f t="shared" si="70"/>
        <v>0</v>
      </c>
      <c r="K286" s="5">
        <f t="shared" si="68"/>
        <v>236.2</v>
      </c>
      <c r="L286" s="3">
        <f t="shared" si="70"/>
        <v>-119.8</v>
      </c>
      <c r="M286" s="5">
        <f t="shared" ref="M286:M349" si="71">K286+L286</f>
        <v>116.39999999999999</v>
      </c>
      <c r="N286" s="3">
        <f t="shared" si="70"/>
        <v>0</v>
      </c>
      <c r="O286" s="5">
        <f t="shared" ref="O286:O349" si="72">M286+N286</f>
        <v>116.39999999999999</v>
      </c>
    </row>
    <row r="287" spans="1:15" ht="30" x14ac:dyDescent="0.3">
      <c r="A287" s="10" t="s">
        <v>87</v>
      </c>
      <c r="B287" s="17">
        <v>543</v>
      </c>
      <c r="C287" s="18" t="s">
        <v>193</v>
      </c>
      <c r="D287" s="18" t="s">
        <v>63</v>
      </c>
      <c r="E287" s="18" t="s">
        <v>306</v>
      </c>
      <c r="F287" s="18">
        <v>200</v>
      </c>
      <c r="G287" s="3">
        <f t="shared" si="70"/>
        <v>236.2</v>
      </c>
      <c r="H287" s="3">
        <f t="shared" si="70"/>
        <v>0</v>
      </c>
      <c r="I287" s="5">
        <f t="shared" si="67"/>
        <v>236.2</v>
      </c>
      <c r="J287" s="3">
        <f t="shared" si="70"/>
        <v>0</v>
      </c>
      <c r="K287" s="5">
        <f t="shared" si="68"/>
        <v>236.2</v>
      </c>
      <c r="L287" s="3">
        <f t="shared" si="70"/>
        <v>-119.8</v>
      </c>
      <c r="M287" s="5">
        <f t="shared" si="71"/>
        <v>116.39999999999999</v>
      </c>
      <c r="N287" s="3">
        <f t="shared" si="70"/>
        <v>0</v>
      </c>
      <c r="O287" s="5">
        <f t="shared" si="72"/>
        <v>116.39999999999999</v>
      </c>
    </row>
    <row r="288" spans="1:15" ht="45" x14ac:dyDescent="0.3">
      <c r="A288" s="10" t="s">
        <v>88</v>
      </c>
      <c r="B288" s="17">
        <v>543</v>
      </c>
      <c r="C288" s="18" t="s">
        <v>193</v>
      </c>
      <c r="D288" s="18" t="s">
        <v>63</v>
      </c>
      <c r="E288" s="18" t="s">
        <v>306</v>
      </c>
      <c r="F288" s="18">
        <v>240</v>
      </c>
      <c r="G288" s="3">
        <v>236.2</v>
      </c>
      <c r="H288" s="3"/>
      <c r="I288" s="5">
        <f t="shared" si="67"/>
        <v>236.2</v>
      </c>
      <c r="J288" s="3"/>
      <c r="K288" s="5">
        <f t="shared" si="68"/>
        <v>236.2</v>
      </c>
      <c r="L288" s="3">
        <v>-119.8</v>
      </c>
      <c r="M288" s="5">
        <f t="shared" si="71"/>
        <v>116.39999999999999</v>
      </c>
      <c r="N288" s="3"/>
      <c r="O288" s="5">
        <f t="shared" si="72"/>
        <v>116.39999999999999</v>
      </c>
    </row>
    <row r="289" spans="1:15" ht="30" x14ac:dyDescent="0.3">
      <c r="A289" s="85" t="s">
        <v>421</v>
      </c>
      <c r="B289" s="17">
        <v>543</v>
      </c>
      <c r="C289" s="18" t="s">
        <v>193</v>
      </c>
      <c r="D289" s="18" t="s">
        <v>92</v>
      </c>
      <c r="E289" s="18" t="s">
        <v>65</v>
      </c>
      <c r="F289" s="18" t="s">
        <v>66</v>
      </c>
      <c r="G289" s="3">
        <f t="shared" ref="G289:N291" si="73">G290</f>
        <v>4716.3999999999996</v>
      </c>
      <c r="H289" s="3">
        <f t="shared" si="73"/>
        <v>0</v>
      </c>
      <c r="I289" s="5">
        <f t="shared" si="67"/>
        <v>4716.3999999999996</v>
      </c>
      <c r="J289" s="3">
        <f t="shared" si="73"/>
        <v>0</v>
      </c>
      <c r="K289" s="5">
        <f t="shared" si="68"/>
        <v>4716.3999999999996</v>
      </c>
      <c r="L289" s="3">
        <f t="shared" si="73"/>
        <v>0</v>
      </c>
      <c r="M289" s="5">
        <f t="shared" si="71"/>
        <v>4716.3999999999996</v>
      </c>
      <c r="N289" s="3">
        <f t="shared" si="73"/>
        <v>75.400000000000006</v>
      </c>
      <c r="O289" s="5">
        <f t="shared" si="72"/>
        <v>4791.7999999999993</v>
      </c>
    </row>
    <row r="290" spans="1:15" ht="31.5" customHeight="1" x14ac:dyDescent="0.3">
      <c r="A290" s="10" t="s">
        <v>713</v>
      </c>
      <c r="B290" s="17">
        <v>543</v>
      </c>
      <c r="C290" s="18" t="s">
        <v>193</v>
      </c>
      <c r="D290" s="18" t="s">
        <v>92</v>
      </c>
      <c r="E290" s="18" t="s">
        <v>273</v>
      </c>
      <c r="F290" s="18" t="s">
        <v>66</v>
      </c>
      <c r="G290" s="3">
        <f t="shared" si="73"/>
        <v>4716.3999999999996</v>
      </c>
      <c r="H290" s="3">
        <f t="shared" si="73"/>
        <v>0</v>
      </c>
      <c r="I290" s="5">
        <f t="shared" si="67"/>
        <v>4716.3999999999996</v>
      </c>
      <c r="J290" s="3">
        <f t="shared" si="73"/>
        <v>0</v>
      </c>
      <c r="K290" s="5">
        <f t="shared" si="68"/>
        <v>4716.3999999999996</v>
      </c>
      <c r="L290" s="3">
        <f t="shared" si="73"/>
        <v>0</v>
      </c>
      <c r="M290" s="5">
        <f t="shared" si="71"/>
        <v>4716.3999999999996</v>
      </c>
      <c r="N290" s="3">
        <f t="shared" si="73"/>
        <v>75.400000000000006</v>
      </c>
      <c r="O290" s="5">
        <f t="shared" si="72"/>
        <v>4791.7999999999993</v>
      </c>
    </row>
    <row r="291" spans="1:15" ht="47.25" customHeight="1" x14ac:dyDescent="0.3">
      <c r="A291" s="10" t="s">
        <v>725</v>
      </c>
      <c r="B291" s="17">
        <v>543</v>
      </c>
      <c r="C291" s="18" t="s">
        <v>193</v>
      </c>
      <c r="D291" s="18" t="s">
        <v>92</v>
      </c>
      <c r="E291" s="18" t="s">
        <v>302</v>
      </c>
      <c r="F291" s="18" t="s">
        <v>66</v>
      </c>
      <c r="G291" s="3">
        <f t="shared" si="73"/>
        <v>4716.3999999999996</v>
      </c>
      <c r="H291" s="3">
        <f t="shared" si="73"/>
        <v>0</v>
      </c>
      <c r="I291" s="5">
        <f t="shared" si="67"/>
        <v>4716.3999999999996</v>
      </c>
      <c r="J291" s="3">
        <f t="shared" si="73"/>
        <v>0</v>
      </c>
      <c r="K291" s="5">
        <f t="shared" si="68"/>
        <v>4716.3999999999996</v>
      </c>
      <c r="L291" s="3">
        <f t="shared" si="73"/>
        <v>0</v>
      </c>
      <c r="M291" s="5">
        <f t="shared" si="71"/>
        <v>4716.3999999999996</v>
      </c>
      <c r="N291" s="3">
        <f t="shared" si="73"/>
        <v>75.400000000000006</v>
      </c>
      <c r="O291" s="5">
        <f t="shared" si="72"/>
        <v>4791.7999999999993</v>
      </c>
    </row>
    <row r="292" spans="1:15" ht="59.25" customHeight="1" x14ac:dyDescent="0.3">
      <c r="A292" s="10" t="s">
        <v>303</v>
      </c>
      <c r="B292" s="17">
        <v>543</v>
      </c>
      <c r="C292" s="18" t="s">
        <v>193</v>
      </c>
      <c r="D292" s="18" t="s">
        <v>92</v>
      </c>
      <c r="E292" s="18" t="s">
        <v>304</v>
      </c>
      <c r="F292" s="18" t="s">
        <v>66</v>
      </c>
      <c r="G292" s="3">
        <f>G293+G296</f>
        <v>4716.3999999999996</v>
      </c>
      <c r="H292" s="3">
        <f>H293+H296</f>
        <v>0</v>
      </c>
      <c r="I292" s="5">
        <f t="shared" si="67"/>
        <v>4716.3999999999996</v>
      </c>
      <c r="J292" s="3">
        <f>J293+J296</f>
        <v>0</v>
      </c>
      <c r="K292" s="5">
        <f t="shared" si="68"/>
        <v>4716.3999999999996</v>
      </c>
      <c r="L292" s="3">
        <f>L293+L296</f>
        <v>0</v>
      </c>
      <c r="M292" s="5">
        <f t="shared" si="71"/>
        <v>4716.3999999999996</v>
      </c>
      <c r="N292" s="3">
        <f>N293+N296</f>
        <v>75.400000000000006</v>
      </c>
      <c r="O292" s="5">
        <f t="shared" si="72"/>
        <v>4791.7999999999993</v>
      </c>
    </row>
    <row r="293" spans="1:15" ht="27.75" customHeight="1" x14ac:dyDescent="0.3">
      <c r="A293" s="10" t="s">
        <v>73</v>
      </c>
      <c r="B293" s="17">
        <v>543</v>
      </c>
      <c r="C293" s="18" t="s">
        <v>193</v>
      </c>
      <c r="D293" s="18" t="s">
        <v>92</v>
      </c>
      <c r="E293" s="18" t="s">
        <v>311</v>
      </c>
      <c r="F293" s="18" t="s">
        <v>66</v>
      </c>
      <c r="G293" s="3">
        <f t="shared" ref="G293:N294" si="74">G294</f>
        <v>1611.4</v>
      </c>
      <c r="H293" s="3">
        <f t="shared" si="74"/>
        <v>0</v>
      </c>
      <c r="I293" s="5">
        <f t="shared" si="67"/>
        <v>1611.4</v>
      </c>
      <c r="J293" s="3">
        <f t="shared" si="74"/>
        <v>0</v>
      </c>
      <c r="K293" s="5">
        <f t="shared" si="68"/>
        <v>1611.4</v>
      </c>
      <c r="L293" s="3">
        <f t="shared" si="74"/>
        <v>0</v>
      </c>
      <c r="M293" s="5">
        <f t="shared" si="71"/>
        <v>1611.4</v>
      </c>
      <c r="N293" s="3">
        <f t="shared" si="74"/>
        <v>0</v>
      </c>
      <c r="O293" s="5">
        <f t="shared" si="72"/>
        <v>1611.4</v>
      </c>
    </row>
    <row r="294" spans="1:15" ht="89.25" customHeight="1" x14ac:dyDescent="0.3">
      <c r="A294" s="10" t="s">
        <v>75</v>
      </c>
      <c r="B294" s="17">
        <v>543</v>
      </c>
      <c r="C294" s="18" t="s">
        <v>193</v>
      </c>
      <c r="D294" s="18" t="s">
        <v>92</v>
      </c>
      <c r="E294" s="18" t="s">
        <v>311</v>
      </c>
      <c r="F294" s="18">
        <v>100</v>
      </c>
      <c r="G294" s="3">
        <f t="shared" si="74"/>
        <v>1611.4</v>
      </c>
      <c r="H294" s="3">
        <f t="shared" si="74"/>
        <v>0</v>
      </c>
      <c r="I294" s="5">
        <f t="shared" si="67"/>
        <v>1611.4</v>
      </c>
      <c r="J294" s="3">
        <f t="shared" si="74"/>
        <v>0</v>
      </c>
      <c r="K294" s="5">
        <f t="shared" si="68"/>
        <v>1611.4</v>
      </c>
      <c r="L294" s="3">
        <f t="shared" si="74"/>
        <v>0</v>
      </c>
      <c r="M294" s="5">
        <f t="shared" si="71"/>
        <v>1611.4</v>
      </c>
      <c r="N294" s="3">
        <f t="shared" si="74"/>
        <v>0</v>
      </c>
      <c r="O294" s="5">
        <f t="shared" si="72"/>
        <v>1611.4</v>
      </c>
    </row>
    <row r="295" spans="1:15" ht="28.5" customHeight="1" x14ac:dyDescent="0.3">
      <c r="A295" s="10" t="s">
        <v>76</v>
      </c>
      <c r="B295" s="17">
        <v>543</v>
      </c>
      <c r="C295" s="18" t="s">
        <v>193</v>
      </c>
      <c r="D295" s="18" t="s">
        <v>92</v>
      </c>
      <c r="E295" s="18" t="s">
        <v>311</v>
      </c>
      <c r="F295" s="18">
        <v>120</v>
      </c>
      <c r="G295" s="3">
        <v>1611.4</v>
      </c>
      <c r="H295" s="3"/>
      <c r="I295" s="5">
        <f t="shared" si="67"/>
        <v>1611.4</v>
      </c>
      <c r="J295" s="3"/>
      <c r="K295" s="5">
        <f t="shared" si="68"/>
        <v>1611.4</v>
      </c>
      <c r="L295" s="3"/>
      <c r="M295" s="5">
        <f t="shared" si="71"/>
        <v>1611.4</v>
      </c>
      <c r="N295" s="3"/>
      <c r="O295" s="5">
        <f t="shared" si="72"/>
        <v>1611.4</v>
      </c>
    </row>
    <row r="296" spans="1:15" ht="30" customHeight="1" x14ac:dyDescent="0.3">
      <c r="A296" s="10" t="s">
        <v>422</v>
      </c>
      <c r="B296" s="17">
        <v>543</v>
      </c>
      <c r="C296" s="18" t="s">
        <v>193</v>
      </c>
      <c r="D296" s="18" t="s">
        <v>92</v>
      </c>
      <c r="E296" s="18" t="s">
        <v>314</v>
      </c>
      <c r="F296" s="18" t="s">
        <v>66</v>
      </c>
      <c r="G296" s="3">
        <f>G297+G299+G301</f>
        <v>3104.9999999999995</v>
      </c>
      <c r="H296" s="3">
        <f>H297+H299+H301</f>
        <v>0</v>
      </c>
      <c r="I296" s="5">
        <f t="shared" si="67"/>
        <v>3104.9999999999995</v>
      </c>
      <c r="J296" s="3">
        <f>J297+J299+J301</f>
        <v>0</v>
      </c>
      <c r="K296" s="5">
        <f t="shared" si="68"/>
        <v>3104.9999999999995</v>
      </c>
      <c r="L296" s="3">
        <f>L297+L299+L301</f>
        <v>0</v>
      </c>
      <c r="M296" s="5">
        <f t="shared" si="71"/>
        <v>3104.9999999999995</v>
      </c>
      <c r="N296" s="3">
        <f>N297+N299+N301</f>
        <v>75.400000000000006</v>
      </c>
      <c r="O296" s="5">
        <f t="shared" si="72"/>
        <v>3180.3999999999996</v>
      </c>
    </row>
    <row r="297" spans="1:15" ht="89.25" customHeight="1" x14ac:dyDescent="0.3">
      <c r="A297" s="10" t="s">
        <v>75</v>
      </c>
      <c r="B297" s="17">
        <v>543</v>
      </c>
      <c r="C297" s="18" t="s">
        <v>193</v>
      </c>
      <c r="D297" s="18" t="s">
        <v>92</v>
      </c>
      <c r="E297" s="18" t="s">
        <v>314</v>
      </c>
      <c r="F297" s="18">
        <v>100</v>
      </c>
      <c r="G297" s="3">
        <f>G298</f>
        <v>2125.6</v>
      </c>
      <c r="H297" s="3">
        <f>H298</f>
        <v>0</v>
      </c>
      <c r="I297" s="5">
        <f t="shared" si="67"/>
        <v>2125.6</v>
      </c>
      <c r="J297" s="3">
        <f>J298</f>
        <v>0</v>
      </c>
      <c r="K297" s="5">
        <f t="shared" si="68"/>
        <v>2125.6</v>
      </c>
      <c r="L297" s="3">
        <f>L298</f>
        <v>0</v>
      </c>
      <c r="M297" s="5">
        <f t="shared" si="71"/>
        <v>2125.6</v>
      </c>
      <c r="N297" s="3">
        <f>N298</f>
        <v>0</v>
      </c>
      <c r="O297" s="5">
        <f t="shared" si="72"/>
        <v>2125.6</v>
      </c>
    </row>
    <row r="298" spans="1:15" ht="31.5" customHeight="1" x14ac:dyDescent="0.3">
      <c r="A298" s="10" t="s">
        <v>137</v>
      </c>
      <c r="B298" s="17">
        <v>543</v>
      </c>
      <c r="C298" s="18" t="s">
        <v>193</v>
      </c>
      <c r="D298" s="18" t="s">
        <v>92</v>
      </c>
      <c r="E298" s="18" t="s">
        <v>314</v>
      </c>
      <c r="F298" s="18">
        <v>110</v>
      </c>
      <c r="G298" s="3">
        <v>2125.6</v>
      </c>
      <c r="H298" s="3"/>
      <c r="I298" s="5">
        <f t="shared" si="67"/>
        <v>2125.6</v>
      </c>
      <c r="J298" s="3"/>
      <c r="K298" s="5">
        <f t="shared" si="68"/>
        <v>2125.6</v>
      </c>
      <c r="L298" s="3"/>
      <c r="M298" s="5">
        <f t="shared" si="71"/>
        <v>2125.6</v>
      </c>
      <c r="N298" s="3"/>
      <c r="O298" s="5">
        <f t="shared" si="72"/>
        <v>2125.6</v>
      </c>
    </row>
    <row r="299" spans="1:15" ht="30" x14ac:dyDescent="0.3">
      <c r="A299" s="10" t="s">
        <v>87</v>
      </c>
      <c r="B299" s="17">
        <v>543</v>
      </c>
      <c r="C299" s="18" t="s">
        <v>193</v>
      </c>
      <c r="D299" s="18" t="s">
        <v>92</v>
      </c>
      <c r="E299" s="18" t="s">
        <v>314</v>
      </c>
      <c r="F299" s="18">
        <v>200</v>
      </c>
      <c r="G299" s="3">
        <f>G300</f>
        <v>975.3</v>
      </c>
      <c r="H299" s="3">
        <f>H300</f>
        <v>0</v>
      </c>
      <c r="I299" s="5">
        <f t="shared" si="67"/>
        <v>975.3</v>
      </c>
      <c r="J299" s="3">
        <f>J300</f>
        <v>0</v>
      </c>
      <c r="K299" s="5">
        <f t="shared" si="68"/>
        <v>975.3</v>
      </c>
      <c r="L299" s="3">
        <f>L300</f>
        <v>0</v>
      </c>
      <c r="M299" s="5">
        <f t="shared" si="71"/>
        <v>975.3</v>
      </c>
      <c r="N299" s="3">
        <f>N300</f>
        <v>75.400000000000006</v>
      </c>
      <c r="O299" s="5">
        <f t="shared" si="72"/>
        <v>1050.7</v>
      </c>
    </row>
    <row r="300" spans="1:15" ht="45" x14ac:dyDescent="0.3">
      <c r="A300" s="10" t="s">
        <v>88</v>
      </c>
      <c r="B300" s="17">
        <v>543</v>
      </c>
      <c r="C300" s="18" t="s">
        <v>193</v>
      </c>
      <c r="D300" s="18" t="s">
        <v>92</v>
      </c>
      <c r="E300" s="18" t="s">
        <v>314</v>
      </c>
      <c r="F300" s="18">
        <v>240</v>
      </c>
      <c r="G300" s="3">
        <v>975.3</v>
      </c>
      <c r="H300" s="3"/>
      <c r="I300" s="5">
        <f t="shared" si="67"/>
        <v>975.3</v>
      </c>
      <c r="J300" s="3"/>
      <c r="K300" s="5">
        <f t="shared" si="68"/>
        <v>975.3</v>
      </c>
      <c r="L300" s="3"/>
      <c r="M300" s="5">
        <f t="shared" si="71"/>
        <v>975.3</v>
      </c>
      <c r="N300" s="3">
        <v>75.400000000000006</v>
      </c>
      <c r="O300" s="5">
        <f t="shared" si="72"/>
        <v>1050.7</v>
      </c>
    </row>
    <row r="301" spans="1:15" x14ac:dyDescent="0.3">
      <c r="A301" s="10" t="s">
        <v>89</v>
      </c>
      <c r="B301" s="17">
        <v>543</v>
      </c>
      <c r="C301" s="18" t="s">
        <v>193</v>
      </c>
      <c r="D301" s="18" t="s">
        <v>92</v>
      </c>
      <c r="E301" s="18" t="s">
        <v>314</v>
      </c>
      <c r="F301" s="18">
        <v>800</v>
      </c>
      <c r="G301" s="3">
        <f>G302</f>
        <v>4.0999999999999996</v>
      </c>
      <c r="H301" s="3">
        <f>H302</f>
        <v>0</v>
      </c>
      <c r="I301" s="5">
        <f t="shared" si="67"/>
        <v>4.0999999999999996</v>
      </c>
      <c r="J301" s="3">
        <f>J302</f>
        <v>0</v>
      </c>
      <c r="K301" s="5">
        <f t="shared" si="68"/>
        <v>4.0999999999999996</v>
      </c>
      <c r="L301" s="3">
        <f>L302</f>
        <v>0</v>
      </c>
      <c r="M301" s="5">
        <f t="shared" si="71"/>
        <v>4.0999999999999996</v>
      </c>
      <c r="N301" s="3">
        <f>N302</f>
        <v>0</v>
      </c>
      <c r="O301" s="5">
        <f t="shared" si="72"/>
        <v>4.0999999999999996</v>
      </c>
    </row>
    <row r="302" spans="1:15" x14ac:dyDescent="0.3">
      <c r="A302" s="10" t="s">
        <v>90</v>
      </c>
      <c r="B302" s="17">
        <v>543</v>
      </c>
      <c r="C302" s="18" t="s">
        <v>193</v>
      </c>
      <c r="D302" s="18" t="s">
        <v>92</v>
      </c>
      <c r="E302" s="18" t="s">
        <v>314</v>
      </c>
      <c r="F302" s="18">
        <v>850</v>
      </c>
      <c r="G302" s="3">
        <v>4.0999999999999996</v>
      </c>
      <c r="H302" s="3"/>
      <c r="I302" s="5">
        <f t="shared" si="67"/>
        <v>4.0999999999999996</v>
      </c>
      <c r="J302" s="3"/>
      <c r="K302" s="5">
        <f t="shared" si="68"/>
        <v>4.0999999999999996</v>
      </c>
      <c r="L302" s="3"/>
      <c r="M302" s="5">
        <f t="shared" si="71"/>
        <v>4.0999999999999996</v>
      </c>
      <c r="N302" s="3"/>
      <c r="O302" s="5">
        <f t="shared" si="72"/>
        <v>4.0999999999999996</v>
      </c>
    </row>
    <row r="303" spans="1:15" x14ac:dyDescent="0.3">
      <c r="A303" s="9" t="s">
        <v>315</v>
      </c>
      <c r="B303" s="32">
        <v>543</v>
      </c>
      <c r="C303" s="22">
        <v>10</v>
      </c>
      <c r="D303" s="22" t="s">
        <v>64</v>
      </c>
      <c r="E303" s="22" t="s">
        <v>65</v>
      </c>
      <c r="F303" s="22" t="s">
        <v>66</v>
      </c>
      <c r="G303" s="2">
        <f t="shared" ref="G303:N309" si="75">G304</f>
        <v>631.5</v>
      </c>
      <c r="H303" s="2">
        <f t="shared" si="75"/>
        <v>0</v>
      </c>
      <c r="I303" s="5">
        <f t="shared" si="67"/>
        <v>631.5</v>
      </c>
      <c r="J303" s="2">
        <f t="shared" si="75"/>
        <v>0</v>
      </c>
      <c r="K303" s="5">
        <f t="shared" si="68"/>
        <v>631.5</v>
      </c>
      <c r="L303" s="2">
        <f t="shared" si="75"/>
        <v>0</v>
      </c>
      <c r="M303" s="5">
        <f t="shared" si="71"/>
        <v>631.5</v>
      </c>
      <c r="N303" s="2">
        <f t="shared" si="75"/>
        <v>0</v>
      </c>
      <c r="O303" s="5">
        <f t="shared" si="72"/>
        <v>631.5</v>
      </c>
    </row>
    <row r="304" spans="1:15" x14ac:dyDescent="0.3">
      <c r="A304" s="10" t="s">
        <v>318</v>
      </c>
      <c r="B304" s="17">
        <v>543</v>
      </c>
      <c r="C304" s="18">
        <v>10</v>
      </c>
      <c r="D304" s="18" t="s">
        <v>63</v>
      </c>
      <c r="E304" s="18" t="s">
        <v>65</v>
      </c>
      <c r="F304" s="18" t="s">
        <v>66</v>
      </c>
      <c r="G304" s="3">
        <f t="shared" si="75"/>
        <v>631.5</v>
      </c>
      <c r="H304" s="3">
        <f t="shared" si="75"/>
        <v>0</v>
      </c>
      <c r="I304" s="5">
        <f t="shared" si="67"/>
        <v>631.5</v>
      </c>
      <c r="J304" s="3">
        <f t="shared" si="75"/>
        <v>0</v>
      </c>
      <c r="K304" s="5">
        <f t="shared" si="68"/>
        <v>631.5</v>
      </c>
      <c r="L304" s="3">
        <f t="shared" si="75"/>
        <v>0</v>
      </c>
      <c r="M304" s="5">
        <f t="shared" si="71"/>
        <v>631.5</v>
      </c>
      <c r="N304" s="3">
        <f t="shared" si="75"/>
        <v>0</v>
      </c>
      <c r="O304" s="5">
        <f t="shared" si="72"/>
        <v>631.5</v>
      </c>
    </row>
    <row r="305" spans="1:15" ht="30" x14ac:dyDescent="0.3">
      <c r="A305" s="10" t="s">
        <v>684</v>
      </c>
      <c r="B305" s="17">
        <v>543</v>
      </c>
      <c r="C305" s="18">
        <v>10</v>
      </c>
      <c r="D305" s="18" t="s">
        <v>63</v>
      </c>
      <c r="E305" s="18" t="s">
        <v>319</v>
      </c>
      <c r="F305" s="18" t="s">
        <v>66</v>
      </c>
      <c r="G305" s="3">
        <f t="shared" si="75"/>
        <v>631.5</v>
      </c>
      <c r="H305" s="3">
        <f t="shared" si="75"/>
        <v>0</v>
      </c>
      <c r="I305" s="5">
        <f t="shared" si="67"/>
        <v>631.5</v>
      </c>
      <c r="J305" s="3">
        <f t="shared" si="75"/>
        <v>0</v>
      </c>
      <c r="K305" s="5">
        <f t="shared" si="68"/>
        <v>631.5</v>
      </c>
      <c r="L305" s="3">
        <f t="shared" si="75"/>
        <v>0</v>
      </c>
      <c r="M305" s="5">
        <f t="shared" si="71"/>
        <v>631.5</v>
      </c>
      <c r="N305" s="3">
        <f t="shared" si="75"/>
        <v>0</v>
      </c>
      <c r="O305" s="5">
        <f t="shared" si="72"/>
        <v>631.5</v>
      </c>
    </row>
    <row r="306" spans="1:15" ht="79.150000000000006" customHeight="1" x14ac:dyDescent="0.3">
      <c r="A306" s="85" t="s">
        <v>763</v>
      </c>
      <c r="B306" s="17">
        <v>543</v>
      </c>
      <c r="C306" s="18">
        <v>10</v>
      </c>
      <c r="D306" s="18" t="s">
        <v>63</v>
      </c>
      <c r="E306" s="18" t="s">
        <v>320</v>
      </c>
      <c r="F306" s="18" t="s">
        <v>66</v>
      </c>
      <c r="G306" s="3">
        <f t="shared" si="75"/>
        <v>631.5</v>
      </c>
      <c r="H306" s="3">
        <f t="shared" si="75"/>
        <v>0</v>
      </c>
      <c r="I306" s="5">
        <f t="shared" si="67"/>
        <v>631.5</v>
      </c>
      <c r="J306" s="3">
        <f t="shared" si="75"/>
        <v>0</v>
      </c>
      <c r="K306" s="5">
        <f t="shared" si="68"/>
        <v>631.5</v>
      </c>
      <c r="L306" s="3">
        <f t="shared" si="75"/>
        <v>0</v>
      </c>
      <c r="M306" s="5">
        <f t="shared" si="71"/>
        <v>631.5</v>
      </c>
      <c r="N306" s="3">
        <f t="shared" si="75"/>
        <v>0</v>
      </c>
      <c r="O306" s="5">
        <f t="shared" si="72"/>
        <v>631.5</v>
      </c>
    </row>
    <row r="307" spans="1:15" ht="61.5" customHeight="1" x14ac:dyDescent="0.3">
      <c r="A307" s="85" t="s">
        <v>609</v>
      </c>
      <c r="B307" s="17">
        <v>543</v>
      </c>
      <c r="C307" s="18">
        <v>10</v>
      </c>
      <c r="D307" s="18" t="s">
        <v>63</v>
      </c>
      <c r="E307" s="18" t="s">
        <v>321</v>
      </c>
      <c r="F307" s="18" t="s">
        <v>66</v>
      </c>
      <c r="G307" s="3">
        <f t="shared" si="75"/>
        <v>631.5</v>
      </c>
      <c r="H307" s="3">
        <f t="shared" si="75"/>
        <v>0</v>
      </c>
      <c r="I307" s="5">
        <f t="shared" si="67"/>
        <v>631.5</v>
      </c>
      <c r="J307" s="3">
        <f t="shared" si="75"/>
        <v>0</v>
      </c>
      <c r="K307" s="5">
        <f t="shared" si="68"/>
        <v>631.5</v>
      </c>
      <c r="L307" s="3">
        <f t="shared" si="75"/>
        <v>0</v>
      </c>
      <c r="M307" s="5">
        <f t="shared" si="71"/>
        <v>631.5</v>
      </c>
      <c r="N307" s="3">
        <f t="shared" si="75"/>
        <v>0</v>
      </c>
      <c r="O307" s="5">
        <f t="shared" si="72"/>
        <v>631.5</v>
      </c>
    </row>
    <row r="308" spans="1:15" ht="60" customHeight="1" x14ac:dyDescent="0.3">
      <c r="A308" s="85" t="s">
        <v>613</v>
      </c>
      <c r="B308" s="17">
        <v>543</v>
      </c>
      <c r="C308" s="18">
        <v>10</v>
      </c>
      <c r="D308" s="18" t="s">
        <v>63</v>
      </c>
      <c r="E308" s="18" t="s">
        <v>322</v>
      </c>
      <c r="F308" s="18" t="s">
        <v>66</v>
      </c>
      <c r="G308" s="3">
        <f t="shared" si="75"/>
        <v>631.5</v>
      </c>
      <c r="H308" s="3">
        <f t="shared" si="75"/>
        <v>0</v>
      </c>
      <c r="I308" s="5">
        <f t="shared" si="67"/>
        <v>631.5</v>
      </c>
      <c r="J308" s="3">
        <f t="shared" si="75"/>
        <v>0</v>
      </c>
      <c r="K308" s="5">
        <f t="shared" si="68"/>
        <v>631.5</v>
      </c>
      <c r="L308" s="3">
        <f t="shared" si="75"/>
        <v>0</v>
      </c>
      <c r="M308" s="5">
        <f t="shared" si="71"/>
        <v>631.5</v>
      </c>
      <c r="N308" s="3">
        <f t="shared" si="75"/>
        <v>0</v>
      </c>
      <c r="O308" s="5">
        <f t="shared" si="72"/>
        <v>631.5</v>
      </c>
    </row>
    <row r="309" spans="1:15" ht="30" x14ac:dyDescent="0.3">
      <c r="A309" s="10" t="s">
        <v>323</v>
      </c>
      <c r="B309" s="17">
        <v>543</v>
      </c>
      <c r="C309" s="18">
        <v>10</v>
      </c>
      <c r="D309" s="18" t="s">
        <v>63</v>
      </c>
      <c r="E309" s="18" t="s">
        <v>322</v>
      </c>
      <c r="F309" s="18">
        <v>300</v>
      </c>
      <c r="G309" s="3">
        <f t="shared" si="75"/>
        <v>631.5</v>
      </c>
      <c r="H309" s="3">
        <f t="shared" si="75"/>
        <v>0</v>
      </c>
      <c r="I309" s="5">
        <f t="shared" si="67"/>
        <v>631.5</v>
      </c>
      <c r="J309" s="3">
        <f t="shared" si="75"/>
        <v>0</v>
      </c>
      <c r="K309" s="5">
        <f t="shared" si="68"/>
        <v>631.5</v>
      </c>
      <c r="L309" s="3">
        <f t="shared" si="75"/>
        <v>0</v>
      </c>
      <c r="M309" s="5">
        <f t="shared" si="71"/>
        <v>631.5</v>
      </c>
      <c r="N309" s="3">
        <f t="shared" si="75"/>
        <v>0</v>
      </c>
      <c r="O309" s="5">
        <f t="shared" si="72"/>
        <v>631.5</v>
      </c>
    </row>
    <row r="310" spans="1:15" ht="29.25" customHeight="1" x14ac:dyDescent="0.3">
      <c r="A310" s="10" t="s">
        <v>324</v>
      </c>
      <c r="B310" s="17">
        <v>543</v>
      </c>
      <c r="C310" s="18">
        <v>10</v>
      </c>
      <c r="D310" s="18" t="s">
        <v>63</v>
      </c>
      <c r="E310" s="18" t="s">
        <v>322</v>
      </c>
      <c r="F310" s="18">
        <v>310</v>
      </c>
      <c r="G310" s="3">
        <v>631.5</v>
      </c>
      <c r="H310" s="3"/>
      <c r="I310" s="5">
        <f t="shared" si="67"/>
        <v>631.5</v>
      </c>
      <c r="J310" s="3"/>
      <c r="K310" s="5">
        <f t="shared" si="68"/>
        <v>631.5</v>
      </c>
      <c r="L310" s="3"/>
      <c r="M310" s="5">
        <f t="shared" si="71"/>
        <v>631.5</v>
      </c>
      <c r="N310" s="3"/>
      <c r="O310" s="5">
        <f t="shared" si="72"/>
        <v>631.5</v>
      </c>
    </row>
    <row r="311" spans="1:15" ht="39" customHeight="1" x14ac:dyDescent="0.3">
      <c r="A311" s="9" t="s">
        <v>15</v>
      </c>
      <c r="B311" s="32">
        <v>544</v>
      </c>
      <c r="C311" s="32" t="s">
        <v>64</v>
      </c>
      <c r="D311" s="32" t="s">
        <v>64</v>
      </c>
      <c r="E311" s="32" t="s">
        <v>65</v>
      </c>
      <c r="F311" s="32" t="s">
        <v>66</v>
      </c>
      <c r="G311" s="2">
        <f>G312+G323+G342+G350+G454</f>
        <v>1020409.5</v>
      </c>
      <c r="H311" s="2">
        <f>H312+H323+H342+H350+H454</f>
        <v>16137.499999999998</v>
      </c>
      <c r="I311" s="5">
        <f t="shared" si="67"/>
        <v>1036547</v>
      </c>
      <c r="J311" s="2">
        <f>J312+J323+J342+J350+J454</f>
        <v>-6982.6</v>
      </c>
      <c r="K311" s="5">
        <f t="shared" si="68"/>
        <v>1029564.4</v>
      </c>
      <c r="L311" s="2">
        <f>L312+L323+L342+L350+L454</f>
        <v>18766.700000000004</v>
      </c>
      <c r="M311" s="27">
        <f t="shared" si="71"/>
        <v>1048331.1</v>
      </c>
      <c r="N311" s="2">
        <f>N312+N323+N342+N350+N454</f>
        <v>18337.5</v>
      </c>
      <c r="O311" s="27">
        <f t="shared" si="72"/>
        <v>1066668.6000000001</v>
      </c>
    </row>
    <row r="312" spans="1:15" ht="29.25" customHeight="1" x14ac:dyDescent="0.3">
      <c r="A312" s="9" t="s">
        <v>424</v>
      </c>
      <c r="B312" s="32">
        <v>544</v>
      </c>
      <c r="C312" s="22" t="s">
        <v>80</v>
      </c>
      <c r="D312" s="22" t="s">
        <v>64</v>
      </c>
      <c r="E312" s="22" t="s">
        <v>65</v>
      </c>
      <c r="F312" s="22" t="s">
        <v>66</v>
      </c>
      <c r="G312" s="2">
        <f t="shared" ref="G312:N318" si="76">G313</f>
        <v>1746.9</v>
      </c>
      <c r="H312" s="2">
        <f t="shared" si="76"/>
        <v>0</v>
      </c>
      <c r="I312" s="5">
        <f t="shared" si="67"/>
        <v>1746.9</v>
      </c>
      <c r="J312" s="2">
        <f t="shared" si="76"/>
        <v>0</v>
      </c>
      <c r="K312" s="5">
        <f t="shared" si="68"/>
        <v>1746.9</v>
      </c>
      <c r="L312" s="2">
        <f t="shared" si="76"/>
        <v>0</v>
      </c>
      <c r="M312" s="5">
        <f t="shared" si="71"/>
        <v>1746.9</v>
      </c>
      <c r="N312" s="2">
        <f t="shared" si="76"/>
        <v>0</v>
      </c>
      <c r="O312" s="5">
        <f t="shared" si="72"/>
        <v>1746.9</v>
      </c>
    </row>
    <row r="313" spans="1:15" ht="45" customHeight="1" x14ac:dyDescent="0.3">
      <c r="A313" s="10" t="s">
        <v>167</v>
      </c>
      <c r="B313" s="17">
        <v>544</v>
      </c>
      <c r="C313" s="18" t="s">
        <v>80</v>
      </c>
      <c r="D313" s="18">
        <v>14</v>
      </c>
      <c r="E313" s="18" t="s">
        <v>65</v>
      </c>
      <c r="F313" s="18" t="s">
        <v>66</v>
      </c>
      <c r="G313" s="3">
        <f>G314+G320</f>
        <v>1746.9</v>
      </c>
      <c r="H313" s="3">
        <f>H314+H320</f>
        <v>0</v>
      </c>
      <c r="I313" s="5">
        <f t="shared" si="67"/>
        <v>1746.9</v>
      </c>
      <c r="J313" s="3">
        <f>J314+J320</f>
        <v>0</v>
      </c>
      <c r="K313" s="5">
        <f t="shared" si="68"/>
        <v>1746.9</v>
      </c>
      <c r="L313" s="3">
        <f>L314+L320</f>
        <v>0</v>
      </c>
      <c r="M313" s="5">
        <f t="shared" si="71"/>
        <v>1746.9</v>
      </c>
      <c r="N313" s="3">
        <f>N314+N320</f>
        <v>0</v>
      </c>
      <c r="O313" s="5">
        <f t="shared" si="72"/>
        <v>1746.9</v>
      </c>
    </row>
    <row r="314" spans="1:15" ht="43.5" customHeight="1" x14ac:dyDescent="0.3">
      <c r="A314" s="10" t="s">
        <v>674</v>
      </c>
      <c r="B314" s="17">
        <v>544</v>
      </c>
      <c r="C314" s="18" t="s">
        <v>80</v>
      </c>
      <c r="D314" s="18">
        <v>14</v>
      </c>
      <c r="E314" s="18" t="s">
        <v>169</v>
      </c>
      <c r="F314" s="18" t="s">
        <v>66</v>
      </c>
      <c r="G314" s="3">
        <f t="shared" si="76"/>
        <v>1098.9000000000001</v>
      </c>
      <c r="H314" s="3">
        <f t="shared" si="76"/>
        <v>0</v>
      </c>
      <c r="I314" s="5">
        <f t="shared" si="67"/>
        <v>1098.9000000000001</v>
      </c>
      <c r="J314" s="3">
        <f t="shared" si="76"/>
        <v>0</v>
      </c>
      <c r="K314" s="5">
        <f t="shared" si="68"/>
        <v>1098.9000000000001</v>
      </c>
      <c r="L314" s="3">
        <f t="shared" si="76"/>
        <v>0</v>
      </c>
      <c r="M314" s="5">
        <f t="shared" si="71"/>
        <v>1098.9000000000001</v>
      </c>
      <c r="N314" s="3">
        <f t="shared" si="76"/>
        <v>0</v>
      </c>
      <c r="O314" s="5">
        <f t="shared" si="72"/>
        <v>1098.9000000000001</v>
      </c>
    </row>
    <row r="315" spans="1:15" ht="63" customHeight="1" x14ac:dyDescent="0.3">
      <c r="A315" s="10" t="s">
        <v>170</v>
      </c>
      <c r="B315" s="17">
        <v>544</v>
      </c>
      <c r="C315" s="18" t="s">
        <v>80</v>
      </c>
      <c r="D315" s="18">
        <v>14</v>
      </c>
      <c r="E315" s="18" t="s">
        <v>171</v>
      </c>
      <c r="F315" s="18" t="s">
        <v>66</v>
      </c>
      <c r="G315" s="3">
        <f t="shared" si="76"/>
        <v>1098.9000000000001</v>
      </c>
      <c r="H315" s="3">
        <f t="shared" si="76"/>
        <v>0</v>
      </c>
      <c r="I315" s="5">
        <f t="shared" si="67"/>
        <v>1098.9000000000001</v>
      </c>
      <c r="J315" s="3">
        <f t="shared" si="76"/>
        <v>0</v>
      </c>
      <c r="K315" s="5">
        <f t="shared" si="68"/>
        <v>1098.9000000000001</v>
      </c>
      <c r="L315" s="3">
        <f t="shared" si="76"/>
        <v>0</v>
      </c>
      <c r="M315" s="5">
        <f t="shared" si="71"/>
        <v>1098.9000000000001</v>
      </c>
      <c r="N315" s="3">
        <f t="shared" si="76"/>
        <v>0</v>
      </c>
      <c r="O315" s="5">
        <f t="shared" si="72"/>
        <v>1098.9000000000001</v>
      </c>
    </row>
    <row r="316" spans="1:15" ht="60" customHeight="1" x14ac:dyDescent="0.3">
      <c r="A316" s="10" t="s">
        <v>172</v>
      </c>
      <c r="B316" s="17">
        <v>544</v>
      </c>
      <c r="C316" s="18" t="s">
        <v>80</v>
      </c>
      <c r="D316" s="18">
        <v>14</v>
      </c>
      <c r="E316" s="18" t="s">
        <v>173</v>
      </c>
      <c r="F316" s="18" t="s">
        <v>66</v>
      </c>
      <c r="G316" s="3">
        <f t="shared" si="76"/>
        <v>1098.9000000000001</v>
      </c>
      <c r="H316" s="3">
        <f t="shared" si="76"/>
        <v>0</v>
      </c>
      <c r="I316" s="5">
        <f t="shared" si="67"/>
        <v>1098.9000000000001</v>
      </c>
      <c r="J316" s="3">
        <f t="shared" si="76"/>
        <v>0</v>
      </c>
      <c r="K316" s="5">
        <f t="shared" si="68"/>
        <v>1098.9000000000001</v>
      </c>
      <c r="L316" s="3">
        <f t="shared" si="76"/>
        <v>0</v>
      </c>
      <c r="M316" s="5">
        <f t="shared" si="71"/>
        <v>1098.9000000000001</v>
      </c>
      <c r="N316" s="3">
        <f t="shared" si="76"/>
        <v>0</v>
      </c>
      <c r="O316" s="5">
        <f t="shared" si="72"/>
        <v>1098.9000000000001</v>
      </c>
    </row>
    <row r="317" spans="1:15" ht="60.75" customHeight="1" x14ac:dyDescent="0.3">
      <c r="A317" s="10" t="s">
        <v>174</v>
      </c>
      <c r="B317" s="17">
        <v>544</v>
      </c>
      <c r="C317" s="18" t="s">
        <v>80</v>
      </c>
      <c r="D317" s="18">
        <v>14</v>
      </c>
      <c r="E317" s="18" t="s">
        <v>175</v>
      </c>
      <c r="F317" s="18" t="s">
        <v>66</v>
      </c>
      <c r="G317" s="3">
        <f t="shared" si="76"/>
        <v>1098.9000000000001</v>
      </c>
      <c r="H317" s="3">
        <f t="shared" si="76"/>
        <v>0</v>
      </c>
      <c r="I317" s="5">
        <f t="shared" si="67"/>
        <v>1098.9000000000001</v>
      </c>
      <c r="J317" s="3">
        <f t="shared" si="76"/>
        <v>0</v>
      </c>
      <c r="K317" s="5">
        <f t="shared" si="68"/>
        <v>1098.9000000000001</v>
      </c>
      <c r="L317" s="3">
        <f t="shared" si="76"/>
        <v>0</v>
      </c>
      <c r="M317" s="5">
        <f t="shared" si="71"/>
        <v>1098.9000000000001</v>
      </c>
      <c r="N317" s="3">
        <f t="shared" si="76"/>
        <v>0</v>
      </c>
      <c r="O317" s="5">
        <f t="shared" si="72"/>
        <v>1098.9000000000001</v>
      </c>
    </row>
    <row r="318" spans="1:15" ht="45" customHeight="1" x14ac:dyDescent="0.3">
      <c r="A318" s="10" t="s">
        <v>176</v>
      </c>
      <c r="B318" s="17">
        <v>544</v>
      </c>
      <c r="C318" s="18" t="s">
        <v>80</v>
      </c>
      <c r="D318" s="18">
        <v>14</v>
      </c>
      <c r="E318" s="18" t="s">
        <v>175</v>
      </c>
      <c r="F318" s="18">
        <v>600</v>
      </c>
      <c r="G318" s="3">
        <f t="shared" si="76"/>
        <v>1098.9000000000001</v>
      </c>
      <c r="H318" s="3">
        <f t="shared" si="76"/>
        <v>0</v>
      </c>
      <c r="I318" s="5">
        <f t="shared" si="67"/>
        <v>1098.9000000000001</v>
      </c>
      <c r="J318" s="3">
        <f t="shared" si="76"/>
        <v>0</v>
      </c>
      <c r="K318" s="5">
        <f t="shared" si="68"/>
        <v>1098.9000000000001</v>
      </c>
      <c r="L318" s="3">
        <f t="shared" si="76"/>
        <v>0</v>
      </c>
      <c r="M318" s="5">
        <f t="shared" si="71"/>
        <v>1098.9000000000001</v>
      </c>
      <c r="N318" s="3">
        <f t="shared" si="76"/>
        <v>0</v>
      </c>
      <c r="O318" s="5">
        <f t="shared" si="72"/>
        <v>1098.9000000000001</v>
      </c>
    </row>
    <row r="319" spans="1:15" ht="15.75" customHeight="1" x14ac:dyDescent="0.3">
      <c r="A319" s="10" t="s">
        <v>184</v>
      </c>
      <c r="B319" s="17">
        <v>544</v>
      </c>
      <c r="C319" s="18" t="s">
        <v>80</v>
      </c>
      <c r="D319" s="18">
        <v>14</v>
      </c>
      <c r="E319" s="18" t="s">
        <v>175</v>
      </c>
      <c r="F319" s="18">
        <v>610</v>
      </c>
      <c r="G319" s="3">
        <v>1098.9000000000001</v>
      </c>
      <c r="H319" s="3"/>
      <c r="I319" s="5">
        <f t="shared" si="67"/>
        <v>1098.9000000000001</v>
      </c>
      <c r="J319" s="3"/>
      <c r="K319" s="5">
        <f t="shared" si="68"/>
        <v>1098.9000000000001</v>
      </c>
      <c r="L319" s="3"/>
      <c r="M319" s="5">
        <f t="shared" si="71"/>
        <v>1098.9000000000001</v>
      </c>
      <c r="N319" s="3"/>
      <c r="O319" s="5">
        <f t="shared" si="72"/>
        <v>1098.9000000000001</v>
      </c>
    </row>
    <row r="320" spans="1:15" ht="45" customHeight="1" x14ac:dyDescent="0.3">
      <c r="A320" s="25" t="s">
        <v>686</v>
      </c>
      <c r="B320" s="17">
        <v>544</v>
      </c>
      <c r="C320" s="18" t="s">
        <v>80</v>
      </c>
      <c r="D320" s="18">
        <v>14</v>
      </c>
      <c r="E320" s="34" t="s">
        <v>687</v>
      </c>
      <c r="F320" s="18" t="s">
        <v>66</v>
      </c>
      <c r="G320" s="3">
        <f t="shared" ref="G320:N321" si="77">G321</f>
        <v>648</v>
      </c>
      <c r="H320" s="3">
        <f t="shared" si="77"/>
        <v>0</v>
      </c>
      <c r="I320" s="5">
        <f t="shared" si="67"/>
        <v>648</v>
      </c>
      <c r="J320" s="3">
        <f t="shared" si="77"/>
        <v>0</v>
      </c>
      <c r="K320" s="5">
        <f t="shared" si="68"/>
        <v>648</v>
      </c>
      <c r="L320" s="3">
        <f t="shared" si="77"/>
        <v>0</v>
      </c>
      <c r="M320" s="5">
        <f t="shared" si="71"/>
        <v>648</v>
      </c>
      <c r="N320" s="3">
        <f t="shared" si="77"/>
        <v>0</v>
      </c>
      <c r="O320" s="5">
        <f t="shared" si="72"/>
        <v>648</v>
      </c>
    </row>
    <row r="321" spans="1:15" ht="13.5" customHeight="1" x14ac:dyDescent="0.3">
      <c r="A321" s="10" t="s">
        <v>176</v>
      </c>
      <c r="B321" s="17">
        <v>544</v>
      </c>
      <c r="C321" s="18" t="s">
        <v>80</v>
      </c>
      <c r="D321" s="18">
        <v>14</v>
      </c>
      <c r="E321" s="34" t="s">
        <v>687</v>
      </c>
      <c r="F321" s="18">
        <v>600</v>
      </c>
      <c r="G321" s="3">
        <f t="shared" si="77"/>
        <v>648</v>
      </c>
      <c r="H321" s="3">
        <f t="shared" si="77"/>
        <v>0</v>
      </c>
      <c r="I321" s="5">
        <f t="shared" si="67"/>
        <v>648</v>
      </c>
      <c r="J321" s="3">
        <f t="shared" si="77"/>
        <v>0</v>
      </c>
      <c r="K321" s="5">
        <f t="shared" si="68"/>
        <v>648</v>
      </c>
      <c r="L321" s="3">
        <f t="shared" si="77"/>
        <v>0</v>
      </c>
      <c r="M321" s="5">
        <f t="shared" si="71"/>
        <v>648</v>
      </c>
      <c r="N321" s="3">
        <f t="shared" si="77"/>
        <v>0</v>
      </c>
      <c r="O321" s="5">
        <f t="shared" si="72"/>
        <v>648</v>
      </c>
    </row>
    <row r="322" spans="1:15" ht="15.75" customHeight="1" x14ac:dyDescent="0.3">
      <c r="A322" s="10" t="s">
        <v>184</v>
      </c>
      <c r="B322" s="17">
        <v>544</v>
      </c>
      <c r="C322" s="18" t="s">
        <v>80</v>
      </c>
      <c r="D322" s="18">
        <v>14</v>
      </c>
      <c r="E322" s="34" t="s">
        <v>687</v>
      </c>
      <c r="F322" s="18">
        <v>610</v>
      </c>
      <c r="G322" s="3">
        <v>648</v>
      </c>
      <c r="H322" s="3"/>
      <c r="I322" s="5">
        <f t="shared" si="67"/>
        <v>648</v>
      </c>
      <c r="J322" s="3"/>
      <c r="K322" s="5">
        <f t="shared" si="68"/>
        <v>648</v>
      </c>
      <c r="L322" s="3"/>
      <c r="M322" s="5">
        <f t="shared" si="71"/>
        <v>648</v>
      </c>
      <c r="N322" s="3"/>
      <c r="O322" s="5">
        <f t="shared" si="72"/>
        <v>648</v>
      </c>
    </row>
    <row r="323" spans="1:15" ht="15" customHeight="1" x14ac:dyDescent="0.3">
      <c r="A323" s="9" t="s">
        <v>178</v>
      </c>
      <c r="B323" s="32">
        <v>544</v>
      </c>
      <c r="C323" s="22" t="s">
        <v>92</v>
      </c>
      <c r="D323" s="22" t="s">
        <v>64</v>
      </c>
      <c r="E323" s="22" t="s">
        <v>65</v>
      </c>
      <c r="F323" s="22" t="s">
        <v>66</v>
      </c>
      <c r="G323" s="2">
        <f>G324+G336</f>
        <v>466.9</v>
      </c>
      <c r="H323" s="2">
        <f>H324+H336</f>
        <v>280.10000000000002</v>
      </c>
      <c r="I323" s="5">
        <f t="shared" si="67"/>
        <v>747</v>
      </c>
      <c r="J323" s="2">
        <f>J324+J336</f>
        <v>0</v>
      </c>
      <c r="K323" s="5">
        <f t="shared" si="68"/>
        <v>747</v>
      </c>
      <c r="L323" s="2">
        <f>L324+L336</f>
        <v>0</v>
      </c>
      <c r="M323" s="5">
        <f t="shared" si="71"/>
        <v>747</v>
      </c>
      <c r="N323" s="2">
        <f>N324+N336</f>
        <v>5.3</v>
      </c>
      <c r="O323" s="5">
        <f t="shared" si="72"/>
        <v>752.3</v>
      </c>
    </row>
    <row r="324" spans="1:15" x14ac:dyDescent="0.3">
      <c r="A324" s="10" t="s">
        <v>179</v>
      </c>
      <c r="B324" s="17">
        <v>544</v>
      </c>
      <c r="C324" s="18" t="s">
        <v>92</v>
      </c>
      <c r="D324" s="18" t="s">
        <v>63</v>
      </c>
      <c r="E324" s="18" t="s">
        <v>65</v>
      </c>
      <c r="F324" s="18" t="s">
        <v>66</v>
      </c>
      <c r="G324" s="3">
        <f>G325+G330</f>
        <v>286.89999999999998</v>
      </c>
      <c r="H324" s="3">
        <f>H325+H330</f>
        <v>280.10000000000002</v>
      </c>
      <c r="I324" s="5">
        <f t="shared" si="67"/>
        <v>567</v>
      </c>
      <c r="J324" s="3">
        <f>J325+J330</f>
        <v>0</v>
      </c>
      <c r="K324" s="5">
        <f t="shared" si="68"/>
        <v>567</v>
      </c>
      <c r="L324" s="3">
        <f>L325+L330</f>
        <v>0</v>
      </c>
      <c r="M324" s="5">
        <f t="shared" si="71"/>
        <v>567</v>
      </c>
      <c r="N324" s="3">
        <f>N325+N330</f>
        <v>5.3</v>
      </c>
      <c r="O324" s="5">
        <f t="shared" si="72"/>
        <v>572.29999999999995</v>
      </c>
    </row>
    <row r="325" spans="1:15" ht="30" customHeight="1" x14ac:dyDescent="0.3">
      <c r="A325" s="10" t="s">
        <v>676</v>
      </c>
      <c r="B325" s="17">
        <v>544</v>
      </c>
      <c r="C325" s="18" t="s">
        <v>92</v>
      </c>
      <c r="D325" s="18" t="s">
        <v>63</v>
      </c>
      <c r="E325" s="18" t="s">
        <v>180</v>
      </c>
      <c r="F325" s="18" t="s">
        <v>66</v>
      </c>
      <c r="G325" s="3">
        <f t="shared" ref="G325:N328" si="78">G326</f>
        <v>156.9</v>
      </c>
      <c r="H325" s="3">
        <f t="shared" si="78"/>
        <v>280.10000000000002</v>
      </c>
      <c r="I325" s="5">
        <f t="shared" si="67"/>
        <v>437</v>
      </c>
      <c r="J325" s="3">
        <f t="shared" si="78"/>
        <v>0</v>
      </c>
      <c r="K325" s="5">
        <f t="shared" si="68"/>
        <v>437</v>
      </c>
      <c r="L325" s="3">
        <f t="shared" si="78"/>
        <v>0</v>
      </c>
      <c r="M325" s="5">
        <f t="shared" si="71"/>
        <v>437</v>
      </c>
      <c r="N325" s="3">
        <f t="shared" si="78"/>
        <v>0</v>
      </c>
      <c r="O325" s="5">
        <f t="shared" si="72"/>
        <v>437</v>
      </c>
    </row>
    <row r="326" spans="1:15" ht="45.75" customHeight="1" x14ac:dyDescent="0.3">
      <c r="A326" s="10" t="s">
        <v>182</v>
      </c>
      <c r="B326" s="17">
        <v>544</v>
      </c>
      <c r="C326" s="18" t="s">
        <v>92</v>
      </c>
      <c r="D326" s="18" t="s">
        <v>63</v>
      </c>
      <c r="E326" s="18" t="s">
        <v>565</v>
      </c>
      <c r="F326" s="18" t="s">
        <v>66</v>
      </c>
      <c r="G326" s="3">
        <f t="shared" si="78"/>
        <v>156.9</v>
      </c>
      <c r="H326" s="3">
        <f t="shared" si="78"/>
        <v>280.10000000000002</v>
      </c>
      <c r="I326" s="5">
        <f t="shared" si="67"/>
        <v>437</v>
      </c>
      <c r="J326" s="3">
        <f t="shared" si="78"/>
        <v>0</v>
      </c>
      <c r="K326" s="5">
        <f t="shared" si="68"/>
        <v>437</v>
      </c>
      <c r="L326" s="3">
        <f t="shared" si="78"/>
        <v>0</v>
      </c>
      <c r="M326" s="5">
        <f t="shared" si="71"/>
        <v>437</v>
      </c>
      <c r="N326" s="3">
        <f t="shared" si="78"/>
        <v>0</v>
      </c>
      <c r="O326" s="5">
        <f t="shared" si="72"/>
        <v>437</v>
      </c>
    </row>
    <row r="327" spans="1:15" ht="30" customHeight="1" x14ac:dyDescent="0.3">
      <c r="A327" s="10" t="s">
        <v>183</v>
      </c>
      <c r="B327" s="17">
        <v>544</v>
      </c>
      <c r="C327" s="18" t="s">
        <v>92</v>
      </c>
      <c r="D327" s="18" t="s">
        <v>63</v>
      </c>
      <c r="E327" s="18" t="s">
        <v>804</v>
      </c>
      <c r="F327" s="18" t="s">
        <v>66</v>
      </c>
      <c r="G327" s="3">
        <f t="shared" si="78"/>
        <v>156.9</v>
      </c>
      <c r="H327" s="3">
        <f t="shared" si="78"/>
        <v>280.10000000000002</v>
      </c>
      <c r="I327" s="5">
        <f t="shared" si="67"/>
        <v>437</v>
      </c>
      <c r="J327" s="3">
        <f t="shared" si="78"/>
        <v>0</v>
      </c>
      <c r="K327" s="5">
        <f t="shared" si="68"/>
        <v>437</v>
      </c>
      <c r="L327" s="3">
        <f t="shared" si="78"/>
        <v>0</v>
      </c>
      <c r="M327" s="5">
        <f t="shared" si="71"/>
        <v>437</v>
      </c>
      <c r="N327" s="3">
        <f t="shared" si="78"/>
        <v>0</v>
      </c>
      <c r="O327" s="5">
        <f t="shared" si="72"/>
        <v>437</v>
      </c>
    </row>
    <row r="328" spans="1:15" ht="45" customHeight="1" x14ac:dyDescent="0.3">
      <c r="A328" s="10" t="s">
        <v>176</v>
      </c>
      <c r="B328" s="17">
        <v>544</v>
      </c>
      <c r="C328" s="18" t="s">
        <v>92</v>
      </c>
      <c r="D328" s="18" t="s">
        <v>63</v>
      </c>
      <c r="E328" s="18" t="s">
        <v>804</v>
      </c>
      <c r="F328" s="18">
        <v>600</v>
      </c>
      <c r="G328" s="3">
        <f t="shared" si="78"/>
        <v>156.9</v>
      </c>
      <c r="H328" s="3">
        <f t="shared" si="78"/>
        <v>280.10000000000002</v>
      </c>
      <c r="I328" s="5">
        <f t="shared" si="67"/>
        <v>437</v>
      </c>
      <c r="J328" s="3">
        <f t="shared" si="78"/>
        <v>0</v>
      </c>
      <c r="K328" s="5">
        <f t="shared" si="68"/>
        <v>437</v>
      </c>
      <c r="L328" s="3">
        <f t="shared" si="78"/>
        <v>0</v>
      </c>
      <c r="M328" s="5">
        <f t="shared" si="71"/>
        <v>437</v>
      </c>
      <c r="N328" s="3">
        <f t="shared" si="78"/>
        <v>0</v>
      </c>
      <c r="O328" s="5">
        <f t="shared" si="72"/>
        <v>437</v>
      </c>
    </row>
    <row r="329" spans="1:15" x14ac:dyDescent="0.3">
      <c r="A329" s="10" t="s">
        <v>184</v>
      </c>
      <c r="B329" s="17">
        <v>544</v>
      </c>
      <c r="C329" s="18" t="s">
        <v>92</v>
      </c>
      <c r="D329" s="18" t="s">
        <v>63</v>
      </c>
      <c r="E329" s="18" t="s">
        <v>804</v>
      </c>
      <c r="F329" s="18">
        <v>610</v>
      </c>
      <c r="G329" s="3">
        <v>156.9</v>
      </c>
      <c r="H329" s="3">
        <v>280.10000000000002</v>
      </c>
      <c r="I329" s="5">
        <f t="shared" si="67"/>
        <v>437</v>
      </c>
      <c r="J329" s="3"/>
      <c r="K329" s="5">
        <f t="shared" si="68"/>
        <v>437</v>
      </c>
      <c r="L329" s="3"/>
      <c r="M329" s="5">
        <f t="shared" si="71"/>
        <v>437</v>
      </c>
      <c r="N329" s="3"/>
      <c r="O329" s="5">
        <f t="shared" si="72"/>
        <v>437</v>
      </c>
    </row>
    <row r="330" spans="1:15" ht="45.75" customHeight="1" x14ac:dyDescent="0.3">
      <c r="A330" s="10" t="s">
        <v>685</v>
      </c>
      <c r="B330" s="17">
        <v>544</v>
      </c>
      <c r="C330" s="18" t="s">
        <v>92</v>
      </c>
      <c r="D330" s="18" t="s">
        <v>63</v>
      </c>
      <c r="E330" s="18" t="s">
        <v>185</v>
      </c>
      <c r="F330" s="18" t="s">
        <v>66</v>
      </c>
      <c r="G330" s="3">
        <f t="shared" ref="G330:N334" si="79">G331</f>
        <v>130</v>
      </c>
      <c r="H330" s="3">
        <f t="shared" si="79"/>
        <v>0</v>
      </c>
      <c r="I330" s="5">
        <f t="shared" si="67"/>
        <v>130</v>
      </c>
      <c r="J330" s="3">
        <f t="shared" si="79"/>
        <v>0</v>
      </c>
      <c r="K330" s="5">
        <f t="shared" si="68"/>
        <v>130</v>
      </c>
      <c r="L330" s="3">
        <f t="shared" si="79"/>
        <v>0</v>
      </c>
      <c r="M330" s="5">
        <f t="shared" si="71"/>
        <v>130</v>
      </c>
      <c r="N330" s="3">
        <f t="shared" si="79"/>
        <v>5.3</v>
      </c>
      <c r="O330" s="5">
        <f t="shared" si="72"/>
        <v>135.30000000000001</v>
      </c>
    </row>
    <row r="331" spans="1:15" ht="45" customHeight="1" x14ac:dyDescent="0.3">
      <c r="A331" s="10" t="s">
        <v>764</v>
      </c>
      <c r="B331" s="17">
        <v>544</v>
      </c>
      <c r="C331" s="18" t="s">
        <v>92</v>
      </c>
      <c r="D331" s="18" t="s">
        <v>63</v>
      </c>
      <c r="E331" s="18" t="s">
        <v>187</v>
      </c>
      <c r="F331" s="18" t="s">
        <v>66</v>
      </c>
      <c r="G331" s="3">
        <f t="shared" si="79"/>
        <v>130</v>
      </c>
      <c r="H331" s="3">
        <f t="shared" si="79"/>
        <v>0</v>
      </c>
      <c r="I331" s="5">
        <f t="shared" si="67"/>
        <v>130</v>
      </c>
      <c r="J331" s="3">
        <f t="shared" si="79"/>
        <v>0</v>
      </c>
      <c r="K331" s="5">
        <f t="shared" si="68"/>
        <v>130</v>
      </c>
      <c r="L331" s="3">
        <f t="shared" si="79"/>
        <v>0</v>
      </c>
      <c r="M331" s="5">
        <f t="shared" si="71"/>
        <v>130</v>
      </c>
      <c r="N331" s="3">
        <f t="shared" si="79"/>
        <v>5.3</v>
      </c>
      <c r="O331" s="5">
        <f t="shared" si="72"/>
        <v>135.30000000000001</v>
      </c>
    </row>
    <row r="332" spans="1:15" ht="34.5" customHeight="1" x14ac:dyDescent="0.3">
      <c r="A332" s="10" t="s">
        <v>188</v>
      </c>
      <c r="B332" s="17">
        <v>544</v>
      </c>
      <c r="C332" s="18" t="s">
        <v>92</v>
      </c>
      <c r="D332" s="18" t="s">
        <v>63</v>
      </c>
      <c r="E332" s="18" t="s">
        <v>189</v>
      </c>
      <c r="F332" s="18" t="s">
        <v>66</v>
      </c>
      <c r="G332" s="3">
        <f t="shared" si="79"/>
        <v>130</v>
      </c>
      <c r="H332" s="3">
        <f t="shared" si="79"/>
        <v>0</v>
      </c>
      <c r="I332" s="5">
        <f t="shared" si="67"/>
        <v>130</v>
      </c>
      <c r="J332" s="3">
        <f t="shared" si="79"/>
        <v>0</v>
      </c>
      <c r="K332" s="5">
        <f t="shared" si="68"/>
        <v>130</v>
      </c>
      <c r="L332" s="3">
        <f t="shared" si="79"/>
        <v>0</v>
      </c>
      <c r="M332" s="5">
        <f t="shared" si="71"/>
        <v>130</v>
      </c>
      <c r="N332" s="3">
        <f t="shared" si="79"/>
        <v>5.3</v>
      </c>
      <c r="O332" s="5">
        <f t="shared" si="72"/>
        <v>135.30000000000001</v>
      </c>
    </row>
    <row r="333" spans="1:15" ht="61.5" customHeight="1" x14ac:dyDescent="0.3">
      <c r="A333" s="10" t="s">
        <v>190</v>
      </c>
      <c r="B333" s="17">
        <v>544</v>
      </c>
      <c r="C333" s="18" t="s">
        <v>92</v>
      </c>
      <c r="D333" s="18" t="s">
        <v>63</v>
      </c>
      <c r="E333" s="18" t="s">
        <v>191</v>
      </c>
      <c r="F333" s="18" t="s">
        <v>66</v>
      </c>
      <c r="G333" s="3">
        <f t="shared" si="79"/>
        <v>130</v>
      </c>
      <c r="H333" s="3">
        <f t="shared" si="79"/>
        <v>0</v>
      </c>
      <c r="I333" s="5">
        <f t="shared" si="67"/>
        <v>130</v>
      </c>
      <c r="J333" s="3">
        <f t="shared" si="79"/>
        <v>0</v>
      </c>
      <c r="K333" s="5">
        <f t="shared" si="68"/>
        <v>130</v>
      </c>
      <c r="L333" s="3">
        <f t="shared" si="79"/>
        <v>0</v>
      </c>
      <c r="M333" s="5">
        <f t="shared" si="71"/>
        <v>130</v>
      </c>
      <c r="N333" s="3">
        <f t="shared" si="79"/>
        <v>5.3</v>
      </c>
      <c r="O333" s="5">
        <f t="shared" si="72"/>
        <v>135.30000000000001</v>
      </c>
    </row>
    <row r="334" spans="1:15" ht="45" customHeight="1" x14ac:dyDescent="0.3">
      <c r="A334" s="10" t="s">
        <v>176</v>
      </c>
      <c r="B334" s="17">
        <v>544</v>
      </c>
      <c r="C334" s="18" t="s">
        <v>92</v>
      </c>
      <c r="D334" s="18" t="s">
        <v>63</v>
      </c>
      <c r="E334" s="18" t="s">
        <v>191</v>
      </c>
      <c r="F334" s="18">
        <v>600</v>
      </c>
      <c r="G334" s="3">
        <f t="shared" si="79"/>
        <v>130</v>
      </c>
      <c r="H334" s="3">
        <f t="shared" si="79"/>
        <v>0</v>
      </c>
      <c r="I334" s="5">
        <f t="shared" si="67"/>
        <v>130</v>
      </c>
      <c r="J334" s="3">
        <f t="shared" si="79"/>
        <v>0</v>
      </c>
      <c r="K334" s="5">
        <f t="shared" si="68"/>
        <v>130</v>
      </c>
      <c r="L334" s="3">
        <f t="shared" si="79"/>
        <v>0</v>
      </c>
      <c r="M334" s="5">
        <f t="shared" si="71"/>
        <v>130</v>
      </c>
      <c r="N334" s="3">
        <f t="shared" si="79"/>
        <v>5.3</v>
      </c>
      <c r="O334" s="5">
        <f t="shared" si="72"/>
        <v>135.30000000000001</v>
      </c>
    </row>
    <row r="335" spans="1:15" ht="14.25" customHeight="1" x14ac:dyDescent="0.3">
      <c r="A335" s="10" t="s">
        <v>192</v>
      </c>
      <c r="B335" s="17">
        <v>544</v>
      </c>
      <c r="C335" s="18" t="s">
        <v>92</v>
      </c>
      <c r="D335" s="18" t="s">
        <v>63</v>
      </c>
      <c r="E335" s="18" t="s">
        <v>191</v>
      </c>
      <c r="F335" s="18">
        <v>610</v>
      </c>
      <c r="G335" s="3">
        <v>130</v>
      </c>
      <c r="H335" s="3"/>
      <c r="I335" s="5">
        <f t="shared" si="67"/>
        <v>130</v>
      </c>
      <c r="J335" s="3"/>
      <c r="K335" s="5">
        <f t="shared" si="68"/>
        <v>130</v>
      </c>
      <c r="L335" s="3"/>
      <c r="M335" s="5">
        <f t="shared" si="71"/>
        <v>130</v>
      </c>
      <c r="N335" s="3">
        <v>5.3</v>
      </c>
      <c r="O335" s="5">
        <f t="shared" si="72"/>
        <v>135.30000000000001</v>
      </c>
    </row>
    <row r="336" spans="1:15" ht="30" x14ac:dyDescent="0.3">
      <c r="A336" s="10" t="s">
        <v>204</v>
      </c>
      <c r="B336" s="17">
        <v>544</v>
      </c>
      <c r="C336" s="18" t="s">
        <v>92</v>
      </c>
      <c r="D336" s="18" t="s">
        <v>205</v>
      </c>
      <c r="E336" s="18" t="s">
        <v>559</v>
      </c>
      <c r="F336" s="18" t="s">
        <v>66</v>
      </c>
      <c r="G336" s="3">
        <f t="shared" ref="G336:N340" si="80">G337</f>
        <v>180</v>
      </c>
      <c r="H336" s="3">
        <f t="shared" si="80"/>
        <v>0</v>
      </c>
      <c r="I336" s="5">
        <f t="shared" si="67"/>
        <v>180</v>
      </c>
      <c r="J336" s="3">
        <f t="shared" si="80"/>
        <v>0</v>
      </c>
      <c r="K336" s="5">
        <f t="shared" si="68"/>
        <v>180</v>
      </c>
      <c r="L336" s="3">
        <f t="shared" si="80"/>
        <v>0</v>
      </c>
      <c r="M336" s="5">
        <f t="shared" si="71"/>
        <v>180</v>
      </c>
      <c r="N336" s="3">
        <f t="shared" si="80"/>
        <v>0</v>
      </c>
      <c r="O336" s="5">
        <f t="shared" si="72"/>
        <v>180</v>
      </c>
    </row>
    <row r="337" spans="1:15" ht="62.25" customHeight="1" x14ac:dyDescent="0.3">
      <c r="A337" s="10" t="s">
        <v>737</v>
      </c>
      <c r="B337" s="17">
        <v>544</v>
      </c>
      <c r="C337" s="18" t="s">
        <v>92</v>
      </c>
      <c r="D337" s="18" t="s">
        <v>205</v>
      </c>
      <c r="E337" s="48" t="s">
        <v>559</v>
      </c>
      <c r="F337" s="18" t="s">
        <v>66</v>
      </c>
      <c r="G337" s="5">
        <f t="shared" si="80"/>
        <v>180</v>
      </c>
      <c r="H337" s="5">
        <f t="shared" si="80"/>
        <v>0</v>
      </c>
      <c r="I337" s="5">
        <f t="shared" si="67"/>
        <v>180</v>
      </c>
      <c r="J337" s="5">
        <f t="shared" si="80"/>
        <v>0</v>
      </c>
      <c r="K337" s="5">
        <f t="shared" si="68"/>
        <v>180</v>
      </c>
      <c r="L337" s="5">
        <f t="shared" si="80"/>
        <v>0</v>
      </c>
      <c r="M337" s="5">
        <f t="shared" si="71"/>
        <v>180</v>
      </c>
      <c r="N337" s="5">
        <f t="shared" si="80"/>
        <v>0</v>
      </c>
      <c r="O337" s="5">
        <f t="shared" si="72"/>
        <v>180</v>
      </c>
    </row>
    <row r="338" spans="1:15" ht="93" customHeight="1" x14ac:dyDescent="0.3">
      <c r="A338" s="10" t="s">
        <v>735</v>
      </c>
      <c r="B338" s="17">
        <v>544</v>
      </c>
      <c r="C338" s="18" t="s">
        <v>92</v>
      </c>
      <c r="D338" s="18" t="s">
        <v>205</v>
      </c>
      <c r="E338" s="48" t="s">
        <v>560</v>
      </c>
      <c r="F338" s="18" t="s">
        <v>66</v>
      </c>
      <c r="G338" s="5">
        <f t="shared" si="80"/>
        <v>180</v>
      </c>
      <c r="H338" s="5">
        <f t="shared" si="80"/>
        <v>0</v>
      </c>
      <c r="I338" s="5">
        <f t="shared" si="67"/>
        <v>180</v>
      </c>
      <c r="J338" s="5">
        <f t="shared" si="80"/>
        <v>0</v>
      </c>
      <c r="K338" s="5">
        <f t="shared" si="68"/>
        <v>180</v>
      </c>
      <c r="L338" s="5">
        <f t="shared" si="80"/>
        <v>0</v>
      </c>
      <c r="M338" s="5">
        <f t="shared" si="71"/>
        <v>180</v>
      </c>
      <c r="N338" s="5">
        <f t="shared" si="80"/>
        <v>0</v>
      </c>
      <c r="O338" s="5">
        <f t="shared" si="72"/>
        <v>180</v>
      </c>
    </row>
    <row r="339" spans="1:15" ht="74.25" customHeight="1" x14ac:dyDescent="0.3">
      <c r="A339" s="10" t="s">
        <v>561</v>
      </c>
      <c r="B339" s="17">
        <v>544</v>
      </c>
      <c r="C339" s="18" t="s">
        <v>92</v>
      </c>
      <c r="D339" s="18" t="s">
        <v>205</v>
      </c>
      <c r="E339" s="48" t="s">
        <v>562</v>
      </c>
      <c r="F339" s="18" t="s">
        <v>66</v>
      </c>
      <c r="G339" s="5">
        <f t="shared" si="80"/>
        <v>180</v>
      </c>
      <c r="H339" s="5">
        <f t="shared" si="80"/>
        <v>0</v>
      </c>
      <c r="I339" s="5">
        <f t="shared" si="67"/>
        <v>180</v>
      </c>
      <c r="J339" s="5">
        <f t="shared" si="80"/>
        <v>0</v>
      </c>
      <c r="K339" s="5">
        <f t="shared" si="68"/>
        <v>180</v>
      </c>
      <c r="L339" s="5">
        <f t="shared" si="80"/>
        <v>0</v>
      </c>
      <c r="M339" s="5">
        <f t="shared" si="71"/>
        <v>180</v>
      </c>
      <c r="N339" s="5">
        <f t="shared" si="80"/>
        <v>0</v>
      </c>
      <c r="O339" s="5">
        <f t="shared" si="72"/>
        <v>180</v>
      </c>
    </row>
    <row r="340" spans="1:15" ht="45" x14ac:dyDescent="0.3">
      <c r="A340" s="10" t="s">
        <v>176</v>
      </c>
      <c r="B340" s="17">
        <v>544</v>
      </c>
      <c r="C340" s="18" t="s">
        <v>92</v>
      </c>
      <c r="D340" s="18" t="s">
        <v>205</v>
      </c>
      <c r="E340" s="48" t="s">
        <v>562</v>
      </c>
      <c r="F340" s="18" t="s">
        <v>505</v>
      </c>
      <c r="G340" s="5">
        <f t="shared" si="80"/>
        <v>180</v>
      </c>
      <c r="H340" s="5">
        <f t="shared" si="80"/>
        <v>0</v>
      </c>
      <c r="I340" s="5">
        <f t="shared" si="67"/>
        <v>180</v>
      </c>
      <c r="J340" s="5">
        <f t="shared" si="80"/>
        <v>0</v>
      </c>
      <c r="K340" s="5">
        <f t="shared" si="68"/>
        <v>180</v>
      </c>
      <c r="L340" s="5">
        <f t="shared" si="80"/>
        <v>0</v>
      </c>
      <c r="M340" s="5">
        <f t="shared" si="71"/>
        <v>180</v>
      </c>
      <c r="N340" s="5">
        <f t="shared" si="80"/>
        <v>0</v>
      </c>
      <c r="O340" s="5">
        <f t="shared" si="72"/>
        <v>180</v>
      </c>
    </row>
    <row r="341" spans="1:15" ht="15.75" customHeight="1" x14ac:dyDescent="0.3">
      <c r="A341" s="10" t="s">
        <v>184</v>
      </c>
      <c r="B341" s="17">
        <v>544</v>
      </c>
      <c r="C341" s="18" t="s">
        <v>92</v>
      </c>
      <c r="D341" s="18" t="s">
        <v>205</v>
      </c>
      <c r="E341" s="48" t="s">
        <v>562</v>
      </c>
      <c r="F341" s="18" t="s">
        <v>506</v>
      </c>
      <c r="G341" s="5">
        <v>180</v>
      </c>
      <c r="H341" s="5"/>
      <c r="I341" s="5">
        <f t="shared" si="67"/>
        <v>180</v>
      </c>
      <c r="J341" s="5"/>
      <c r="K341" s="5">
        <f t="shared" si="68"/>
        <v>180</v>
      </c>
      <c r="L341" s="5"/>
      <c r="M341" s="5">
        <f t="shared" si="71"/>
        <v>180</v>
      </c>
      <c r="N341" s="5"/>
      <c r="O341" s="5">
        <f t="shared" si="72"/>
        <v>180</v>
      </c>
    </row>
    <row r="342" spans="1:15" ht="16.5" customHeight="1" x14ac:dyDescent="0.3">
      <c r="A342" s="9" t="s">
        <v>218</v>
      </c>
      <c r="B342" s="32">
        <v>544</v>
      </c>
      <c r="C342" s="22" t="s">
        <v>219</v>
      </c>
      <c r="D342" s="22" t="s">
        <v>64</v>
      </c>
      <c r="E342" s="22" t="s">
        <v>65</v>
      </c>
      <c r="F342" s="22" t="s">
        <v>66</v>
      </c>
      <c r="G342" s="2">
        <f t="shared" ref="G342:N348" si="81">G343</f>
        <v>1577.2</v>
      </c>
      <c r="H342" s="2">
        <f t="shared" si="81"/>
        <v>0</v>
      </c>
      <c r="I342" s="5">
        <f t="shared" si="67"/>
        <v>1577.2</v>
      </c>
      <c r="J342" s="2">
        <f t="shared" si="81"/>
        <v>0</v>
      </c>
      <c r="K342" s="5">
        <f t="shared" si="68"/>
        <v>1577.2</v>
      </c>
      <c r="L342" s="2">
        <f t="shared" si="81"/>
        <v>0</v>
      </c>
      <c r="M342" s="5">
        <f t="shared" si="71"/>
        <v>1577.2</v>
      </c>
      <c r="N342" s="2">
        <f t="shared" si="81"/>
        <v>0</v>
      </c>
      <c r="O342" s="5">
        <f t="shared" si="72"/>
        <v>1577.2</v>
      </c>
    </row>
    <row r="343" spans="1:15" x14ac:dyDescent="0.3">
      <c r="A343" s="10" t="s">
        <v>221</v>
      </c>
      <c r="B343" s="17">
        <v>544</v>
      </c>
      <c r="C343" s="18" t="s">
        <v>219</v>
      </c>
      <c r="D343" s="18" t="s">
        <v>68</v>
      </c>
      <c r="E343" s="18" t="s">
        <v>65</v>
      </c>
      <c r="F343" s="18" t="s">
        <v>66</v>
      </c>
      <c r="G343" s="3">
        <f t="shared" si="81"/>
        <v>1577.2</v>
      </c>
      <c r="H343" s="3">
        <f t="shared" si="81"/>
        <v>0</v>
      </c>
      <c r="I343" s="5">
        <f t="shared" si="67"/>
        <v>1577.2</v>
      </c>
      <c r="J343" s="3">
        <f t="shared" si="81"/>
        <v>0</v>
      </c>
      <c r="K343" s="5">
        <f t="shared" si="68"/>
        <v>1577.2</v>
      </c>
      <c r="L343" s="3">
        <f t="shared" si="81"/>
        <v>0</v>
      </c>
      <c r="M343" s="5">
        <f t="shared" si="71"/>
        <v>1577.2</v>
      </c>
      <c r="N343" s="3">
        <f t="shared" si="81"/>
        <v>0</v>
      </c>
      <c r="O343" s="5">
        <f t="shared" si="72"/>
        <v>1577.2</v>
      </c>
    </row>
    <row r="344" spans="1:15" ht="43.15" customHeight="1" x14ac:dyDescent="0.3">
      <c r="A344" s="10" t="s">
        <v>688</v>
      </c>
      <c r="B344" s="17">
        <v>544</v>
      </c>
      <c r="C344" s="18" t="s">
        <v>219</v>
      </c>
      <c r="D344" s="18" t="s">
        <v>68</v>
      </c>
      <c r="E344" s="18" t="s">
        <v>222</v>
      </c>
      <c r="F344" s="18" t="s">
        <v>66</v>
      </c>
      <c r="G344" s="3">
        <f t="shared" si="81"/>
        <v>1577.2</v>
      </c>
      <c r="H344" s="3">
        <f t="shared" si="81"/>
        <v>0</v>
      </c>
      <c r="I344" s="5">
        <f t="shared" ref="I344:I410" si="82">G344+H344</f>
        <v>1577.2</v>
      </c>
      <c r="J344" s="3">
        <f t="shared" si="81"/>
        <v>0</v>
      </c>
      <c r="K344" s="5">
        <f t="shared" ref="K344:K410" si="83">I344+J344</f>
        <v>1577.2</v>
      </c>
      <c r="L344" s="3">
        <f t="shared" si="81"/>
        <v>0</v>
      </c>
      <c r="M344" s="5">
        <f t="shared" si="71"/>
        <v>1577.2</v>
      </c>
      <c r="N344" s="3">
        <f t="shared" si="81"/>
        <v>0</v>
      </c>
      <c r="O344" s="5">
        <f t="shared" si="72"/>
        <v>1577.2</v>
      </c>
    </row>
    <row r="345" spans="1:15" ht="42" customHeight="1" x14ac:dyDescent="0.3">
      <c r="A345" s="10" t="s">
        <v>840</v>
      </c>
      <c r="B345" s="17">
        <v>544</v>
      </c>
      <c r="C345" s="18" t="s">
        <v>219</v>
      </c>
      <c r="D345" s="18" t="s">
        <v>68</v>
      </c>
      <c r="E345" s="18" t="s">
        <v>342</v>
      </c>
      <c r="F345" s="18" t="s">
        <v>66</v>
      </c>
      <c r="G345" s="3">
        <f t="shared" si="81"/>
        <v>1577.2</v>
      </c>
      <c r="H345" s="3">
        <f t="shared" si="81"/>
        <v>0</v>
      </c>
      <c r="I345" s="5">
        <f t="shared" si="82"/>
        <v>1577.2</v>
      </c>
      <c r="J345" s="3">
        <f t="shared" si="81"/>
        <v>0</v>
      </c>
      <c r="K345" s="5">
        <f t="shared" si="83"/>
        <v>1577.2</v>
      </c>
      <c r="L345" s="3">
        <f t="shared" si="81"/>
        <v>0</v>
      </c>
      <c r="M345" s="5">
        <f t="shared" si="71"/>
        <v>1577.2</v>
      </c>
      <c r="N345" s="3">
        <f t="shared" si="81"/>
        <v>0</v>
      </c>
      <c r="O345" s="5">
        <f t="shared" si="72"/>
        <v>1577.2</v>
      </c>
    </row>
    <row r="346" spans="1:15" ht="62.25" customHeight="1" x14ac:dyDescent="0.3">
      <c r="A346" s="10" t="s">
        <v>426</v>
      </c>
      <c r="B346" s="17">
        <v>544</v>
      </c>
      <c r="C346" s="18" t="s">
        <v>219</v>
      </c>
      <c r="D346" s="18" t="s">
        <v>68</v>
      </c>
      <c r="E346" s="18" t="s">
        <v>344</v>
      </c>
      <c r="F346" s="18" t="s">
        <v>66</v>
      </c>
      <c r="G346" s="3">
        <f t="shared" si="81"/>
        <v>1577.2</v>
      </c>
      <c r="H346" s="3">
        <f t="shared" si="81"/>
        <v>0</v>
      </c>
      <c r="I346" s="5">
        <f t="shared" si="82"/>
        <v>1577.2</v>
      </c>
      <c r="J346" s="3">
        <f t="shared" si="81"/>
        <v>0</v>
      </c>
      <c r="K346" s="5">
        <f t="shared" si="83"/>
        <v>1577.2</v>
      </c>
      <c r="L346" s="3">
        <f t="shared" si="81"/>
        <v>0</v>
      </c>
      <c r="M346" s="5">
        <f t="shared" si="71"/>
        <v>1577.2</v>
      </c>
      <c r="N346" s="3">
        <f t="shared" si="81"/>
        <v>0</v>
      </c>
      <c r="O346" s="5">
        <f t="shared" si="72"/>
        <v>1577.2</v>
      </c>
    </row>
    <row r="347" spans="1:15" ht="45" x14ac:dyDescent="0.3">
      <c r="A347" s="10" t="s">
        <v>226</v>
      </c>
      <c r="B347" s="17">
        <v>544</v>
      </c>
      <c r="C347" s="18" t="s">
        <v>219</v>
      </c>
      <c r="D347" s="18" t="s">
        <v>68</v>
      </c>
      <c r="E347" s="18" t="s">
        <v>805</v>
      </c>
      <c r="F347" s="18" t="s">
        <v>66</v>
      </c>
      <c r="G347" s="3">
        <f t="shared" si="81"/>
        <v>1577.2</v>
      </c>
      <c r="H347" s="3">
        <f t="shared" si="81"/>
        <v>0</v>
      </c>
      <c r="I347" s="5">
        <f t="shared" si="82"/>
        <v>1577.2</v>
      </c>
      <c r="J347" s="3">
        <f t="shared" si="81"/>
        <v>0</v>
      </c>
      <c r="K347" s="5">
        <f t="shared" si="83"/>
        <v>1577.2</v>
      </c>
      <c r="L347" s="3">
        <f t="shared" si="81"/>
        <v>0</v>
      </c>
      <c r="M347" s="5">
        <f t="shared" si="71"/>
        <v>1577.2</v>
      </c>
      <c r="N347" s="3">
        <f t="shared" si="81"/>
        <v>0</v>
      </c>
      <c r="O347" s="5">
        <f t="shared" si="72"/>
        <v>1577.2</v>
      </c>
    </row>
    <row r="348" spans="1:15" ht="45" customHeight="1" x14ac:dyDescent="0.3">
      <c r="A348" s="10" t="s">
        <v>176</v>
      </c>
      <c r="B348" s="17">
        <v>544</v>
      </c>
      <c r="C348" s="18" t="s">
        <v>219</v>
      </c>
      <c r="D348" s="18" t="s">
        <v>68</v>
      </c>
      <c r="E348" s="18" t="s">
        <v>805</v>
      </c>
      <c r="F348" s="18">
        <v>600</v>
      </c>
      <c r="G348" s="3">
        <f t="shared" si="81"/>
        <v>1577.2</v>
      </c>
      <c r="H348" s="3">
        <f t="shared" si="81"/>
        <v>0</v>
      </c>
      <c r="I348" s="5">
        <f t="shared" si="82"/>
        <v>1577.2</v>
      </c>
      <c r="J348" s="3">
        <f t="shared" si="81"/>
        <v>0</v>
      </c>
      <c r="K348" s="5">
        <f t="shared" si="83"/>
        <v>1577.2</v>
      </c>
      <c r="L348" s="3">
        <f t="shared" si="81"/>
        <v>0</v>
      </c>
      <c r="M348" s="5">
        <f t="shared" si="71"/>
        <v>1577.2</v>
      </c>
      <c r="N348" s="3">
        <f t="shared" si="81"/>
        <v>0</v>
      </c>
      <c r="O348" s="5">
        <f t="shared" si="72"/>
        <v>1577.2</v>
      </c>
    </row>
    <row r="349" spans="1:15" ht="16.5" customHeight="1" x14ac:dyDescent="0.3">
      <c r="A349" s="10" t="s">
        <v>184</v>
      </c>
      <c r="B349" s="17">
        <v>544</v>
      </c>
      <c r="C349" s="18" t="s">
        <v>219</v>
      </c>
      <c r="D349" s="18" t="s">
        <v>68</v>
      </c>
      <c r="E349" s="18" t="s">
        <v>805</v>
      </c>
      <c r="F349" s="18">
        <v>610</v>
      </c>
      <c r="G349" s="3">
        <v>1577.2</v>
      </c>
      <c r="H349" s="2"/>
      <c r="I349" s="5">
        <f t="shared" si="82"/>
        <v>1577.2</v>
      </c>
      <c r="J349" s="2"/>
      <c r="K349" s="5">
        <f t="shared" si="83"/>
        <v>1577.2</v>
      </c>
      <c r="L349" s="2"/>
      <c r="M349" s="5">
        <f t="shared" si="71"/>
        <v>1577.2</v>
      </c>
      <c r="N349" s="2"/>
      <c r="O349" s="5">
        <f t="shared" si="72"/>
        <v>1577.2</v>
      </c>
    </row>
    <row r="350" spans="1:15" x14ac:dyDescent="0.3">
      <c r="A350" s="9" t="s">
        <v>233</v>
      </c>
      <c r="B350" s="32">
        <v>544</v>
      </c>
      <c r="C350" s="22" t="s">
        <v>110</v>
      </c>
      <c r="D350" s="22" t="s">
        <v>64</v>
      </c>
      <c r="E350" s="22" t="s">
        <v>65</v>
      </c>
      <c r="F350" s="22" t="s">
        <v>66</v>
      </c>
      <c r="G350" s="2">
        <f>G351+G376+G418+G435</f>
        <v>1010908.5</v>
      </c>
      <c r="H350" s="2">
        <f>H351+H376+H418+H435</f>
        <v>15857.399999999998</v>
      </c>
      <c r="I350" s="27">
        <f t="shared" si="82"/>
        <v>1026765.9</v>
      </c>
      <c r="J350" s="2">
        <f>J351+J376+J418+J435</f>
        <v>-6982.6</v>
      </c>
      <c r="K350" s="27">
        <f t="shared" si="83"/>
        <v>1019783.3</v>
      </c>
      <c r="L350" s="2">
        <f>L351+L376+L418+L435</f>
        <v>16515.300000000003</v>
      </c>
      <c r="M350" s="27">
        <f t="shared" ref="M350:M416" si="84">K350+L350</f>
        <v>1036298.6000000001</v>
      </c>
      <c r="N350" s="2">
        <f>N351+N376+N418+N435</f>
        <v>18332.2</v>
      </c>
      <c r="O350" s="27">
        <f t="shared" ref="O350:O416" si="85">M350+N350</f>
        <v>1054630.8</v>
      </c>
    </row>
    <row r="351" spans="1:15" x14ac:dyDescent="0.3">
      <c r="A351" s="10" t="s">
        <v>234</v>
      </c>
      <c r="B351" s="17">
        <v>544</v>
      </c>
      <c r="C351" s="18" t="s">
        <v>110</v>
      </c>
      <c r="D351" s="18" t="s">
        <v>63</v>
      </c>
      <c r="E351" s="18" t="s">
        <v>65</v>
      </c>
      <c r="F351" s="18" t="s">
        <v>66</v>
      </c>
      <c r="G351" s="3">
        <f>G352</f>
        <v>333142.00000000006</v>
      </c>
      <c r="H351" s="3">
        <f>H352</f>
        <v>7319.7999999999993</v>
      </c>
      <c r="I351" s="5">
        <f t="shared" si="82"/>
        <v>340461.80000000005</v>
      </c>
      <c r="J351" s="3">
        <f>J352</f>
        <v>0</v>
      </c>
      <c r="K351" s="5">
        <f t="shared" si="83"/>
        <v>340461.80000000005</v>
      </c>
      <c r="L351" s="3">
        <f>L352</f>
        <v>9063.8000000000011</v>
      </c>
      <c r="M351" s="5">
        <f t="shared" si="84"/>
        <v>349525.60000000003</v>
      </c>
      <c r="N351" s="3">
        <f>N352</f>
        <v>9856.2000000000007</v>
      </c>
      <c r="O351" s="5">
        <f t="shared" si="85"/>
        <v>359381.80000000005</v>
      </c>
    </row>
    <row r="352" spans="1:15" ht="45" customHeight="1" x14ac:dyDescent="0.3">
      <c r="A352" s="10" t="s">
        <v>689</v>
      </c>
      <c r="B352" s="17">
        <v>544</v>
      </c>
      <c r="C352" s="18" t="s">
        <v>110</v>
      </c>
      <c r="D352" s="18" t="s">
        <v>63</v>
      </c>
      <c r="E352" s="18" t="s">
        <v>222</v>
      </c>
      <c r="F352" s="18" t="s">
        <v>66</v>
      </c>
      <c r="G352" s="3">
        <f>G353+G361+G366+G371</f>
        <v>333142.00000000006</v>
      </c>
      <c r="H352" s="3">
        <f>H353+H361+H366+H371</f>
        <v>7319.7999999999993</v>
      </c>
      <c r="I352" s="5">
        <f t="shared" si="82"/>
        <v>340461.80000000005</v>
      </c>
      <c r="J352" s="3">
        <f>J353+J361+J366+J371</f>
        <v>0</v>
      </c>
      <c r="K352" s="5">
        <f t="shared" si="83"/>
        <v>340461.80000000005</v>
      </c>
      <c r="L352" s="3">
        <f>L353+L361+L366+L371</f>
        <v>9063.8000000000011</v>
      </c>
      <c r="M352" s="5">
        <f t="shared" si="84"/>
        <v>349525.60000000003</v>
      </c>
      <c r="N352" s="3">
        <f>N353+N361+N366+N371</f>
        <v>9856.2000000000007</v>
      </c>
      <c r="O352" s="5">
        <f t="shared" si="85"/>
        <v>359381.80000000005</v>
      </c>
    </row>
    <row r="353" spans="1:15" ht="32.25" customHeight="1" x14ac:dyDescent="0.3">
      <c r="A353" s="10" t="s">
        <v>427</v>
      </c>
      <c r="B353" s="17">
        <v>544</v>
      </c>
      <c r="C353" s="18" t="s">
        <v>110</v>
      </c>
      <c r="D353" s="18" t="s">
        <v>63</v>
      </c>
      <c r="E353" s="18" t="s">
        <v>236</v>
      </c>
      <c r="F353" s="18" t="s">
        <v>66</v>
      </c>
      <c r="G353" s="3">
        <f>G354</f>
        <v>290121.7</v>
      </c>
      <c r="H353" s="3">
        <f>H354</f>
        <v>1958.3999999999999</v>
      </c>
      <c r="I353" s="5">
        <f t="shared" si="82"/>
        <v>292080.10000000003</v>
      </c>
      <c r="J353" s="3">
        <f>J354</f>
        <v>0</v>
      </c>
      <c r="K353" s="5">
        <f t="shared" si="83"/>
        <v>292080.10000000003</v>
      </c>
      <c r="L353" s="3">
        <f>L354</f>
        <v>363.6</v>
      </c>
      <c r="M353" s="5">
        <f t="shared" si="84"/>
        <v>292443.7</v>
      </c>
      <c r="N353" s="3">
        <f>N354</f>
        <v>697.8</v>
      </c>
      <c r="O353" s="5">
        <f t="shared" si="85"/>
        <v>293141.5</v>
      </c>
    </row>
    <row r="354" spans="1:15" ht="75.75" customHeight="1" x14ac:dyDescent="0.3">
      <c r="A354" s="10" t="s">
        <v>237</v>
      </c>
      <c r="B354" s="17">
        <v>544</v>
      </c>
      <c r="C354" s="18" t="s">
        <v>110</v>
      </c>
      <c r="D354" s="18" t="s">
        <v>63</v>
      </c>
      <c r="E354" s="18" t="s">
        <v>238</v>
      </c>
      <c r="F354" s="18" t="s">
        <v>66</v>
      </c>
      <c r="G354" s="3">
        <f>G355+G358</f>
        <v>290121.7</v>
      </c>
      <c r="H354" s="3">
        <f>H355+H358</f>
        <v>1958.3999999999999</v>
      </c>
      <c r="I354" s="5">
        <f t="shared" si="82"/>
        <v>292080.10000000003</v>
      </c>
      <c r="J354" s="3">
        <f>J355+J358</f>
        <v>0</v>
      </c>
      <c r="K354" s="5">
        <f t="shared" si="83"/>
        <v>292080.10000000003</v>
      </c>
      <c r="L354" s="3">
        <f>L355+L358</f>
        <v>363.6</v>
      </c>
      <c r="M354" s="5">
        <f t="shared" si="84"/>
        <v>292443.7</v>
      </c>
      <c r="N354" s="3">
        <f>N355+N358</f>
        <v>697.8</v>
      </c>
      <c r="O354" s="5">
        <f t="shared" si="85"/>
        <v>293141.5</v>
      </c>
    </row>
    <row r="355" spans="1:15" ht="45" x14ac:dyDescent="0.3">
      <c r="A355" s="10" t="s">
        <v>428</v>
      </c>
      <c r="B355" s="17">
        <v>544</v>
      </c>
      <c r="C355" s="18" t="s">
        <v>110</v>
      </c>
      <c r="D355" s="18" t="s">
        <v>63</v>
      </c>
      <c r="E355" s="18" t="s">
        <v>240</v>
      </c>
      <c r="F355" s="18" t="s">
        <v>66</v>
      </c>
      <c r="G355" s="3">
        <f t="shared" ref="G355:N356" si="86">G356</f>
        <v>186430</v>
      </c>
      <c r="H355" s="3">
        <f t="shared" si="86"/>
        <v>0</v>
      </c>
      <c r="I355" s="5">
        <f t="shared" si="82"/>
        <v>186430</v>
      </c>
      <c r="J355" s="3">
        <f t="shared" si="86"/>
        <v>0</v>
      </c>
      <c r="K355" s="5">
        <f t="shared" si="83"/>
        <v>186430</v>
      </c>
      <c r="L355" s="3">
        <f t="shared" si="86"/>
        <v>0</v>
      </c>
      <c r="M355" s="5">
        <f t="shared" si="84"/>
        <v>186430</v>
      </c>
      <c r="N355" s="3">
        <f t="shared" si="86"/>
        <v>0</v>
      </c>
      <c r="O355" s="5">
        <f t="shared" si="85"/>
        <v>186430</v>
      </c>
    </row>
    <row r="356" spans="1:15" ht="49.5" customHeight="1" x14ac:dyDescent="0.3">
      <c r="A356" s="10" t="s">
        <v>176</v>
      </c>
      <c r="B356" s="17">
        <v>544</v>
      </c>
      <c r="C356" s="18" t="s">
        <v>110</v>
      </c>
      <c r="D356" s="18" t="s">
        <v>63</v>
      </c>
      <c r="E356" s="18" t="s">
        <v>240</v>
      </c>
      <c r="F356" s="18">
        <v>600</v>
      </c>
      <c r="G356" s="3">
        <f t="shared" si="86"/>
        <v>186430</v>
      </c>
      <c r="H356" s="3">
        <f t="shared" si="86"/>
        <v>0</v>
      </c>
      <c r="I356" s="5">
        <f t="shared" si="82"/>
        <v>186430</v>
      </c>
      <c r="J356" s="3">
        <f t="shared" si="86"/>
        <v>0</v>
      </c>
      <c r="K356" s="5">
        <f t="shared" si="83"/>
        <v>186430</v>
      </c>
      <c r="L356" s="3">
        <f t="shared" si="86"/>
        <v>0</v>
      </c>
      <c r="M356" s="5">
        <f t="shared" si="84"/>
        <v>186430</v>
      </c>
      <c r="N356" s="3">
        <f t="shared" si="86"/>
        <v>0</v>
      </c>
      <c r="O356" s="5">
        <f t="shared" si="85"/>
        <v>186430</v>
      </c>
    </row>
    <row r="357" spans="1:15" ht="17.25" customHeight="1" x14ac:dyDescent="0.3">
      <c r="A357" s="10" t="s">
        <v>184</v>
      </c>
      <c r="B357" s="17">
        <v>544</v>
      </c>
      <c r="C357" s="18" t="s">
        <v>110</v>
      </c>
      <c r="D357" s="18" t="s">
        <v>63</v>
      </c>
      <c r="E357" s="18" t="s">
        <v>240</v>
      </c>
      <c r="F357" s="18">
        <v>610</v>
      </c>
      <c r="G357" s="3">
        <v>186430</v>
      </c>
      <c r="H357" s="3"/>
      <c r="I357" s="5">
        <f t="shared" si="82"/>
        <v>186430</v>
      </c>
      <c r="J357" s="3"/>
      <c r="K357" s="5">
        <f t="shared" si="83"/>
        <v>186430</v>
      </c>
      <c r="L357" s="3"/>
      <c r="M357" s="5">
        <f t="shared" si="84"/>
        <v>186430</v>
      </c>
      <c r="N357" s="3"/>
      <c r="O357" s="5">
        <f t="shared" si="85"/>
        <v>186430</v>
      </c>
    </row>
    <row r="358" spans="1:15" ht="45" x14ac:dyDescent="0.3">
      <c r="A358" s="10" t="s">
        <v>241</v>
      </c>
      <c r="B358" s="17">
        <v>544</v>
      </c>
      <c r="C358" s="18" t="s">
        <v>110</v>
      </c>
      <c r="D358" s="18" t="s">
        <v>63</v>
      </c>
      <c r="E358" s="18" t="s">
        <v>242</v>
      </c>
      <c r="F358" s="18" t="s">
        <v>66</v>
      </c>
      <c r="G358" s="3">
        <f t="shared" ref="G358:N359" si="87">G359</f>
        <v>103691.7</v>
      </c>
      <c r="H358" s="3">
        <f t="shared" si="87"/>
        <v>1958.3999999999999</v>
      </c>
      <c r="I358" s="5">
        <f t="shared" si="82"/>
        <v>105650.09999999999</v>
      </c>
      <c r="J358" s="3">
        <f t="shared" si="87"/>
        <v>0</v>
      </c>
      <c r="K358" s="5">
        <f t="shared" si="83"/>
        <v>105650.09999999999</v>
      </c>
      <c r="L358" s="3">
        <f t="shared" si="87"/>
        <v>363.6</v>
      </c>
      <c r="M358" s="5">
        <f t="shared" si="84"/>
        <v>106013.7</v>
      </c>
      <c r="N358" s="3">
        <f t="shared" si="87"/>
        <v>697.8</v>
      </c>
      <c r="O358" s="5">
        <f t="shared" si="85"/>
        <v>106711.5</v>
      </c>
    </row>
    <row r="359" spans="1:15" ht="49.5" customHeight="1" x14ac:dyDescent="0.3">
      <c r="A359" s="10" t="s">
        <v>176</v>
      </c>
      <c r="B359" s="17">
        <v>544</v>
      </c>
      <c r="C359" s="18" t="s">
        <v>110</v>
      </c>
      <c r="D359" s="18" t="s">
        <v>63</v>
      </c>
      <c r="E359" s="18" t="s">
        <v>242</v>
      </c>
      <c r="F359" s="18">
        <v>600</v>
      </c>
      <c r="G359" s="3">
        <f t="shared" si="87"/>
        <v>103691.7</v>
      </c>
      <c r="H359" s="3">
        <f t="shared" si="87"/>
        <v>1958.3999999999999</v>
      </c>
      <c r="I359" s="5">
        <f t="shared" si="82"/>
        <v>105650.09999999999</v>
      </c>
      <c r="J359" s="3">
        <f t="shared" si="87"/>
        <v>0</v>
      </c>
      <c r="K359" s="5">
        <f t="shared" si="83"/>
        <v>105650.09999999999</v>
      </c>
      <c r="L359" s="3">
        <f t="shared" si="87"/>
        <v>363.6</v>
      </c>
      <c r="M359" s="5">
        <f t="shared" si="84"/>
        <v>106013.7</v>
      </c>
      <c r="N359" s="3">
        <f t="shared" si="87"/>
        <v>697.8</v>
      </c>
      <c r="O359" s="5">
        <f t="shared" si="85"/>
        <v>106711.5</v>
      </c>
    </row>
    <row r="360" spans="1:15" ht="19.5" customHeight="1" x14ac:dyDescent="0.3">
      <c r="A360" s="10" t="s">
        <v>184</v>
      </c>
      <c r="B360" s="17">
        <v>544</v>
      </c>
      <c r="C360" s="18" t="s">
        <v>110</v>
      </c>
      <c r="D360" s="18" t="s">
        <v>63</v>
      </c>
      <c r="E360" s="18" t="s">
        <v>242</v>
      </c>
      <c r="F360" s="18">
        <v>610</v>
      </c>
      <c r="G360" s="3">
        <v>103691.7</v>
      </c>
      <c r="H360" s="3">
        <f>1907.8+50.6</f>
        <v>1958.3999999999999</v>
      </c>
      <c r="I360" s="5">
        <f t="shared" si="82"/>
        <v>105650.09999999999</v>
      </c>
      <c r="J360" s="3"/>
      <c r="K360" s="5">
        <f t="shared" si="83"/>
        <v>105650.09999999999</v>
      </c>
      <c r="L360" s="3">
        <v>363.6</v>
      </c>
      <c r="M360" s="5">
        <f t="shared" si="84"/>
        <v>106013.7</v>
      </c>
      <c r="N360" s="3">
        <v>697.8</v>
      </c>
      <c r="O360" s="5">
        <f t="shared" si="85"/>
        <v>106711.5</v>
      </c>
    </row>
    <row r="361" spans="1:15" x14ac:dyDescent="0.3">
      <c r="A361" s="10" t="s">
        <v>429</v>
      </c>
      <c r="B361" s="17">
        <v>544</v>
      </c>
      <c r="C361" s="18" t="s">
        <v>110</v>
      </c>
      <c r="D361" s="18" t="s">
        <v>63</v>
      </c>
      <c r="E361" s="18" t="s">
        <v>249</v>
      </c>
      <c r="F361" s="18" t="s">
        <v>66</v>
      </c>
      <c r="G361" s="3">
        <f t="shared" ref="G361:N364" si="88">G362</f>
        <v>40</v>
      </c>
      <c r="H361" s="3">
        <f t="shared" si="88"/>
        <v>0</v>
      </c>
      <c r="I361" s="5">
        <f t="shared" si="82"/>
        <v>40</v>
      </c>
      <c r="J361" s="3">
        <f t="shared" si="88"/>
        <v>0</v>
      </c>
      <c r="K361" s="5">
        <f t="shared" si="83"/>
        <v>40</v>
      </c>
      <c r="L361" s="3">
        <f t="shared" si="88"/>
        <v>0</v>
      </c>
      <c r="M361" s="5">
        <f t="shared" si="84"/>
        <v>40</v>
      </c>
      <c r="N361" s="3">
        <f t="shared" si="88"/>
        <v>0</v>
      </c>
      <c r="O361" s="5">
        <f t="shared" si="85"/>
        <v>40</v>
      </c>
    </row>
    <row r="362" spans="1:15" ht="31.5" customHeight="1" x14ac:dyDescent="0.3">
      <c r="A362" s="10" t="s">
        <v>245</v>
      </c>
      <c r="B362" s="17">
        <v>544</v>
      </c>
      <c r="C362" s="18" t="s">
        <v>110</v>
      </c>
      <c r="D362" s="18" t="s">
        <v>63</v>
      </c>
      <c r="E362" s="18" t="s">
        <v>251</v>
      </c>
      <c r="F362" s="18" t="s">
        <v>66</v>
      </c>
      <c r="G362" s="3">
        <f t="shared" si="88"/>
        <v>40</v>
      </c>
      <c r="H362" s="3">
        <f t="shared" si="88"/>
        <v>0</v>
      </c>
      <c r="I362" s="5">
        <f t="shared" si="82"/>
        <v>40</v>
      </c>
      <c r="J362" s="3">
        <f t="shared" si="88"/>
        <v>0</v>
      </c>
      <c r="K362" s="5">
        <f t="shared" si="83"/>
        <v>40</v>
      </c>
      <c r="L362" s="3">
        <f t="shared" si="88"/>
        <v>0</v>
      </c>
      <c r="M362" s="5">
        <f t="shared" si="84"/>
        <v>40</v>
      </c>
      <c r="N362" s="3">
        <f t="shared" si="88"/>
        <v>0</v>
      </c>
      <c r="O362" s="5">
        <f t="shared" si="85"/>
        <v>40</v>
      </c>
    </row>
    <row r="363" spans="1:15" ht="30" customHeight="1" x14ac:dyDescent="0.3">
      <c r="A363" s="10" t="s">
        <v>247</v>
      </c>
      <c r="B363" s="17">
        <v>544</v>
      </c>
      <c r="C363" s="18" t="s">
        <v>110</v>
      </c>
      <c r="D363" s="18" t="s">
        <v>63</v>
      </c>
      <c r="E363" s="18" t="s">
        <v>806</v>
      </c>
      <c r="F363" s="18" t="s">
        <v>66</v>
      </c>
      <c r="G363" s="3">
        <f t="shared" si="88"/>
        <v>40</v>
      </c>
      <c r="H363" s="3">
        <f t="shared" si="88"/>
        <v>0</v>
      </c>
      <c r="I363" s="5">
        <f t="shared" si="82"/>
        <v>40</v>
      </c>
      <c r="J363" s="3">
        <f t="shared" si="88"/>
        <v>0</v>
      </c>
      <c r="K363" s="5">
        <f t="shared" si="83"/>
        <v>40</v>
      </c>
      <c r="L363" s="3">
        <f t="shared" si="88"/>
        <v>0</v>
      </c>
      <c r="M363" s="5">
        <f t="shared" si="84"/>
        <v>40</v>
      </c>
      <c r="N363" s="3">
        <f t="shared" si="88"/>
        <v>0</v>
      </c>
      <c r="O363" s="5">
        <f t="shared" si="85"/>
        <v>40</v>
      </c>
    </row>
    <row r="364" spans="1:15" ht="48" customHeight="1" x14ac:dyDescent="0.3">
      <c r="A364" s="10" t="s">
        <v>176</v>
      </c>
      <c r="B364" s="17">
        <v>544</v>
      </c>
      <c r="C364" s="18" t="s">
        <v>110</v>
      </c>
      <c r="D364" s="18" t="s">
        <v>63</v>
      </c>
      <c r="E364" s="18" t="s">
        <v>806</v>
      </c>
      <c r="F364" s="18">
        <v>600</v>
      </c>
      <c r="G364" s="3">
        <f t="shared" si="88"/>
        <v>40</v>
      </c>
      <c r="H364" s="3">
        <f t="shared" si="88"/>
        <v>0</v>
      </c>
      <c r="I364" s="5">
        <f t="shared" si="82"/>
        <v>40</v>
      </c>
      <c r="J364" s="3">
        <f t="shared" si="88"/>
        <v>0</v>
      </c>
      <c r="K364" s="5">
        <f t="shared" si="83"/>
        <v>40</v>
      </c>
      <c r="L364" s="3">
        <f t="shared" si="88"/>
        <v>0</v>
      </c>
      <c r="M364" s="5">
        <f t="shared" si="84"/>
        <v>40</v>
      </c>
      <c r="N364" s="3">
        <f t="shared" si="88"/>
        <v>0</v>
      </c>
      <c r="O364" s="5">
        <f t="shared" si="85"/>
        <v>40</v>
      </c>
    </row>
    <row r="365" spans="1:15" ht="17.25" customHeight="1" x14ac:dyDescent="0.3">
      <c r="A365" s="10" t="s">
        <v>184</v>
      </c>
      <c r="B365" s="17">
        <v>544</v>
      </c>
      <c r="C365" s="18" t="s">
        <v>110</v>
      </c>
      <c r="D365" s="18" t="s">
        <v>63</v>
      </c>
      <c r="E365" s="18" t="s">
        <v>806</v>
      </c>
      <c r="F365" s="18">
        <v>610</v>
      </c>
      <c r="G365" s="3">
        <v>40</v>
      </c>
      <c r="H365" s="3"/>
      <c r="I365" s="5">
        <f t="shared" si="82"/>
        <v>40</v>
      </c>
      <c r="J365" s="3"/>
      <c r="K365" s="5">
        <f t="shared" si="83"/>
        <v>40</v>
      </c>
      <c r="L365" s="3"/>
      <c r="M365" s="5">
        <f t="shared" si="84"/>
        <v>40</v>
      </c>
      <c r="N365" s="3"/>
      <c r="O365" s="5">
        <f t="shared" si="85"/>
        <v>40</v>
      </c>
    </row>
    <row r="366" spans="1:15" ht="16.5" customHeight="1" x14ac:dyDescent="0.3">
      <c r="A366" s="10" t="s">
        <v>248</v>
      </c>
      <c r="B366" s="17">
        <v>544</v>
      </c>
      <c r="C366" s="18" t="s">
        <v>110</v>
      </c>
      <c r="D366" s="18" t="s">
        <v>63</v>
      </c>
      <c r="E366" s="18" t="s">
        <v>223</v>
      </c>
      <c r="F366" s="18" t="s">
        <v>66</v>
      </c>
      <c r="G366" s="3">
        <f t="shared" ref="G366:N369" si="89">G367</f>
        <v>41298.400000000001</v>
      </c>
      <c r="H366" s="3">
        <f t="shared" si="89"/>
        <v>5381.9</v>
      </c>
      <c r="I366" s="5">
        <f t="shared" si="82"/>
        <v>46680.3</v>
      </c>
      <c r="J366" s="3">
        <f t="shared" si="89"/>
        <v>0</v>
      </c>
      <c r="K366" s="5">
        <f t="shared" si="83"/>
        <v>46680.3</v>
      </c>
      <c r="L366" s="3">
        <f t="shared" si="89"/>
        <v>0</v>
      </c>
      <c r="M366" s="5">
        <f t="shared" si="84"/>
        <v>46680.3</v>
      </c>
      <c r="N366" s="3">
        <f t="shared" si="89"/>
        <v>7978.3</v>
      </c>
      <c r="O366" s="5">
        <f t="shared" si="85"/>
        <v>54658.600000000006</v>
      </c>
    </row>
    <row r="367" spans="1:15" ht="30" x14ac:dyDescent="0.3">
      <c r="A367" s="10" t="s">
        <v>269</v>
      </c>
      <c r="B367" s="17">
        <v>544</v>
      </c>
      <c r="C367" s="18" t="s">
        <v>110</v>
      </c>
      <c r="D367" s="18" t="s">
        <v>63</v>
      </c>
      <c r="E367" s="18" t="s">
        <v>225</v>
      </c>
      <c r="F367" s="18" t="s">
        <v>66</v>
      </c>
      <c r="G367" s="3">
        <f t="shared" si="89"/>
        <v>41298.400000000001</v>
      </c>
      <c r="H367" s="3">
        <f t="shared" si="89"/>
        <v>5381.9</v>
      </c>
      <c r="I367" s="5">
        <f t="shared" si="82"/>
        <v>46680.3</v>
      </c>
      <c r="J367" s="3">
        <f t="shared" si="89"/>
        <v>0</v>
      </c>
      <c r="K367" s="5">
        <f t="shared" si="83"/>
        <v>46680.3</v>
      </c>
      <c r="L367" s="3">
        <f t="shared" si="89"/>
        <v>0</v>
      </c>
      <c r="M367" s="5">
        <f t="shared" si="84"/>
        <v>46680.3</v>
      </c>
      <c r="N367" s="3">
        <f t="shared" si="89"/>
        <v>7978.3</v>
      </c>
      <c r="O367" s="5">
        <f t="shared" si="85"/>
        <v>54658.600000000006</v>
      </c>
    </row>
    <row r="368" spans="1:15" x14ac:dyDescent="0.3">
      <c r="A368" s="10" t="s">
        <v>252</v>
      </c>
      <c r="B368" s="17">
        <v>544</v>
      </c>
      <c r="C368" s="18" t="s">
        <v>110</v>
      </c>
      <c r="D368" s="18" t="s">
        <v>63</v>
      </c>
      <c r="E368" s="18" t="s">
        <v>807</v>
      </c>
      <c r="F368" s="18" t="s">
        <v>66</v>
      </c>
      <c r="G368" s="3">
        <f t="shared" si="89"/>
        <v>41298.400000000001</v>
      </c>
      <c r="H368" s="3">
        <f t="shared" si="89"/>
        <v>5381.9</v>
      </c>
      <c r="I368" s="5">
        <f t="shared" si="82"/>
        <v>46680.3</v>
      </c>
      <c r="J368" s="3">
        <f t="shared" si="89"/>
        <v>0</v>
      </c>
      <c r="K368" s="5">
        <f t="shared" si="83"/>
        <v>46680.3</v>
      </c>
      <c r="L368" s="3">
        <f t="shared" si="89"/>
        <v>0</v>
      </c>
      <c r="M368" s="5">
        <f t="shared" si="84"/>
        <v>46680.3</v>
      </c>
      <c r="N368" s="3">
        <f t="shared" si="89"/>
        <v>7978.3</v>
      </c>
      <c r="O368" s="5">
        <f t="shared" si="85"/>
        <v>54658.600000000006</v>
      </c>
    </row>
    <row r="369" spans="1:15" ht="46.5" customHeight="1" x14ac:dyDescent="0.3">
      <c r="A369" s="10" t="s">
        <v>176</v>
      </c>
      <c r="B369" s="17">
        <v>544</v>
      </c>
      <c r="C369" s="18" t="s">
        <v>110</v>
      </c>
      <c r="D369" s="18" t="s">
        <v>63</v>
      </c>
      <c r="E369" s="18" t="s">
        <v>807</v>
      </c>
      <c r="F369" s="18">
        <v>600</v>
      </c>
      <c r="G369" s="3">
        <f t="shared" si="89"/>
        <v>41298.400000000001</v>
      </c>
      <c r="H369" s="3">
        <f t="shared" si="89"/>
        <v>5381.9</v>
      </c>
      <c r="I369" s="5">
        <f t="shared" si="82"/>
        <v>46680.3</v>
      </c>
      <c r="J369" s="3">
        <f t="shared" si="89"/>
        <v>0</v>
      </c>
      <c r="K369" s="5">
        <f t="shared" si="83"/>
        <v>46680.3</v>
      </c>
      <c r="L369" s="3">
        <f t="shared" si="89"/>
        <v>0</v>
      </c>
      <c r="M369" s="5">
        <f t="shared" si="84"/>
        <v>46680.3</v>
      </c>
      <c r="N369" s="3">
        <f t="shared" si="89"/>
        <v>7978.3</v>
      </c>
      <c r="O369" s="5">
        <f t="shared" si="85"/>
        <v>54658.600000000006</v>
      </c>
    </row>
    <row r="370" spans="1:15" ht="16.149999999999999" customHeight="1" x14ac:dyDescent="0.3">
      <c r="A370" s="10" t="s">
        <v>184</v>
      </c>
      <c r="B370" s="17">
        <v>544</v>
      </c>
      <c r="C370" s="18" t="s">
        <v>110</v>
      </c>
      <c r="D370" s="18" t="s">
        <v>63</v>
      </c>
      <c r="E370" s="18" t="s">
        <v>807</v>
      </c>
      <c r="F370" s="18">
        <v>610</v>
      </c>
      <c r="G370" s="3">
        <v>41298.400000000001</v>
      </c>
      <c r="H370" s="3">
        <v>5381.9</v>
      </c>
      <c r="I370" s="5">
        <f t="shared" si="82"/>
        <v>46680.3</v>
      </c>
      <c r="J370" s="3"/>
      <c r="K370" s="5">
        <f t="shared" si="83"/>
        <v>46680.3</v>
      </c>
      <c r="L370" s="3"/>
      <c r="M370" s="5">
        <f t="shared" si="84"/>
        <v>46680.3</v>
      </c>
      <c r="N370" s="3">
        <f>7708.3+270</f>
        <v>7978.3</v>
      </c>
      <c r="O370" s="5">
        <f t="shared" si="85"/>
        <v>54658.600000000006</v>
      </c>
    </row>
    <row r="371" spans="1:15" ht="30" customHeight="1" x14ac:dyDescent="0.3">
      <c r="A371" s="10" t="s">
        <v>810</v>
      </c>
      <c r="B371" s="17">
        <v>544</v>
      </c>
      <c r="C371" s="18" t="s">
        <v>110</v>
      </c>
      <c r="D371" s="18" t="s">
        <v>63</v>
      </c>
      <c r="E371" s="18" t="s">
        <v>284</v>
      </c>
      <c r="F371" s="18" t="s">
        <v>66</v>
      </c>
      <c r="G371" s="3">
        <f t="shared" ref="G371:N374" si="90">G372</f>
        <v>1681.9</v>
      </c>
      <c r="H371" s="3">
        <f t="shared" si="90"/>
        <v>-20.5</v>
      </c>
      <c r="I371" s="5">
        <f t="shared" si="82"/>
        <v>1661.4</v>
      </c>
      <c r="J371" s="3">
        <f t="shared" si="90"/>
        <v>0</v>
      </c>
      <c r="K371" s="5">
        <f t="shared" si="83"/>
        <v>1661.4</v>
      </c>
      <c r="L371" s="3">
        <f t="shared" si="90"/>
        <v>8700.2000000000007</v>
      </c>
      <c r="M371" s="5">
        <f t="shared" si="84"/>
        <v>10361.6</v>
      </c>
      <c r="N371" s="3">
        <f t="shared" si="90"/>
        <v>1180.0999999999999</v>
      </c>
      <c r="O371" s="5">
        <f t="shared" si="85"/>
        <v>11541.7</v>
      </c>
    </row>
    <row r="372" spans="1:15" ht="62.25" customHeight="1" x14ac:dyDescent="0.3">
      <c r="A372" s="10" t="s">
        <v>255</v>
      </c>
      <c r="B372" s="17">
        <v>544</v>
      </c>
      <c r="C372" s="18" t="s">
        <v>110</v>
      </c>
      <c r="D372" s="18" t="s">
        <v>63</v>
      </c>
      <c r="E372" s="18" t="s">
        <v>286</v>
      </c>
      <c r="F372" s="18" t="s">
        <v>66</v>
      </c>
      <c r="G372" s="3">
        <f t="shared" si="90"/>
        <v>1681.9</v>
      </c>
      <c r="H372" s="3">
        <f t="shared" si="90"/>
        <v>-20.5</v>
      </c>
      <c r="I372" s="5">
        <f t="shared" si="82"/>
        <v>1661.4</v>
      </c>
      <c r="J372" s="3">
        <f t="shared" si="90"/>
        <v>0</v>
      </c>
      <c r="K372" s="5">
        <f t="shared" si="83"/>
        <v>1661.4</v>
      </c>
      <c r="L372" s="3">
        <f t="shared" si="90"/>
        <v>8700.2000000000007</v>
      </c>
      <c r="M372" s="5">
        <f t="shared" si="84"/>
        <v>10361.6</v>
      </c>
      <c r="N372" s="3">
        <f t="shared" si="90"/>
        <v>1180.0999999999999</v>
      </c>
      <c r="O372" s="5">
        <f t="shared" si="85"/>
        <v>11541.7</v>
      </c>
    </row>
    <row r="373" spans="1:15" ht="30.75" customHeight="1" x14ac:dyDescent="0.3">
      <c r="A373" s="10" t="s">
        <v>430</v>
      </c>
      <c r="B373" s="17">
        <v>544</v>
      </c>
      <c r="C373" s="18" t="s">
        <v>110</v>
      </c>
      <c r="D373" s="18" t="s">
        <v>63</v>
      </c>
      <c r="E373" s="18" t="s">
        <v>808</v>
      </c>
      <c r="F373" s="18" t="s">
        <v>66</v>
      </c>
      <c r="G373" s="3">
        <f t="shared" si="90"/>
        <v>1681.9</v>
      </c>
      <c r="H373" s="3">
        <f t="shared" si="90"/>
        <v>-20.5</v>
      </c>
      <c r="I373" s="5">
        <f t="shared" si="82"/>
        <v>1661.4</v>
      </c>
      <c r="J373" s="3">
        <f t="shared" si="90"/>
        <v>0</v>
      </c>
      <c r="K373" s="5">
        <f t="shared" si="83"/>
        <v>1661.4</v>
      </c>
      <c r="L373" s="3">
        <f t="shared" si="90"/>
        <v>8700.2000000000007</v>
      </c>
      <c r="M373" s="5">
        <f t="shared" si="84"/>
        <v>10361.6</v>
      </c>
      <c r="N373" s="3">
        <f t="shared" si="90"/>
        <v>1180.0999999999999</v>
      </c>
      <c r="O373" s="5">
        <f t="shared" si="85"/>
        <v>11541.7</v>
      </c>
    </row>
    <row r="374" spans="1:15" ht="45" customHeight="1" x14ac:dyDescent="0.3">
      <c r="A374" s="10" t="s">
        <v>176</v>
      </c>
      <c r="B374" s="17">
        <v>544</v>
      </c>
      <c r="C374" s="18" t="s">
        <v>110</v>
      </c>
      <c r="D374" s="18" t="s">
        <v>63</v>
      </c>
      <c r="E374" s="18" t="s">
        <v>809</v>
      </c>
      <c r="F374" s="18">
        <v>600</v>
      </c>
      <c r="G374" s="3">
        <f t="shared" si="90"/>
        <v>1681.9</v>
      </c>
      <c r="H374" s="3">
        <f t="shared" si="90"/>
        <v>-20.5</v>
      </c>
      <c r="I374" s="5">
        <f t="shared" si="82"/>
        <v>1661.4</v>
      </c>
      <c r="J374" s="3">
        <f t="shared" si="90"/>
        <v>0</v>
      </c>
      <c r="K374" s="5">
        <f t="shared" si="83"/>
        <v>1661.4</v>
      </c>
      <c r="L374" s="3">
        <f t="shared" si="90"/>
        <v>8700.2000000000007</v>
      </c>
      <c r="M374" s="5">
        <f t="shared" si="84"/>
        <v>10361.6</v>
      </c>
      <c r="N374" s="3">
        <f t="shared" si="90"/>
        <v>1180.0999999999999</v>
      </c>
      <c r="O374" s="5">
        <f t="shared" si="85"/>
        <v>11541.7</v>
      </c>
    </row>
    <row r="375" spans="1:15" ht="15" customHeight="1" x14ac:dyDescent="0.3">
      <c r="A375" s="10" t="s">
        <v>184</v>
      </c>
      <c r="B375" s="17">
        <v>544</v>
      </c>
      <c r="C375" s="18" t="s">
        <v>110</v>
      </c>
      <c r="D375" s="18" t="s">
        <v>63</v>
      </c>
      <c r="E375" s="18" t="s">
        <v>809</v>
      </c>
      <c r="F375" s="18">
        <v>610</v>
      </c>
      <c r="G375" s="3">
        <v>1681.9</v>
      </c>
      <c r="H375" s="3">
        <v>-20.5</v>
      </c>
      <c r="I375" s="5">
        <f t="shared" si="82"/>
        <v>1661.4</v>
      </c>
      <c r="J375" s="3"/>
      <c r="K375" s="5">
        <f t="shared" si="83"/>
        <v>1661.4</v>
      </c>
      <c r="L375" s="3">
        <v>8700.2000000000007</v>
      </c>
      <c r="M375" s="5">
        <f t="shared" si="84"/>
        <v>10361.6</v>
      </c>
      <c r="N375" s="3">
        <v>1180.0999999999999</v>
      </c>
      <c r="O375" s="5">
        <f t="shared" si="85"/>
        <v>11541.7</v>
      </c>
    </row>
    <row r="376" spans="1:15" x14ac:dyDescent="0.3">
      <c r="A376" s="10" t="s">
        <v>258</v>
      </c>
      <c r="B376" s="17">
        <v>544</v>
      </c>
      <c r="C376" s="18" t="s">
        <v>110</v>
      </c>
      <c r="D376" s="18" t="s">
        <v>68</v>
      </c>
      <c r="E376" s="18" t="s">
        <v>65</v>
      </c>
      <c r="F376" s="18" t="s">
        <v>66</v>
      </c>
      <c r="G376" s="3">
        <f>G377+G413</f>
        <v>603936.5</v>
      </c>
      <c r="H376" s="3">
        <f>H377+H413</f>
        <v>8460.5999999999985</v>
      </c>
      <c r="I376" s="5">
        <f t="shared" si="82"/>
        <v>612397.1</v>
      </c>
      <c r="J376" s="3">
        <f>J377+J413</f>
        <v>-6982.6</v>
      </c>
      <c r="K376" s="5">
        <f t="shared" si="83"/>
        <v>605414.5</v>
      </c>
      <c r="L376" s="3">
        <f>L377+L413</f>
        <v>7667</v>
      </c>
      <c r="M376" s="5">
        <f t="shared" si="84"/>
        <v>613081.5</v>
      </c>
      <c r="N376" s="3">
        <f>N377+N413</f>
        <v>8454.2999999999993</v>
      </c>
      <c r="O376" s="5">
        <f t="shared" si="85"/>
        <v>621535.80000000005</v>
      </c>
    </row>
    <row r="377" spans="1:15" ht="45" x14ac:dyDescent="0.3">
      <c r="A377" s="10" t="s">
        <v>688</v>
      </c>
      <c r="B377" s="17">
        <v>544</v>
      </c>
      <c r="C377" s="18" t="s">
        <v>110</v>
      </c>
      <c r="D377" s="18" t="s">
        <v>68</v>
      </c>
      <c r="E377" s="18" t="s">
        <v>222</v>
      </c>
      <c r="F377" s="18" t="s">
        <v>66</v>
      </c>
      <c r="G377" s="3">
        <f>G378+G392+G397+G408</f>
        <v>602986.5</v>
      </c>
      <c r="H377" s="3">
        <f>H378+H392+H397+H408</f>
        <v>8460.5999999999985</v>
      </c>
      <c r="I377" s="5">
        <f t="shared" si="82"/>
        <v>611447.1</v>
      </c>
      <c r="J377" s="3">
        <f>J378+J392+J397+J408</f>
        <v>-6982.6</v>
      </c>
      <c r="K377" s="5">
        <f t="shared" si="83"/>
        <v>604464.5</v>
      </c>
      <c r="L377" s="3">
        <f>L378+L392+L397+L408</f>
        <v>7667</v>
      </c>
      <c r="M377" s="5">
        <f t="shared" si="84"/>
        <v>612131.5</v>
      </c>
      <c r="N377" s="3">
        <f>N378+N392+N397+N408</f>
        <v>8454.2999999999993</v>
      </c>
      <c r="O377" s="5">
        <f t="shared" si="85"/>
        <v>620585.80000000005</v>
      </c>
    </row>
    <row r="378" spans="1:15" x14ac:dyDescent="0.3">
      <c r="A378" s="10" t="s">
        <v>765</v>
      </c>
      <c r="B378" s="17">
        <v>544</v>
      </c>
      <c r="C378" s="18" t="s">
        <v>110</v>
      </c>
      <c r="D378" s="18" t="s">
        <v>68</v>
      </c>
      <c r="E378" s="18" t="s">
        <v>259</v>
      </c>
      <c r="F378" s="18" t="s">
        <v>66</v>
      </c>
      <c r="G378" s="3">
        <f>G379</f>
        <v>528559.20000000007</v>
      </c>
      <c r="H378" s="3">
        <f>H379</f>
        <v>3976.7</v>
      </c>
      <c r="I378" s="5">
        <f t="shared" si="82"/>
        <v>532535.9</v>
      </c>
      <c r="J378" s="3">
        <f>J379</f>
        <v>-6982.6</v>
      </c>
      <c r="K378" s="5">
        <f t="shared" si="83"/>
        <v>525553.30000000005</v>
      </c>
      <c r="L378" s="3">
        <f>L379</f>
        <v>7667</v>
      </c>
      <c r="M378" s="5">
        <f t="shared" si="84"/>
        <v>533220.30000000005</v>
      </c>
      <c r="N378" s="3">
        <f>N379</f>
        <v>2741</v>
      </c>
      <c r="O378" s="5">
        <f t="shared" si="85"/>
        <v>535961.30000000005</v>
      </c>
    </row>
    <row r="379" spans="1:15" ht="93.6" customHeight="1" x14ac:dyDescent="0.3">
      <c r="A379" s="10" t="s">
        <v>260</v>
      </c>
      <c r="B379" s="17">
        <v>544</v>
      </c>
      <c r="C379" s="18" t="s">
        <v>110</v>
      </c>
      <c r="D379" s="18" t="s">
        <v>68</v>
      </c>
      <c r="E379" s="18" t="s">
        <v>261</v>
      </c>
      <c r="F379" s="18" t="s">
        <v>66</v>
      </c>
      <c r="G379" s="3">
        <f>G380+G383+G386+G389</f>
        <v>528559.20000000007</v>
      </c>
      <c r="H379" s="3">
        <f>H380+H383+H386+H389</f>
        <v>3976.7</v>
      </c>
      <c r="I379" s="5">
        <f t="shared" si="82"/>
        <v>532535.9</v>
      </c>
      <c r="J379" s="3">
        <f>J380+J383+J386+J389</f>
        <v>-6982.6</v>
      </c>
      <c r="K379" s="5">
        <f t="shared" si="83"/>
        <v>525553.30000000005</v>
      </c>
      <c r="L379" s="3">
        <f>L380+L383+L386+L389</f>
        <v>7667</v>
      </c>
      <c r="M379" s="5">
        <f t="shared" si="84"/>
        <v>533220.30000000005</v>
      </c>
      <c r="N379" s="3">
        <f>N380+N383+N386+N389</f>
        <v>2741</v>
      </c>
      <c r="O379" s="5">
        <f t="shared" si="85"/>
        <v>535961.30000000005</v>
      </c>
    </row>
    <row r="380" spans="1:15" ht="45" customHeight="1" x14ac:dyDescent="0.3">
      <c r="A380" s="10" t="s">
        <v>262</v>
      </c>
      <c r="B380" s="17">
        <v>544</v>
      </c>
      <c r="C380" s="18" t="s">
        <v>110</v>
      </c>
      <c r="D380" s="18" t="s">
        <v>68</v>
      </c>
      <c r="E380" s="18" t="s">
        <v>263</v>
      </c>
      <c r="F380" s="18" t="s">
        <v>66</v>
      </c>
      <c r="G380" s="3">
        <f t="shared" ref="G380:N381" si="91">G381</f>
        <v>365529</v>
      </c>
      <c r="H380" s="3">
        <f t="shared" si="91"/>
        <v>0</v>
      </c>
      <c r="I380" s="5">
        <f t="shared" si="82"/>
        <v>365529</v>
      </c>
      <c r="J380" s="3">
        <f t="shared" si="91"/>
        <v>0</v>
      </c>
      <c r="K380" s="5">
        <f t="shared" si="83"/>
        <v>365529</v>
      </c>
      <c r="L380" s="3">
        <f t="shared" si="91"/>
        <v>0</v>
      </c>
      <c r="M380" s="5">
        <f t="shared" si="84"/>
        <v>365529</v>
      </c>
      <c r="N380" s="3">
        <f t="shared" si="91"/>
        <v>0</v>
      </c>
      <c r="O380" s="5">
        <f t="shared" si="85"/>
        <v>365529</v>
      </c>
    </row>
    <row r="381" spans="1:15" ht="45" customHeight="1" x14ac:dyDescent="0.3">
      <c r="A381" s="10" t="s">
        <v>176</v>
      </c>
      <c r="B381" s="17">
        <v>544</v>
      </c>
      <c r="C381" s="18" t="s">
        <v>110</v>
      </c>
      <c r="D381" s="18" t="s">
        <v>68</v>
      </c>
      <c r="E381" s="18" t="s">
        <v>263</v>
      </c>
      <c r="F381" s="18">
        <v>600</v>
      </c>
      <c r="G381" s="3">
        <f t="shared" si="91"/>
        <v>365529</v>
      </c>
      <c r="H381" s="3">
        <f t="shared" si="91"/>
        <v>0</v>
      </c>
      <c r="I381" s="5">
        <f t="shared" si="82"/>
        <v>365529</v>
      </c>
      <c r="J381" s="3">
        <f t="shared" si="91"/>
        <v>0</v>
      </c>
      <c r="K381" s="5">
        <f t="shared" si="83"/>
        <v>365529</v>
      </c>
      <c r="L381" s="3">
        <f t="shared" si="91"/>
        <v>0</v>
      </c>
      <c r="M381" s="5">
        <f t="shared" si="84"/>
        <v>365529</v>
      </c>
      <c r="N381" s="3">
        <f t="shared" si="91"/>
        <v>0</v>
      </c>
      <c r="O381" s="5">
        <f t="shared" si="85"/>
        <v>365529</v>
      </c>
    </row>
    <row r="382" spans="1:15" ht="15" customHeight="1" x14ac:dyDescent="0.3">
      <c r="A382" s="10" t="s">
        <v>184</v>
      </c>
      <c r="B382" s="17">
        <v>544</v>
      </c>
      <c r="C382" s="18" t="s">
        <v>110</v>
      </c>
      <c r="D382" s="18" t="s">
        <v>68</v>
      </c>
      <c r="E382" s="18" t="s">
        <v>263</v>
      </c>
      <c r="F382" s="18">
        <v>610</v>
      </c>
      <c r="G382" s="3">
        <v>365529</v>
      </c>
      <c r="H382" s="3"/>
      <c r="I382" s="5">
        <f t="shared" si="82"/>
        <v>365529</v>
      </c>
      <c r="J382" s="3"/>
      <c r="K382" s="5">
        <f t="shared" si="83"/>
        <v>365529</v>
      </c>
      <c r="L382" s="3"/>
      <c r="M382" s="5">
        <f t="shared" si="84"/>
        <v>365529</v>
      </c>
      <c r="N382" s="3"/>
      <c r="O382" s="5">
        <f t="shared" si="85"/>
        <v>365529</v>
      </c>
    </row>
    <row r="383" spans="1:15" ht="44.25" customHeight="1" x14ac:dyDescent="0.3">
      <c r="A383" s="10" t="s">
        <v>431</v>
      </c>
      <c r="B383" s="17">
        <v>544</v>
      </c>
      <c r="C383" s="18" t="s">
        <v>110</v>
      </c>
      <c r="D383" s="18" t="s">
        <v>68</v>
      </c>
      <c r="E383" s="18" t="s">
        <v>265</v>
      </c>
      <c r="F383" s="18" t="s">
        <v>66</v>
      </c>
      <c r="G383" s="3">
        <f t="shared" ref="G383:N384" si="92">G384</f>
        <v>112285.7</v>
      </c>
      <c r="H383" s="3">
        <f t="shared" si="92"/>
        <v>3889.5</v>
      </c>
      <c r="I383" s="5">
        <f t="shared" si="82"/>
        <v>116175.2</v>
      </c>
      <c r="J383" s="3">
        <f t="shared" si="92"/>
        <v>-6982.6</v>
      </c>
      <c r="K383" s="5">
        <f t="shared" si="83"/>
        <v>109192.59999999999</v>
      </c>
      <c r="L383" s="3">
        <f t="shared" si="92"/>
        <v>7656.2</v>
      </c>
      <c r="M383" s="5">
        <f t="shared" si="84"/>
        <v>116848.79999999999</v>
      </c>
      <c r="N383" s="3">
        <f t="shared" si="92"/>
        <v>2628.3</v>
      </c>
      <c r="O383" s="5">
        <f t="shared" si="85"/>
        <v>119477.09999999999</v>
      </c>
    </row>
    <row r="384" spans="1:15" ht="45.75" customHeight="1" x14ac:dyDescent="0.3">
      <c r="A384" s="10" t="s">
        <v>176</v>
      </c>
      <c r="B384" s="17">
        <v>544</v>
      </c>
      <c r="C384" s="18" t="s">
        <v>110</v>
      </c>
      <c r="D384" s="18" t="s">
        <v>68</v>
      </c>
      <c r="E384" s="18" t="s">
        <v>265</v>
      </c>
      <c r="F384" s="18">
        <v>600</v>
      </c>
      <c r="G384" s="3">
        <f t="shared" si="92"/>
        <v>112285.7</v>
      </c>
      <c r="H384" s="3">
        <f t="shared" si="92"/>
        <v>3889.5</v>
      </c>
      <c r="I384" s="5">
        <f t="shared" si="82"/>
        <v>116175.2</v>
      </c>
      <c r="J384" s="3">
        <f t="shared" si="92"/>
        <v>-6982.6</v>
      </c>
      <c r="K384" s="5">
        <f t="shared" si="83"/>
        <v>109192.59999999999</v>
      </c>
      <c r="L384" s="3">
        <f t="shared" si="92"/>
        <v>7656.2</v>
      </c>
      <c r="M384" s="5">
        <f t="shared" si="84"/>
        <v>116848.79999999999</v>
      </c>
      <c r="N384" s="3">
        <f t="shared" si="92"/>
        <v>2628.3</v>
      </c>
      <c r="O384" s="5">
        <f t="shared" si="85"/>
        <v>119477.09999999999</v>
      </c>
    </row>
    <row r="385" spans="1:15" ht="15.75" customHeight="1" x14ac:dyDescent="0.3">
      <c r="A385" s="10" t="s">
        <v>184</v>
      </c>
      <c r="B385" s="17">
        <v>544</v>
      </c>
      <c r="C385" s="18" t="s">
        <v>110</v>
      </c>
      <c r="D385" s="18" t="s">
        <v>68</v>
      </c>
      <c r="E385" s="18" t="s">
        <v>265</v>
      </c>
      <c r="F385" s="18">
        <v>610</v>
      </c>
      <c r="G385" s="3">
        <v>112285.7</v>
      </c>
      <c r="H385" s="3">
        <f>4199.7-330.7+20.5</f>
        <v>3889.5</v>
      </c>
      <c r="I385" s="5">
        <f t="shared" si="82"/>
        <v>116175.2</v>
      </c>
      <c r="J385" s="3">
        <v>-6982.6</v>
      </c>
      <c r="K385" s="5">
        <f t="shared" si="83"/>
        <v>109192.59999999999</v>
      </c>
      <c r="L385" s="3">
        <v>7656.2</v>
      </c>
      <c r="M385" s="5">
        <f t="shared" si="84"/>
        <v>116848.79999999999</v>
      </c>
      <c r="N385" s="3">
        <v>2628.3</v>
      </c>
      <c r="O385" s="5">
        <f t="shared" si="85"/>
        <v>119477.09999999999</v>
      </c>
    </row>
    <row r="386" spans="1:15" ht="33.6" customHeight="1" x14ac:dyDescent="0.3">
      <c r="A386" s="10" t="s">
        <v>432</v>
      </c>
      <c r="B386" s="17">
        <v>544</v>
      </c>
      <c r="C386" s="18" t="s">
        <v>110</v>
      </c>
      <c r="D386" s="18" t="s">
        <v>68</v>
      </c>
      <c r="E386" s="18" t="s">
        <v>267</v>
      </c>
      <c r="F386" s="18" t="s">
        <v>66</v>
      </c>
      <c r="G386" s="3">
        <f t="shared" ref="G386:N387" si="93">G387</f>
        <v>7075.4</v>
      </c>
      <c r="H386" s="3">
        <f t="shared" si="93"/>
        <v>87.2</v>
      </c>
      <c r="I386" s="5">
        <f t="shared" si="82"/>
        <v>7162.5999999999995</v>
      </c>
      <c r="J386" s="3">
        <f t="shared" si="93"/>
        <v>0</v>
      </c>
      <c r="K386" s="5">
        <f t="shared" si="83"/>
        <v>7162.5999999999995</v>
      </c>
      <c r="L386" s="3">
        <f t="shared" si="93"/>
        <v>10.8</v>
      </c>
      <c r="M386" s="5">
        <f t="shared" si="84"/>
        <v>7173.4</v>
      </c>
      <c r="N386" s="3">
        <f t="shared" si="93"/>
        <v>112.7</v>
      </c>
      <c r="O386" s="5">
        <f t="shared" si="85"/>
        <v>7286.0999999999995</v>
      </c>
    </row>
    <row r="387" spans="1:15" ht="45" customHeight="1" x14ac:dyDescent="0.3">
      <c r="A387" s="10" t="s">
        <v>176</v>
      </c>
      <c r="B387" s="17">
        <v>544</v>
      </c>
      <c r="C387" s="18" t="s">
        <v>110</v>
      </c>
      <c r="D387" s="18" t="s">
        <v>68</v>
      </c>
      <c r="E387" s="18" t="s">
        <v>267</v>
      </c>
      <c r="F387" s="18">
        <v>600</v>
      </c>
      <c r="G387" s="3">
        <f t="shared" si="93"/>
        <v>7075.4</v>
      </c>
      <c r="H387" s="3">
        <f t="shared" si="93"/>
        <v>87.2</v>
      </c>
      <c r="I387" s="5">
        <f t="shared" si="82"/>
        <v>7162.5999999999995</v>
      </c>
      <c r="J387" s="3">
        <f t="shared" si="93"/>
        <v>0</v>
      </c>
      <c r="K387" s="5">
        <f t="shared" si="83"/>
        <v>7162.5999999999995</v>
      </c>
      <c r="L387" s="3">
        <f t="shared" si="93"/>
        <v>10.8</v>
      </c>
      <c r="M387" s="5">
        <f t="shared" si="84"/>
        <v>7173.4</v>
      </c>
      <c r="N387" s="3">
        <f t="shared" si="93"/>
        <v>112.7</v>
      </c>
      <c r="O387" s="5">
        <f t="shared" si="85"/>
        <v>7286.0999999999995</v>
      </c>
    </row>
    <row r="388" spans="1:15" ht="15" customHeight="1" x14ac:dyDescent="0.3">
      <c r="A388" s="10" t="s">
        <v>184</v>
      </c>
      <c r="B388" s="17">
        <v>544</v>
      </c>
      <c r="C388" s="18" t="s">
        <v>110</v>
      </c>
      <c r="D388" s="18" t="s">
        <v>68</v>
      </c>
      <c r="E388" s="18" t="s">
        <v>267</v>
      </c>
      <c r="F388" s="18">
        <v>610</v>
      </c>
      <c r="G388" s="3">
        <v>7075.4</v>
      </c>
      <c r="H388" s="3">
        <v>87.2</v>
      </c>
      <c r="I388" s="5">
        <f t="shared" si="82"/>
        <v>7162.5999999999995</v>
      </c>
      <c r="J388" s="3"/>
      <c r="K388" s="5">
        <f t="shared" si="83"/>
        <v>7162.5999999999995</v>
      </c>
      <c r="L388" s="3">
        <v>10.8</v>
      </c>
      <c r="M388" s="5">
        <f t="shared" si="84"/>
        <v>7173.4</v>
      </c>
      <c r="N388" s="3">
        <v>112.7</v>
      </c>
      <c r="O388" s="5">
        <f t="shared" si="85"/>
        <v>7286.0999999999995</v>
      </c>
    </row>
    <row r="389" spans="1:15" ht="135.6" customHeight="1" x14ac:dyDescent="0.3">
      <c r="A389" s="35" t="s">
        <v>871</v>
      </c>
      <c r="B389" s="17">
        <v>544</v>
      </c>
      <c r="C389" s="18" t="s">
        <v>110</v>
      </c>
      <c r="D389" s="18" t="s">
        <v>68</v>
      </c>
      <c r="E389" s="18" t="s">
        <v>872</v>
      </c>
      <c r="F389" s="18" t="s">
        <v>66</v>
      </c>
      <c r="G389" s="3">
        <f t="shared" ref="G389:N390" si="94">G390</f>
        <v>43669.1</v>
      </c>
      <c r="H389" s="3">
        <f t="shared" si="94"/>
        <v>0</v>
      </c>
      <c r="I389" s="5">
        <f t="shared" si="82"/>
        <v>43669.1</v>
      </c>
      <c r="J389" s="3">
        <f t="shared" si="94"/>
        <v>0</v>
      </c>
      <c r="K389" s="5">
        <f t="shared" si="83"/>
        <v>43669.1</v>
      </c>
      <c r="L389" s="3">
        <f t="shared" si="94"/>
        <v>0</v>
      </c>
      <c r="M389" s="5">
        <f t="shared" si="84"/>
        <v>43669.1</v>
      </c>
      <c r="N389" s="3">
        <f t="shared" si="94"/>
        <v>0</v>
      </c>
      <c r="O389" s="5">
        <f t="shared" si="85"/>
        <v>43669.1</v>
      </c>
    </row>
    <row r="390" spans="1:15" ht="44.45" customHeight="1" x14ac:dyDescent="0.3">
      <c r="A390" s="10" t="s">
        <v>176</v>
      </c>
      <c r="B390" s="17">
        <v>544</v>
      </c>
      <c r="C390" s="18" t="s">
        <v>110</v>
      </c>
      <c r="D390" s="18" t="s">
        <v>68</v>
      </c>
      <c r="E390" s="18" t="s">
        <v>872</v>
      </c>
      <c r="F390" s="18">
        <v>600</v>
      </c>
      <c r="G390" s="3">
        <f t="shared" si="94"/>
        <v>43669.1</v>
      </c>
      <c r="H390" s="3">
        <f t="shared" si="94"/>
        <v>0</v>
      </c>
      <c r="I390" s="5">
        <f t="shared" si="82"/>
        <v>43669.1</v>
      </c>
      <c r="J390" s="3">
        <f t="shared" si="94"/>
        <v>0</v>
      </c>
      <c r="K390" s="5">
        <f t="shared" si="83"/>
        <v>43669.1</v>
      </c>
      <c r="L390" s="3">
        <f t="shared" si="94"/>
        <v>0</v>
      </c>
      <c r="M390" s="5">
        <f t="shared" si="84"/>
        <v>43669.1</v>
      </c>
      <c r="N390" s="3">
        <f t="shared" si="94"/>
        <v>0</v>
      </c>
      <c r="O390" s="5">
        <f t="shared" si="85"/>
        <v>43669.1</v>
      </c>
    </row>
    <row r="391" spans="1:15" ht="21" customHeight="1" x14ac:dyDescent="0.3">
      <c r="A391" s="10" t="s">
        <v>184</v>
      </c>
      <c r="B391" s="17">
        <v>544</v>
      </c>
      <c r="C391" s="18" t="s">
        <v>110</v>
      </c>
      <c r="D391" s="18" t="s">
        <v>68</v>
      </c>
      <c r="E391" s="18" t="s">
        <v>872</v>
      </c>
      <c r="F391" s="18">
        <v>610</v>
      </c>
      <c r="G391" s="3">
        <v>43669.1</v>
      </c>
      <c r="H391" s="3"/>
      <c r="I391" s="5">
        <f t="shared" si="82"/>
        <v>43669.1</v>
      </c>
      <c r="J391" s="3"/>
      <c r="K391" s="5">
        <f t="shared" si="83"/>
        <v>43669.1</v>
      </c>
      <c r="L391" s="3"/>
      <c r="M391" s="5">
        <f t="shared" si="84"/>
        <v>43669.1</v>
      </c>
      <c r="N391" s="3"/>
      <c r="O391" s="5">
        <f t="shared" si="85"/>
        <v>43669.1</v>
      </c>
    </row>
    <row r="392" spans="1:15" x14ac:dyDescent="0.3">
      <c r="A392" s="10" t="s">
        <v>243</v>
      </c>
      <c r="B392" s="17">
        <v>544</v>
      </c>
      <c r="C392" s="18" t="s">
        <v>110</v>
      </c>
      <c r="D392" s="18" t="s">
        <v>68</v>
      </c>
      <c r="E392" s="18" t="s">
        <v>249</v>
      </c>
      <c r="F392" s="18" t="s">
        <v>66</v>
      </c>
      <c r="G392" s="3">
        <f t="shared" ref="G392:N395" si="95">G393</f>
        <v>452.5</v>
      </c>
      <c r="H392" s="3">
        <f t="shared" si="95"/>
        <v>0</v>
      </c>
      <c r="I392" s="5">
        <f t="shared" si="82"/>
        <v>452.5</v>
      </c>
      <c r="J392" s="3">
        <f t="shared" si="95"/>
        <v>0</v>
      </c>
      <c r="K392" s="5">
        <f t="shared" si="83"/>
        <v>452.5</v>
      </c>
      <c r="L392" s="3">
        <f t="shared" si="95"/>
        <v>0</v>
      </c>
      <c r="M392" s="5">
        <f t="shared" si="84"/>
        <v>452.5</v>
      </c>
      <c r="N392" s="3">
        <f t="shared" si="95"/>
        <v>0</v>
      </c>
      <c r="O392" s="5">
        <f t="shared" si="85"/>
        <v>452.5</v>
      </c>
    </row>
    <row r="393" spans="1:15" ht="32.25" customHeight="1" x14ac:dyDescent="0.3">
      <c r="A393" s="10" t="s">
        <v>245</v>
      </c>
      <c r="B393" s="17">
        <v>544</v>
      </c>
      <c r="C393" s="18" t="s">
        <v>110</v>
      </c>
      <c r="D393" s="18" t="s">
        <v>68</v>
      </c>
      <c r="E393" s="18" t="s">
        <v>251</v>
      </c>
      <c r="F393" s="18" t="s">
        <v>66</v>
      </c>
      <c r="G393" s="3">
        <f t="shared" si="95"/>
        <v>452.5</v>
      </c>
      <c r="H393" s="3">
        <f t="shared" si="95"/>
        <v>0</v>
      </c>
      <c r="I393" s="5">
        <f t="shared" si="82"/>
        <v>452.5</v>
      </c>
      <c r="J393" s="3">
        <f t="shared" si="95"/>
        <v>0</v>
      </c>
      <c r="K393" s="5">
        <f t="shared" si="83"/>
        <v>452.5</v>
      </c>
      <c r="L393" s="3">
        <f t="shared" si="95"/>
        <v>0</v>
      </c>
      <c r="M393" s="5">
        <f t="shared" si="84"/>
        <v>452.5</v>
      </c>
      <c r="N393" s="3">
        <f t="shared" si="95"/>
        <v>0</v>
      </c>
      <c r="O393" s="5">
        <f t="shared" si="85"/>
        <v>452.5</v>
      </c>
    </row>
    <row r="394" spans="1:15" ht="28.5" customHeight="1" x14ac:dyDescent="0.3">
      <c r="A394" s="10" t="s">
        <v>268</v>
      </c>
      <c r="B394" s="17">
        <v>544</v>
      </c>
      <c r="C394" s="18" t="s">
        <v>110</v>
      </c>
      <c r="D394" s="18" t="s">
        <v>68</v>
      </c>
      <c r="E394" s="18" t="s">
        <v>811</v>
      </c>
      <c r="F394" s="18" t="s">
        <v>66</v>
      </c>
      <c r="G394" s="3">
        <f t="shared" si="95"/>
        <v>452.5</v>
      </c>
      <c r="H394" s="3">
        <f t="shared" si="95"/>
        <v>0</v>
      </c>
      <c r="I394" s="5">
        <f t="shared" si="82"/>
        <v>452.5</v>
      </c>
      <c r="J394" s="3">
        <f t="shared" si="95"/>
        <v>0</v>
      </c>
      <c r="K394" s="5">
        <f t="shared" si="83"/>
        <v>452.5</v>
      </c>
      <c r="L394" s="3">
        <f t="shared" si="95"/>
        <v>0</v>
      </c>
      <c r="M394" s="5">
        <f t="shared" si="84"/>
        <v>452.5</v>
      </c>
      <c r="N394" s="3">
        <f t="shared" si="95"/>
        <v>0</v>
      </c>
      <c r="O394" s="5">
        <f t="shared" si="85"/>
        <v>452.5</v>
      </c>
    </row>
    <row r="395" spans="1:15" ht="45" customHeight="1" x14ac:dyDescent="0.3">
      <c r="A395" s="10" t="s">
        <v>176</v>
      </c>
      <c r="B395" s="17">
        <v>544</v>
      </c>
      <c r="C395" s="18" t="s">
        <v>110</v>
      </c>
      <c r="D395" s="18" t="s">
        <v>68</v>
      </c>
      <c r="E395" s="18" t="s">
        <v>811</v>
      </c>
      <c r="F395" s="18">
        <v>600</v>
      </c>
      <c r="G395" s="3">
        <f t="shared" si="95"/>
        <v>452.5</v>
      </c>
      <c r="H395" s="3">
        <f t="shared" si="95"/>
        <v>0</v>
      </c>
      <c r="I395" s="5">
        <f t="shared" si="82"/>
        <v>452.5</v>
      </c>
      <c r="J395" s="3">
        <f t="shared" si="95"/>
        <v>0</v>
      </c>
      <c r="K395" s="5">
        <f t="shared" si="83"/>
        <v>452.5</v>
      </c>
      <c r="L395" s="3">
        <f t="shared" si="95"/>
        <v>0</v>
      </c>
      <c r="M395" s="5">
        <f t="shared" si="84"/>
        <v>452.5</v>
      </c>
      <c r="N395" s="3">
        <f t="shared" si="95"/>
        <v>0</v>
      </c>
      <c r="O395" s="5">
        <f t="shared" si="85"/>
        <v>452.5</v>
      </c>
    </row>
    <row r="396" spans="1:15" ht="15" customHeight="1" x14ac:dyDescent="0.3">
      <c r="A396" s="10" t="s">
        <v>184</v>
      </c>
      <c r="B396" s="17">
        <v>544</v>
      </c>
      <c r="C396" s="18" t="s">
        <v>110</v>
      </c>
      <c r="D396" s="18" t="s">
        <v>68</v>
      </c>
      <c r="E396" s="18" t="s">
        <v>811</v>
      </c>
      <c r="F396" s="18">
        <v>610</v>
      </c>
      <c r="G396" s="3">
        <v>452.5</v>
      </c>
      <c r="H396" s="3"/>
      <c r="I396" s="5">
        <f t="shared" si="82"/>
        <v>452.5</v>
      </c>
      <c r="J396" s="3"/>
      <c r="K396" s="5">
        <f t="shared" si="83"/>
        <v>452.5</v>
      </c>
      <c r="L396" s="3"/>
      <c r="M396" s="5">
        <f t="shared" si="84"/>
        <v>452.5</v>
      </c>
      <c r="N396" s="3"/>
      <c r="O396" s="5">
        <f t="shared" si="85"/>
        <v>452.5</v>
      </c>
    </row>
    <row r="397" spans="1:15" ht="15.75" customHeight="1" x14ac:dyDescent="0.3">
      <c r="A397" s="10" t="s">
        <v>248</v>
      </c>
      <c r="B397" s="17">
        <v>544</v>
      </c>
      <c r="C397" s="18" t="s">
        <v>110</v>
      </c>
      <c r="D397" s="18" t="s">
        <v>68</v>
      </c>
      <c r="E397" s="18" t="s">
        <v>223</v>
      </c>
      <c r="F397" s="18" t="s">
        <v>66</v>
      </c>
      <c r="G397" s="3">
        <f>G398+G402</f>
        <v>70058.100000000006</v>
      </c>
      <c r="H397" s="3">
        <f>H398+H402</f>
        <v>4483.8999999999996</v>
      </c>
      <c r="I397" s="5">
        <f t="shared" si="82"/>
        <v>74542</v>
      </c>
      <c r="J397" s="3">
        <f>J398+J402</f>
        <v>0</v>
      </c>
      <c r="K397" s="5">
        <f t="shared" si="83"/>
        <v>74542</v>
      </c>
      <c r="L397" s="3">
        <f>L398+L402</f>
        <v>0</v>
      </c>
      <c r="M397" s="5">
        <f t="shared" si="84"/>
        <v>74542</v>
      </c>
      <c r="N397" s="3">
        <f>N398+N402</f>
        <v>5160.8</v>
      </c>
      <c r="O397" s="5">
        <f t="shared" si="85"/>
        <v>79702.8</v>
      </c>
    </row>
    <row r="398" spans="1:15" ht="30" x14ac:dyDescent="0.3">
      <c r="A398" s="10" t="s">
        <v>269</v>
      </c>
      <c r="B398" s="17">
        <v>544</v>
      </c>
      <c r="C398" s="18" t="s">
        <v>110</v>
      </c>
      <c r="D398" s="18" t="s">
        <v>68</v>
      </c>
      <c r="E398" s="18" t="s">
        <v>225</v>
      </c>
      <c r="F398" s="18" t="s">
        <v>66</v>
      </c>
      <c r="G398" s="3">
        <f t="shared" ref="G398:N400" si="96">G399</f>
        <v>14209.2</v>
      </c>
      <c r="H398" s="3">
        <f t="shared" si="96"/>
        <v>4483.8999999999996</v>
      </c>
      <c r="I398" s="5">
        <f t="shared" si="82"/>
        <v>18693.099999999999</v>
      </c>
      <c r="J398" s="3">
        <f t="shared" si="96"/>
        <v>0</v>
      </c>
      <c r="K398" s="5">
        <f t="shared" si="83"/>
        <v>18693.099999999999</v>
      </c>
      <c r="L398" s="3">
        <f t="shared" si="96"/>
        <v>0</v>
      </c>
      <c r="M398" s="5">
        <f t="shared" si="84"/>
        <v>18693.099999999999</v>
      </c>
      <c r="N398" s="3">
        <f>N399+N402+N405</f>
        <v>5160.8</v>
      </c>
      <c r="O398" s="5">
        <f t="shared" si="85"/>
        <v>23853.899999999998</v>
      </c>
    </row>
    <row r="399" spans="1:15" ht="30.75" customHeight="1" x14ac:dyDescent="0.3">
      <c r="A399" s="10" t="s">
        <v>270</v>
      </c>
      <c r="B399" s="17">
        <v>544</v>
      </c>
      <c r="C399" s="18" t="s">
        <v>110</v>
      </c>
      <c r="D399" s="18" t="s">
        <v>68</v>
      </c>
      <c r="E399" s="18" t="s">
        <v>812</v>
      </c>
      <c r="F399" s="18" t="s">
        <v>66</v>
      </c>
      <c r="G399" s="3">
        <f t="shared" si="96"/>
        <v>14209.2</v>
      </c>
      <c r="H399" s="3">
        <f t="shared" si="96"/>
        <v>4483.8999999999996</v>
      </c>
      <c r="I399" s="5">
        <f t="shared" si="82"/>
        <v>18693.099999999999</v>
      </c>
      <c r="J399" s="3">
        <f t="shared" si="96"/>
        <v>0</v>
      </c>
      <c r="K399" s="5">
        <f t="shared" si="83"/>
        <v>18693.099999999999</v>
      </c>
      <c r="L399" s="3">
        <f t="shared" si="96"/>
        <v>0</v>
      </c>
      <c r="M399" s="5">
        <f t="shared" si="84"/>
        <v>18693.099999999999</v>
      </c>
      <c r="N399" s="3">
        <f t="shared" si="96"/>
        <v>2452.3000000000002</v>
      </c>
      <c r="O399" s="5">
        <f t="shared" si="85"/>
        <v>21145.399999999998</v>
      </c>
    </row>
    <row r="400" spans="1:15" ht="47.25" customHeight="1" x14ac:dyDescent="0.3">
      <c r="A400" s="10" t="s">
        <v>176</v>
      </c>
      <c r="B400" s="17">
        <v>544</v>
      </c>
      <c r="C400" s="18" t="s">
        <v>110</v>
      </c>
      <c r="D400" s="18" t="s">
        <v>68</v>
      </c>
      <c r="E400" s="18" t="s">
        <v>812</v>
      </c>
      <c r="F400" s="18">
        <v>600</v>
      </c>
      <c r="G400" s="3">
        <f t="shared" si="96"/>
        <v>14209.2</v>
      </c>
      <c r="H400" s="3">
        <f t="shared" si="96"/>
        <v>4483.8999999999996</v>
      </c>
      <c r="I400" s="5">
        <f t="shared" si="82"/>
        <v>18693.099999999999</v>
      </c>
      <c r="J400" s="3">
        <f t="shared" si="96"/>
        <v>0</v>
      </c>
      <c r="K400" s="5">
        <f t="shared" si="83"/>
        <v>18693.099999999999</v>
      </c>
      <c r="L400" s="3">
        <f t="shared" si="96"/>
        <v>0</v>
      </c>
      <c r="M400" s="5">
        <f t="shared" si="84"/>
        <v>18693.099999999999</v>
      </c>
      <c r="N400" s="3">
        <f t="shared" si="96"/>
        <v>2452.3000000000002</v>
      </c>
      <c r="O400" s="5">
        <f t="shared" si="85"/>
        <v>21145.399999999998</v>
      </c>
    </row>
    <row r="401" spans="1:15" ht="16.5" customHeight="1" x14ac:dyDescent="0.3">
      <c r="A401" s="10" t="s">
        <v>184</v>
      </c>
      <c r="B401" s="17">
        <v>544</v>
      </c>
      <c r="C401" s="18" t="s">
        <v>110</v>
      </c>
      <c r="D401" s="18" t="s">
        <v>68</v>
      </c>
      <c r="E401" s="18" t="s">
        <v>812</v>
      </c>
      <c r="F401" s="18">
        <v>610</v>
      </c>
      <c r="G401" s="3">
        <v>14209.2</v>
      </c>
      <c r="H401" s="3">
        <v>4483.8999999999996</v>
      </c>
      <c r="I401" s="5">
        <f t="shared" si="82"/>
        <v>18693.099999999999</v>
      </c>
      <c r="J401" s="3"/>
      <c r="K401" s="5">
        <f t="shared" si="83"/>
        <v>18693.099999999999</v>
      </c>
      <c r="L401" s="3"/>
      <c r="M401" s="5">
        <f t="shared" si="84"/>
        <v>18693.099999999999</v>
      </c>
      <c r="N401" s="3">
        <v>2452.3000000000002</v>
      </c>
      <c r="O401" s="5">
        <f t="shared" si="85"/>
        <v>21145.399999999998</v>
      </c>
    </row>
    <row r="402" spans="1:15" ht="79.150000000000006" customHeight="1" x14ac:dyDescent="0.3">
      <c r="A402" s="35" t="s">
        <v>873</v>
      </c>
      <c r="B402" s="17">
        <v>544</v>
      </c>
      <c r="C402" s="18" t="s">
        <v>110</v>
      </c>
      <c r="D402" s="18" t="s">
        <v>68</v>
      </c>
      <c r="E402" s="18" t="s">
        <v>899</v>
      </c>
      <c r="F402" s="18" t="s">
        <v>66</v>
      </c>
      <c r="G402" s="3">
        <f t="shared" ref="G402:N403" si="97">G403</f>
        <v>55848.9</v>
      </c>
      <c r="H402" s="3">
        <f t="shared" si="97"/>
        <v>0</v>
      </c>
      <c r="I402" s="5">
        <f t="shared" si="82"/>
        <v>55848.9</v>
      </c>
      <c r="J402" s="3">
        <f t="shared" si="97"/>
        <v>0</v>
      </c>
      <c r="K402" s="5">
        <f t="shared" si="83"/>
        <v>55848.9</v>
      </c>
      <c r="L402" s="3">
        <f t="shared" si="97"/>
        <v>0</v>
      </c>
      <c r="M402" s="5">
        <f t="shared" si="84"/>
        <v>55848.9</v>
      </c>
      <c r="N402" s="3">
        <f t="shared" si="97"/>
        <v>0</v>
      </c>
      <c r="O402" s="5">
        <f t="shared" si="85"/>
        <v>55848.9</v>
      </c>
    </row>
    <row r="403" spans="1:15" ht="46.15" customHeight="1" x14ac:dyDescent="0.3">
      <c r="A403" s="10" t="s">
        <v>176</v>
      </c>
      <c r="B403" s="17">
        <v>544</v>
      </c>
      <c r="C403" s="18" t="s">
        <v>110</v>
      </c>
      <c r="D403" s="18" t="s">
        <v>68</v>
      </c>
      <c r="E403" s="18" t="s">
        <v>899</v>
      </c>
      <c r="F403" s="18">
        <v>600</v>
      </c>
      <c r="G403" s="3">
        <f t="shared" si="97"/>
        <v>55848.9</v>
      </c>
      <c r="H403" s="3">
        <f t="shared" si="97"/>
        <v>0</v>
      </c>
      <c r="I403" s="5">
        <f t="shared" si="82"/>
        <v>55848.9</v>
      </c>
      <c r="J403" s="3">
        <f t="shared" si="97"/>
        <v>0</v>
      </c>
      <c r="K403" s="5">
        <f t="shared" si="83"/>
        <v>55848.9</v>
      </c>
      <c r="L403" s="3">
        <f t="shared" si="97"/>
        <v>0</v>
      </c>
      <c r="M403" s="5">
        <f t="shared" si="84"/>
        <v>55848.9</v>
      </c>
      <c r="N403" s="3">
        <f t="shared" si="97"/>
        <v>0</v>
      </c>
      <c r="O403" s="5">
        <f t="shared" si="85"/>
        <v>55848.9</v>
      </c>
    </row>
    <row r="404" spans="1:15" ht="21.6" customHeight="1" x14ac:dyDescent="0.3">
      <c r="A404" s="10" t="s">
        <v>184</v>
      </c>
      <c r="B404" s="17">
        <v>544</v>
      </c>
      <c r="C404" s="18" t="s">
        <v>110</v>
      </c>
      <c r="D404" s="18" t="s">
        <v>68</v>
      </c>
      <c r="E404" s="18" t="s">
        <v>899</v>
      </c>
      <c r="F404" s="18">
        <v>610</v>
      </c>
      <c r="G404" s="3">
        <v>55848.9</v>
      </c>
      <c r="H404" s="3"/>
      <c r="I404" s="5">
        <f t="shared" si="82"/>
        <v>55848.9</v>
      </c>
      <c r="J404" s="3"/>
      <c r="K404" s="5">
        <f t="shared" si="83"/>
        <v>55848.9</v>
      </c>
      <c r="L404" s="3"/>
      <c r="M404" s="5">
        <f t="shared" si="84"/>
        <v>55848.9</v>
      </c>
      <c r="N404" s="3"/>
      <c r="O404" s="5">
        <f t="shared" si="85"/>
        <v>55848.9</v>
      </c>
    </row>
    <row r="405" spans="1:15" ht="93.75" customHeight="1" x14ac:dyDescent="0.3">
      <c r="A405" s="92" t="s">
        <v>1094</v>
      </c>
      <c r="B405" s="17">
        <v>544</v>
      </c>
      <c r="C405" s="18" t="s">
        <v>110</v>
      </c>
      <c r="D405" s="18" t="s">
        <v>68</v>
      </c>
      <c r="E405" s="18" t="s">
        <v>1095</v>
      </c>
      <c r="F405" s="18" t="s">
        <v>66</v>
      </c>
      <c r="G405" s="3"/>
      <c r="H405" s="3"/>
      <c r="I405" s="5"/>
      <c r="J405" s="3"/>
      <c r="K405" s="5"/>
      <c r="L405" s="3"/>
      <c r="M405" s="5"/>
      <c r="N405" s="3">
        <f>N406</f>
        <v>2708.5</v>
      </c>
      <c r="O405" s="5">
        <f t="shared" si="85"/>
        <v>2708.5</v>
      </c>
    </row>
    <row r="406" spans="1:15" ht="48.6" customHeight="1" x14ac:dyDescent="0.3">
      <c r="A406" s="10" t="s">
        <v>176</v>
      </c>
      <c r="B406" s="17">
        <v>544</v>
      </c>
      <c r="C406" s="18" t="s">
        <v>110</v>
      </c>
      <c r="D406" s="18" t="s">
        <v>68</v>
      </c>
      <c r="E406" s="18" t="s">
        <v>1095</v>
      </c>
      <c r="F406" s="18" t="s">
        <v>505</v>
      </c>
      <c r="G406" s="3"/>
      <c r="H406" s="3"/>
      <c r="I406" s="5"/>
      <c r="J406" s="3"/>
      <c r="K406" s="5"/>
      <c r="L406" s="3"/>
      <c r="M406" s="5"/>
      <c r="N406" s="3">
        <f>N407</f>
        <v>2708.5</v>
      </c>
      <c r="O406" s="5">
        <f t="shared" si="85"/>
        <v>2708.5</v>
      </c>
    </row>
    <row r="407" spans="1:15" ht="15.75" customHeight="1" x14ac:dyDescent="0.3">
      <c r="A407" s="10" t="s">
        <v>184</v>
      </c>
      <c r="B407" s="17">
        <v>544</v>
      </c>
      <c r="C407" s="18" t="s">
        <v>110</v>
      </c>
      <c r="D407" s="18" t="s">
        <v>68</v>
      </c>
      <c r="E407" s="18" t="s">
        <v>1095</v>
      </c>
      <c r="F407" s="18" t="s">
        <v>506</v>
      </c>
      <c r="G407" s="3"/>
      <c r="H407" s="3"/>
      <c r="I407" s="5"/>
      <c r="J407" s="3"/>
      <c r="K407" s="5"/>
      <c r="L407" s="3"/>
      <c r="M407" s="5"/>
      <c r="N407" s="3">
        <v>2708.5</v>
      </c>
      <c r="O407" s="5">
        <f t="shared" si="85"/>
        <v>2708.5</v>
      </c>
    </row>
    <row r="408" spans="1:15" ht="31.15" customHeight="1" x14ac:dyDescent="0.3">
      <c r="A408" s="10" t="s">
        <v>813</v>
      </c>
      <c r="B408" s="17">
        <v>544</v>
      </c>
      <c r="C408" s="18" t="s">
        <v>110</v>
      </c>
      <c r="D408" s="18" t="s">
        <v>68</v>
      </c>
      <c r="E408" s="18" t="s">
        <v>284</v>
      </c>
      <c r="F408" s="18" t="s">
        <v>66</v>
      </c>
      <c r="G408" s="3">
        <f t="shared" ref="G408:N411" si="98">G409</f>
        <v>3916.7</v>
      </c>
      <c r="H408" s="3">
        <f t="shared" si="98"/>
        <v>0</v>
      </c>
      <c r="I408" s="5">
        <f t="shared" si="82"/>
        <v>3916.7</v>
      </c>
      <c r="J408" s="3">
        <f t="shared" si="98"/>
        <v>0</v>
      </c>
      <c r="K408" s="5">
        <f t="shared" si="83"/>
        <v>3916.7</v>
      </c>
      <c r="L408" s="3">
        <f t="shared" si="98"/>
        <v>0</v>
      </c>
      <c r="M408" s="5">
        <f t="shared" si="84"/>
        <v>3916.7</v>
      </c>
      <c r="N408" s="3">
        <f t="shared" si="98"/>
        <v>552.5</v>
      </c>
      <c r="O408" s="5">
        <f t="shared" si="85"/>
        <v>4469.2</v>
      </c>
    </row>
    <row r="409" spans="1:15" ht="59.25" customHeight="1" x14ac:dyDescent="0.3">
      <c r="A409" s="10" t="s">
        <v>255</v>
      </c>
      <c r="B409" s="17">
        <v>544</v>
      </c>
      <c r="C409" s="18" t="s">
        <v>110</v>
      </c>
      <c r="D409" s="18" t="s">
        <v>68</v>
      </c>
      <c r="E409" s="18" t="s">
        <v>286</v>
      </c>
      <c r="F409" s="18" t="s">
        <v>66</v>
      </c>
      <c r="G409" s="3">
        <f t="shared" si="98"/>
        <v>3916.7</v>
      </c>
      <c r="H409" s="3">
        <f t="shared" si="98"/>
        <v>0</v>
      </c>
      <c r="I409" s="5">
        <f t="shared" si="82"/>
        <v>3916.7</v>
      </c>
      <c r="J409" s="3">
        <f t="shared" si="98"/>
        <v>0</v>
      </c>
      <c r="K409" s="5">
        <f t="shared" si="83"/>
        <v>3916.7</v>
      </c>
      <c r="L409" s="3">
        <f t="shared" si="98"/>
        <v>0</v>
      </c>
      <c r="M409" s="5">
        <f t="shared" si="84"/>
        <v>3916.7</v>
      </c>
      <c r="N409" s="3">
        <f t="shared" si="98"/>
        <v>552.5</v>
      </c>
      <c r="O409" s="5">
        <f t="shared" si="85"/>
        <v>4469.2</v>
      </c>
    </row>
    <row r="410" spans="1:15" ht="33" customHeight="1" x14ac:dyDescent="0.3">
      <c r="A410" s="10" t="s">
        <v>271</v>
      </c>
      <c r="B410" s="17">
        <v>544</v>
      </c>
      <c r="C410" s="18" t="s">
        <v>110</v>
      </c>
      <c r="D410" s="18" t="s">
        <v>68</v>
      </c>
      <c r="E410" s="18" t="s">
        <v>814</v>
      </c>
      <c r="F410" s="18" t="s">
        <v>66</v>
      </c>
      <c r="G410" s="3">
        <f t="shared" si="98"/>
        <v>3916.7</v>
      </c>
      <c r="H410" s="3">
        <f t="shared" si="98"/>
        <v>0</v>
      </c>
      <c r="I410" s="5">
        <f t="shared" si="82"/>
        <v>3916.7</v>
      </c>
      <c r="J410" s="3">
        <f t="shared" si="98"/>
        <v>0</v>
      </c>
      <c r="K410" s="5">
        <f t="shared" si="83"/>
        <v>3916.7</v>
      </c>
      <c r="L410" s="3">
        <f t="shared" si="98"/>
        <v>0</v>
      </c>
      <c r="M410" s="5">
        <f t="shared" si="84"/>
        <v>3916.7</v>
      </c>
      <c r="N410" s="3">
        <f t="shared" si="98"/>
        <v>552.5</v>
      </c>
      <c r="O410" s="5">
        <f t="shared" si="85"/>
        <v>4469.2</v>
      </c>
    </row>
    <row r="411" spans="1:15" ht="47.25" customHeight="1" x14ac:dyDescent="0.3">
      <c r="A411" s="10" t="s">
        <v>176</v>
      </c>
      <c r="B411" s="17">
        <v>544</v>
      </c>
      <c r="C411" s="18" t="s">
        <v>110</v>
      </c>
      <c r="D411" s="18" t="s">
        <v>68</v>
      </c>
      <c r="E411" s="18" t="s">
        <v>814</v>
      </c>
      <c r="F411" s="18">
        <v>600</v>
      </c>
      <c r="G411" s="3">
        <f t="shared" si="98"/>
        <v>3916.7</v>
      </c>
      <c r="H411" s="3">
        <f t="shared" si="98"/>
        <v>0</v>
      </c>
      <c r="I411" s="5">
        <f t="shared" ref="I411:I474" si="99">G411+H411</f>
        <v>3916.7</v>
      </c>
      <c r="J411" s="3">
        <f t="shared" si="98"/>
        <v>0</v>
      </c>
      <c r="K411" s="5">
        <f t="shared" ref="K411:K474" si="100">I411+J411</f>
        <v>3916.7</v>
      </c>
      <c r="L411" s="3">
        <f t="shared" si="98"/>
        <v>0</v>
      </c>
      <c r="M411" s="5">
        <f t="shared" si="84"/>
        <v>3916.7</v>
      </c>
      <c r="N411" s="3">
        <f t="shared" si="98"/>
        <v>552.5</v>
      </c>
      <c r="O411" s="5">
        <f t="shared" si="85"/>
        <v>4469.2</v>
      </c>
    </row>
    <row r="412" spans="1:15" ht="18.75" customHeight="1" x14ac:dyDescent="0.3">
      <c r="A412" s="10" t="s">
        <v>184</v>
      </c>
      <c r="B412" s="17">
        <v>544</v>
      </c>
      <c r="C412" s="18" t="s">
        <v>110</v>
      </c>
      <c r="D412" s="18" t="s">
        <v>68</v>
      </c>
      <c r="E412" s="18" t="s">
        <v>814</v>
      </c>
      <c r="F412" s="18">
        <v>610</v>
      </c>
      <c r="G412" s="3">
        <v>3916.7</v>
      </c>
      <c r="H412" s="3"/>
      <c r="I412" s="5">
        <f t="shared" si="99"/>
        <v>3916.7</v>
      </c>
      <c r="J412" s="3"/>
      <c r="K412" s="5">
        <f t="shared" si="100"/>
        <v>3916.7</v>
      </c>
      <c r="L412" s="3"/>
      <c r="M412" s="5">
        <f t="shared" si="84"/>
        <v>3916.7</v>
      </c>
      <c r="N412" s="3">
        <v>552.5</v>
      </c>
      <c r="O412" s="5">
        <f t="shared" si="85"/>
        <v>4469.2</v>
      </c>
    </row>
    <row r="413" spans="1:15" ht="18.75" customHeight="1" x14ac:dyDescent="0.3">
      <c r="A413" s="10" t="s">
        <v>690</v>
      </c>
      <c r="B413" s="17">
        <v>544</v>
      </c>
      <c r="C413" s="18" t="s">
        <v>110</v>
      </c>
      <c r="D413" s="18" t="s">
        <v>68</v>
      </c>
      <c r="E413" s="18" t="s">
        <v>501</v>
      </c>
      <c r="F413" s="18" t="s">
        <v>66</v>
      </c>
      <c r="G413" s="3">
        <f t="shared" ref="G413:N416" si="101">G414</f>
        <v>950</v>
      </c>
      <c r="H413" s="3">
        <f t="shared" si="101"/>
        <v>0</v>
      </c>
      <c r="I413" s="5">
        <f t="shared" si="99"/>
        <v>950</v>
      </c>
      <c r="J413" s="3">
        <f t="shared" si="101"/>
        <v>0</v>
      </c>
      <c r="K413" s="5">
        <f t="shared" si="100"/>
        <v>950</v>
      </c>
      <c r="L413" s="3">
        <f t="shared" si="101"/>
        <v>0</v>
      </c>
      <c r="M413" s="5">
        <f t="shared" si="84"/>
        <v>950</v>
      </c>
      <c r="N413" s="3">
        <f t="shared" si="101"/>
        <v>0</v>
      </c>
      <c r="O413" s="5">
        <f t="shared" si="85"/>
        <v>950</v>
      </c>
    </row>
    <row r="414" spans="1:15" ht="64.5" customHeight="1" x14ac:dyDescent="0.3">
      <c r="A414" s="10" t="s">
        <v>502</v>
      </c>
      <c r="B414" s="17">
        <v>544</v>
      </c>
      <c r="C414" s="18" t="s">
        <v>110</v>
      </c>
      <c r="D414" s="18" t="s">
        <v>68</v>
      </c>
      <c r="E414" s="18" t="s">
        <v>503</v>
      </c>
      <c r="F414" s="18" t="s">
        <v>66</v>
      </c>
      <c r="G414" s="3">
        <f t="shared" si="101"/>
        <v>950</v>
      </c>
      <c r="H414" s="3">
        <f t="shared" si="101"/>
        <v>0</v>
      </c>
      <c r="I414" s="5">
        <f t="shared" si="99"/>
        <v>950</v>
      </c>
      <c r="J414" s="3">
        <f t="shared" si="101"/>
        <v>0</v>
      </c>
      <c r="K414" s="5">
        <f t="shared" si="100"/>
        <v>950</v>
      </c>
      <c r="L414" s="3">
        <f t="shared" si="101"/>
        <v>0</v>
      </c>
      <c r="M414" s="5">
        <f t="shared" si="84"/>
        <v>950</v>
      </c>
      <c r="N414" s="3">
        <f t="shared" si="101"/>
        <v>0</v>
      </c>
      <c r="O414" s="5">
        <f t="shared" si="85"/>
        <v>950</v>
      </c>
    </row>
    <row r="415" spans="1:15" ht="61.5" customHeight="1" x14ac:dyDescent="0.3">
      <c r="A415" s="10" t="s">
        <v>691</v>
      </c>
      <c r="B415" s="17">
        <v>544</v>
      </c>
      <c r="C415" s="18" t="s">
        <v>110</v>
      </c>
      <c r="D415" s="18" t="s">
        <v>68</v>
      </c>
      <c r="E415" s="18" t="s">
        <v>591</v>
      </c>
      <c r="F415" s="18" t="s">
        <v>66</v>
      </c>
      <c r="G415" s="3">
        <f t="shared" si="101"/>
        <v>950</v>
      </c>
      <c r="H415" s="3">
        <f t="shared" si="101"/>
        <v>0</v>
      </c>
      <c r="I415" s="5">
        <f t="shared" si="99"/>
        <v>950</v>
      </c>
      <c r="J415" s="3">
        <f t="shared" si="101"/>
        <v>0</v>
      </c>
      <c r="K415" s="5">
        <f t="shared" si="100"/>
        <v>950</v>
      </c>
      <c r="L415" s="3">
        <f t="shared" si="101"/>
        <v>0</v>
      </c>
      <c r="M415" s="5">
        <f t="shared" si="84"/>
        <v>950</v>
      </c>
      <c r="N415" s="3">
        <f t="shared" si="101"/>
        <v>0</v>
      </c>
      <c r="O415" s="5">
        <f t="shared" si="85"/>
        <v>950</v>
      </c>
    </row>
    <row r="416" spans="1:15" ht="45" customHeight="1" x14ac:dyDescent="0.3">
      <c r="A416" s="10" t="s">
        <v>176</v>
      </c>
      <c r="B416" s="17">
        <v>544</v>
      </c>
      <c r="C416" s="18" t="s">
        <v>110</v>
      </c>
      <c r="D416" s="18" t="s">
        <v>68</v>
      </c>
      <c r="E416" s="18" t="s">
        <v>591</v>
      </c>
      <c r="F416" s="18" t="s">
        <v>505</v>
      </c>
      <c r="G416" s="3">
        <f t="shared" si="101"/>
        <v>950</v>
      </c>
      <c r="H416" s="3">
        <f t="shared" si="101"/>
        <v>0</v>
      </c>
      <c r="I416" s="5">
        <f t="shared" si="99"/>
        <v>950</v>
      </c>
      <c r="J416" s="3">
        <f t="shared" si="101"/>
        <v>0</v>
      </c>
      <c r="K416" s="5">
        <f t="shared" si="100"/>
        <v>950</v>
      </c>
      <c r="L416" s="3">
        <f t="shared" si="101"/>
        <v>0</v>
      </c>
      <c r="M416" s="5">
        <f t="shared" si="84"/>
        <v>950</v>
      </c>
      <c r="N416" s="3">
        <f t="shared" si="101"/>
        <v>0</v>
      </c>
      <c r="O416" s="5">
        <f t="shared" si="85"/>
        <v>950</v>
      </c>
    </row>
    <row r="417" spans="1:15" ht="14.25" customHeight="1" x14ac:dyDescent="0.3">
      <c r="A417" s="10" t="s">
        <v>184</v>
      </c>
      <c r="B417" s="17">
        <v>544</v>
      </c>
      <c r="C417" s="18" t="s">
        <v>110</v>
      </c>
      <c r="D417" s="18" t="s">
        <v>68</v>
      </c>
      <c r="E417" s="18" t="s">
        <v>591</v>
      </c>
      <c r="F417" s="18" t="s">
        <v>506</v>
      </c>
      <c r="G417" s="3">
        <v>950</v>
      </c>
      <c r="H417" s="3"/>
      <c r="I417" s="5">
        <f t="shared" si="99"/>
        <v>950</v>
      </c>
      <c r="J417" s="3"/>
      <c r="K417" s="5">
        <f t="shared" si="100"/>
        <v>950</v>
      </c>
      <c r="L417" s="3"/>
      <c r="M417" s="5">
        <f t="shared" ref="M417:M480" si="102">K417+L417</f>
        <v>950</v>
      </c>
      <c r="N417" s="3"/>
      <c r="O417" s="5">
        <f t="shared" ref="O417:O480" si="103">M417+N417</f>
        <v>950</v>
      </c>
    </row>
    <row r="418" spans="1:15" ht="16.5" customHeight="1" x14ac:dyDescent="0.3">
      <c r="A418" s="10" t="s">
        <v>272</v>
      </c>
      <c r="B418" s="17">
        <v>544</v>
      </c>
      <c r="C418" s="18" t="s">
        <v>110</v>
      </c>
      <c r="D418" s="18" t="s">
        <v>80</v>
      </c>
      <c r="E418" s="18" t="s">
        <v>65</v>
      </c>
      <c r="F418" s="18" t="s">
        <v>66</v>
      </c>
      <c r="G418" s="3">
        <f t="shared" ref="G418:N419" si="104">G419</f>
        <v>42585.599999999999</v>
      </c>
      <c r="H418" s="3">
        <f t="shared" si="104"/>
        <v>77</v>
      </c>
      <c r="I418" s="5">
        <f t="shared" si="99"/>
        <v>42662.6</v>
      </c>
      <c r="J418" s="3">
        <f t="shared" si="104"/>
        <v>0</v>
      </c>
      <c r="K418" s="5">
        <f t="shared" si="100"/>
        <v>42662.6</v>
      </c>
      <c r="L418" s="3">
        <f t="shared" si="104"/>
        <v>28.4</v>
      </c>
      <c r="M418" s="5">
        <f t="shared" si="102"/>
        <v>42691</v>
      </c>
      <c r="N418" s="3">
        <f t="shared" si="104"/>
        <v>21.7</v>
      </c>
      <c r="O418" s="5">
        <f t="shared" si="103"/>
        <v>42712.7</v>
      </c>
    </row>
    <row r="419" spans="1:15" ht="46.5" customHeight="1" x14ac:dyDescent="0.3">
      <c r="A419" s="10" t="s">
        <v>766</v>
      </c>
      <c r="B419" s="17">
        <v>544</v>
      </c>
      <c r="C419" s="18" t="s">
        <v>110</v>
      </c>
      <c r="D419" s="18" t="s">
        <v>80</v>
      </c>
      <c r="E419" s="18" t="s">
        <v>222</v>
      </c>
      <c r="F419" s="18" t="s">
        <v>66</v>
      </c>
      <c r="G419" s="3">
        <f t="shared" si="104"/>
        <v>42585.599999999999</v>
      </c>
      <c r="H419" s="3">
        <f t="shared" si="104"/>
        <v>77</v>
      </c>
      <c r="I419" s="5">
        <f t="shared" si="99"/>
        <v>42662.6</v>
      </c>
      <c r="J419" s="3">
        <f t="shared" si="104"/>
        <v>0</v>
      </c>
      <c r="K419" s="5">
        <f t="shared" si="100"/>
        <v>42662.6</v>
      </c>
      <c r="L419" s="3">
        <f t="shared" si="104"/>
        <v>28.4</v>
      </c>
      <c r="M419" s="5">
        <f t="shared" si="102"/>
        <v>42691</v>
      </c>
      <c r="N419" s="3">
        <f t="shared" si="104"/>
        <v>21.7</v>
      </c>
      <c r="O419" s="5">
        <f t="shared" si="103"/>
        <v>42712.7</v>
      </c>
    </row>
    <row r="420" spans="1:15" ht="30" customHeight="1" x14ac:dyDescent="0.3">
      <c r="A420" s="10" t="s">
        <v>614</v>
      </c>
      <c r="B420" s="17">
        <v>544</v>
      </c>
      <c r="C420" s="18" t="s">
        <v>110</v>
      </c>
      <c r="D420" s="18" t="s">
        <v>80</v>
      </c>
      <c r="E420" s="18" t="s">
        <v>244</v>
      </c>
      <c r="F420" s="18" t="s">
        <v>66</v>
      </c>
      <c r="G420" s="3">
        <f>G421+G425+G430</f>
        <v>42585.599999999999</v>
      </c>
      <c r="H420" s="3">
        <f>H421+H425+H430</f>
        <v>77</v>
      </c>
      <c r="I420" s="5">
        <f t="shared" si="99"/>
        <v>42662.6</v>
      </c>
      <c r="J420" s="3">
        <f>J421+J425+J430</f>
        <v>0</v>
      </c>
      <c r="K420" s="5">
        <f t="shared" si="100"/>
        <v>42662.6</v>
      </c>
      <c r="L420" s="3">
        <f>L421+L425+L430</f>
        <v>28.4</v>
      </c>
      <c r="M420" s="5">
        <f t="shared" si="102"/>
        <v>42691</v>
      </c>
      <c r="N420" s="3">
        <f>N421+N425+N430</f>
        <v>21.7</v>
      </c>
      <c r="O420" s="5">
        <f t="shared" si="103"/>
        <v>42712.7</v>
      </c>
    </row>
    <row r="421" spans="1:15" ht="60" customHeight="1" x14ac:dyDescent="0.3">
      <c r="A421" s="10" t="s">
        <v>281</v>
      </c>
      <c r="B421" s="17">
        <v>544</v>
      </c>
      <c r="C421" s="18" t="s">
        <v>110</v>
      </c>
      <c r="D421" s="18" t="s">
        <v>80</v>
      </c>
      <c r="E421" s="18" t="s">
        <v>246</v>
      </c>
      <c r="F421" s="18" t="s">
        <v>66</v>
      </c>
      <c r="G421" s="3">
        <f t="shared" ref="G421:N423" si="105">G422</f>
        <v>41978.400000000001</v>
      </c>
      <c r="H421" s="3">
        <f t="shared" si="105"/>
        <v>77</v>
      </c>
      <c r="I421" s="5">
        <f t="shared" si="99"/>
        <v>42055.4</v>
      </c>
      <c r="J421" s="3">
        <f t="shared" si="105"/>
        <v>0</v>
      </c>
      <c r="K421" s="5">
        <f t="shared" si="100"/>
        <v>42055.4</v>
      </c>
      <c r="L421" s="3">
        <f t="shared" si="105"/>
        <v>28.4</v>
      </c>
      <c r="M421" s="5">
        <f t="shared" si="102"/>
        <v>42083.8</v>
      </c>
      <c r="N421" s="3">
        <f t="shared" si="105"/>
        <v>21.7</v>
      </c>
      <c r="O421" s="5">
        <f t="shared" si="103"/>
        <v>42105.5</v>
      </c>
    </row>
    <row r="422" spans="1:15" ht="45" customHeight="1" x14ac:dyDescent="0.3">
      <c r="A422" s="10" t="s">
        <v>282</v>
      </c>
      <c r="B422" s="17">
        <v>544</v>
      </c>
      <c r="C422" s="18" t="s">
        <v>110</v>
      </c>
      <c r="D422" s="18" t="s">
        <v>80</v>
      </c>
      <c r="E422" s="18" t="s">
        <v>816</v>
      </c>
      <c r="F422" s="18" t="s">
        <v>66</v>
      </c>
      <c r="G422" s="3">
        <f t="shared" si="105"/>
        <v>41978.400000000001</v>
      </c>
      <c r="H422" s="3">
        <f t="shared" si="105"/>
        <v>77</v>
      </c>
      <c r="I422" s="5">
        <f t="shared" si="99"/>
        <v>42055.4</v>
      </c>
      <c r="J422" s="3">
        <f t="shared" si="105"/>
        <v>0</v>
      </c>
      <c r="K422" s="5">
        <f t="shared" si="100"/>
        <v>42055.4</v>
      </c>
      <c r="L422" s="3">
        <f t="shared" si="105"/>
        <v>28.4</v>
      </c>
      <c r="M422" s="5">
        <f t="shared" si="102"/>
        <v>42083.8</v>
      </c>
      <c r="N422" s="3">
        <f t="shared" si="105"/>
        <v>21.7</v>
      </c>
      <c r="O422" s="5">
        <f t="shared" si="103"/>
        <v>42105.5</v>
      </c>
    </row>
    <row r="423" spans="1:15" ht="45.75" customHeight="1" x14ac:dyDescent="0.3">
      <c r="A423" s="10" t="s">
        <v>176</v>
      </c>
      <c r="B423" s="17">
        <v>544</v>
      </c>
      <c r="C423" s="18" t="s">
        <v>110</v>
      </c>
      <c r="D423" s="18" t="s">
        <v>80</v>
      </c>
      <c r="E423" s="18" t="s">
        <v>816</v>
      </c>
      <c r="F423" s="18">
        <v>600</v>
      </c>
      <c r="G423" s="3">
        <f t="shared" si="105"/>
        <v>41978.400000000001</v>
      </c>
      <c r="H423" s="3">
        <f t="shared" si="105"/>
        <v>77</v>
      </c>
      <c r="I423" s="5">
        <f t="shared" si="99"/>
        <v>42055.4</v>
      </c>
      <c r="J423" s="3">
        <f t="shared" si="105"/>
        <v>0</v>
      </c>
      <c r="K423" s="5">
        <f t="shared" si="100"/>
        <v>42055.4</v>
      </c>
      <c r="L423" s="3">
        <f t="shared" si="105"/>
        <v>28.4</v>
      </c>
      <c r="M423" s="5">
        <f t="shared" si="102"/>
        <v>42083.8</v>
      </c>
      <c r="N423" s="3">
        <f t="shared" si="105"/>
        <v>21.7</v>
      </c>
      <c r="O423" s="5">
        <f t="shared" si="103"/>
        <v>42105.5</v>
      </c>
    </row>
    <row r="424" spans="1:15" ht="24" customHeight="1" x14ac:dyDescent="0.3">
      <c r="A424" s="10" t="s">
        <v>184</v>
      </c>
      <c r="B424" s="17">
        <v>544</v>
      </c>
      <c r="C424" s="18" t="s">
        <v>110</v>
      </c>
      <c r="D424" s="18" t="s">
        <v>80</v>
      </c>
      <c r="E424" s="18" t="s">
        <v>816</v>
      </c>
      <c r="F424" s="18">
        <v>610</v>
      </c>
      <c r="G424" s="3">
        <v>41978.400000000001</v>
      </c>
      <c r="H424" s="3">
        <v>77</v>
      </c>
      <c r="I424" s="5">
        <f t="shared" si="99"/>
        <v>42055.4</v>
      </c>
      <c r="J424" s="3"/>
      <c r="K424" s="5">
        <f t="shared" si="100"/>
        <v>42055.4</v>
      </c>
      <c r="L424" s="3">
        <v>28.4</v>
      </c>
      <c r="M424" s="5">
        <f t="shared" si="102"/>
        <v>42083.8</v>
      </c>
      <c r="N424" s="3">
        <v>21.7</v>
      </c>
      <c r="O424" s="5">
        <f t="shared" si="103"/>
        <v>42105.5</v>
      </c>
    </row>
    <row r="425" spans="1:15" x14ac:dyDescent="0.3">
      <c r="A425" s="10" t="s">
        <v>243</v>
      </c>
      <c r="B425" s="17">
        <v>544</v>
      </c>
      <c r="C425" s="18" t="s">
        <v>110</v>
      </c>
      <c r="D425" s="18" t="s">
        <v>80</v>
      </c>
      <c r="E425" s="18" t="s">
        <v>249</v>
      </c>
      <c r="F425" s="18" t="s">
        <v>66</v>
      </c>
      <c r="G425" s="3">
        <f t="shared" ref="G425:N428" si="106">G426</f>
        <v>60</v>
      </c>
      <c r="H425" s="3">
        <f t="shared" si="106"/>
        <v>0</v>
      </c>
      <c r="I425" s="5">
        <f t="shared" si="99"/>
        <v>60</v>
      </c>
      <c r="J425" s="3">
        <f t="shared" si="106"/>
        <v>0</v>
      </c>
      <c r="K425" s="5">
        <f t="shared" si="100"/>
        <v>60</v>
      </c>
      <c r="L425" s="3">
        <f t="shared" si="106"/>
        <v>0</v>
      </c>
      <c r="M425" s="5">
        <f t="shared" si="102"/>
        <v>60</v>
      </c>
      <c r="N425" s="3">
        <f t="shared" si="106"/>
        <v>0</v>
      </c>
      <c r="O425" s="5">
        <f t="shared" si="103"/>
        <v>60</v>
      </c>
    </row>
    <row r="426" spans="1:15" ht="30.75" customHeight="1" x14ac:dyDescent="0.3">
      <c r="A426" s="10" t="s">
        <v>245</v>
      </c>
      <c r="B426" s="17">
        <v>544</v>
      </c>
      <c r="C426" s="18" t="s">
        <v>110</v>
      </c>
      <c r="D426" s="18" t="s">
        <v>80</v>
      </c>
      <c r="E426" s="18" t="s">
        <v>251</v>
      </c>
      <c r="F426" s="18" t="s">
        <v>66</v>
      </c>
      <c r="G426" s="3">
        <f t="shared" si="106"/>
        <v>60</v>
      </c>
      <c r="H426" s="3">
        <f t="shared" si="106"/>
        <v>0</v>
      </c>
      <c r="I426" s="5">
        <f t="shared" si="99"/>
        <v>60</v>
      </c>
      <c r="J426" s="3">
        <f t="shared" si="106"/>
        <v>0</v>
      </c>
      <c r="K426" s="5">
        <f t="shared" si="100"/>
        <v>60</v>
      </c>
      <c r="L426" s="3">
        <f t="shared" si="106"/>
        <v>0</v>
      </c>
      <c r="M426" s="5">
        <f t="shared" si="102"/>
        <v>60</v>
      </c>
      <c r="N426" s="3">
        <f t="shared" si="106"/>
        <v>0</v>
      </c>
      <c r="O426" s="5">
        <f t="shared" si="103"/>
        <v>60</v>
      </c>
    </row>
    <row r="427" spans="1:15" ht="30" x14ac:dyDescent="0.3">
      <c r="A427" s="10" t="s">
        <v>433</v>
      </c>
      <c r="B427" s="17">
        <v>544</v>
      </c>
      <c r="C427" s="18" t="s">
        <v>110</v>
      </c>
      <c r="D427" s="18" t="s">
        <v>80</v>
      </c>
      <c r="E427" s="18" t="s">
        <v>815</v>
      </c>
      <c r="F427" s="18" t="s">
        <v>66</v>
      </c>
      <c r="G427" s="3">
        <f t="shared" si="106"/>
        <v>60</v>
      </c>
      <c r="H427" s="3">
        <f t="shared" si="106"/>
        <v>0</v>
      </c>
      <c r="I427" s="5">
        <f t="shared" si="99"/>
        <v>60</v>
      </c>
      <c r="J427" s="3">
        <f t="shared" si="106"/>
        <v>0</v>
      </c>
      <c r="K427" s="5">
        <f t="shared" si="100"/>
        <v>60</v>
      </c>
      <c r="L427" s="3">
        <f t="shared" si="106"/>
        <v>0</v>
      </c>
      <c r="M427" s="5">
        <f t="shared" si="102"/>
        <v>60</v>
      </c>
      <c r="N427" s="3">
        <f t="shared" si="106"/>
        <v>0</v>
      </c>
      <c r="O427" s="5">
        <f t="shared" si="103"/>
        <v>60</v>
      </c>
    </row>
    <row r="428" spans="1:15" ht="46.5" customHeight="1" x14ac:dyDescent="0.3">
      <c r="A428" s="10" t="s">
        <v>176</v>
      </c>
      <c r="B428" s="17">
        <v>544</v>
      </c>
      <c r="C428" s="18" t="s">
        <v>110</v>
      </c>
      <c r="D428" s="18" t="s">
        <v>80</v>
      </c>
      <c r="E428" s="18" t="s">
        <v>815</v>
      </c>
      <c r="F428" s="18">
        <v>600</v>
      </c>
      <c r="G428" s="3">
        <f t="shared" si="106"/>
        <v>60</v>
      </c>
      <c r="H428" s="3">
        <f t="shared" si="106"/>
        <v>0</v>
      </c>
      <c r="I428" s="5">
        <f t="shared" si="99"/>
        <v>60</v>
      </c>
      <c r="J428" s="3">
        <f t="shared" si="106"/>
        <v>0</v>
      </c>
      <c r="K428" s="5">
        <f t="shared" si="100"/>
        <v>60</v>
      </c>
      <c r="L428" s="3">
        <f t="shared" si="106"/>
        <v>0</v>
      </c>
      <c r="M428" s="5">
        <f t="shared" si="102"/>
        <v>60</v>
      </c>
      <c r="N428" s="3">
        <f t="shared" si="106"/>
        <v>0</v>
      </c>
      <c r="O428" s="5">
        <f t="shared" si="103"/>
        <v>60</v>
      </c>
    </row>
    <row r="429" spans="1:15" ht="17.45" customHeight="1" x14ac:dyDescent="0.3">
      <c r="A429" s="10" t="s">
        <v>184</v>
      </c>
      <c r="B429" s="17">
        <v>544</v>
      </c>
      <c r="C429" s="18" t="s">
        <v>110</v>
      </c>
      <c r="D429" s="18" t="s">
        <v>80</v>
      </c>
      <c r="E429" s="18" t="s">
        <v>815</v>
      </c>
      <c r="F429" s="18">
        <v>610</v>
      </c>
      <c r="G429" s="3">
        <v>60</v>
      </c>
      <c r="H429" s="3"/>
      <c r="I429" s="5">
        <f t="shared" si="99"/>
        <v>60</v>
      </c>
      <c r="J429" s="3"/>
      <c r="K429" s="5">
        <f t="shared" si="100"/>
        <v>60</v>
      </c>
      <c r="L429" s="3"/>
      <c r="M429" s="5">
        <f t="shared" si="102"/>
        <v>60</v>
      </c>
      <c r="N429" s="3"/>
      <c r="O429" s="5">
        <f t="shared" si="103"/>
        <v>60</v>
      </c>
    </row>
    <row r="430" spans="1:15" ht="33.6" customHeight="1" x14ac:dyDescent="0.3">
      <c r="A430" s="10" t="s">
        <v>817</v>
      </c>
      <c r="B430" s="17">
        <v>544</v>
      </c>
      <c r="C430" s="18" t="s">
        <v>110</v>
      </c>
      <c r="D430" s="18" t="s">
        <v>80</v>
      </c>
      <c r="E430" s="18" t="s">
        <v>284</v>
      </c>
      <c r="F430" s="18" t="s">
        <v>66</v>
      </c>
      <c r="G430" s="3">
        <f t="shared" ref="G430:N433" si="107">G431</f>
        <v>547.20000000000005</v>
      </c>
      <c r="H430" s="3">
        <f t="shared" si="107"/>
        <v>0</v>
      </c>
      <c r="I430" s="5">
        <f t="shared" si="99"/>
        <v>547.20000000000005</v>
      </c>
      <c r="J430" s="3">
        <f t="shared" si="107"/>
        <v>0</v>
      </c>
      <c r="K430" s="5">
        <f t="shared" si="100"/>
        <v>547.20000000000005</v>
      </c>
      <c r="L430" s="3">
        <f t="shared" si="107"/>
        <v>0</v>
      </c>
      <c r="M430" s="5">
        <f t="shared" si="102"/>
        <v>547.20000000000005</v>
      </c>
      <c r="N430" s="3">
        <f t="shared" si="107"/>
        <v>0</v>
      </c>
      <c r="O430" s="5">
        <f t="shared" si="103"/>
        <v>547.20000000000005</v>
      </c>
    </row>
    <row r="431" spans="1:15" ht="61.5" customHeight="1" x14ac:dyDescent="0.3">
      <c r="A431" s="10" t="s">
        <v>255</v>
      </c>
      <c r="B431" s="17">
        <v>544</v>
      </c>
      <c r="C431" s="18" t="s">
        <v>110</v>
      </c>
      <c r="D431" s="18" t="s">
        <v>80</v>
      </c>
      <c r="E431" s="18" t="s">
        <v>286</v>
      </c>
      <c r="F431" s="18" t="s">
        <v>66</v>
      </c>
      <c r="G431" s="3">
        <f t="shared" si="107"/>
        <v>547.20000000000005</v>
      </c>
      <c r="H431" s="3">
        <f t="shared" si="107"/>
        <v>0</v>
      </c>
      <c r="I431" s="5">
        <f t="shared" si="99"/>
        <v>547.20000000000005</v>
      </c>
      <c r="J431" s="3">
        <f t="shared" si="107"/>
        <v>0</v>
      </c>
      <c r="K431" s="5">
        <f t="shared" si="100"/>
        <v>547.20000000000005</v>
      </c>
      <c r="L431" s="3">
        <f t="shared" si="107"/>
        <v>0</v>
      </c>
      <c r="M431" s="5">
        <f t="shared" si="102"/>
        <v>547.20000000000005</v>
      </c>
      <c r="N431" s="3">
        <f t="shared" si="107"/>
        <v>0</v>
      </c>
      <c r="O431" s="5">
        <f t="shared" si="103"/>
        <v>547.20000000000005</v>
      </c>
    </row>
    <row r="432" spans="1:15" ht="31.5" customHeight="1" x14ac:dyDescent="0.3">
      <c r="A432" s="10" t="s">
        <v>280</v>
      </c>
      <c r="B432" s="17">
        <v>544</v>
      </c>
      <c r="C432" s="18" t="s">
        <v>110</v>
      </c>
      <c r="D432" s="18" t="s">
        <v>80</v>
      </c>
      <c r="E432" s="18" t="s">
        <v>818</v>
      </c>
      <c r="F432" s="18" t="s">
        <v>66</v>
      </c>
      <c r="G432" s="3">
        <f t="shared" si="107"/>
        <v>547.20000000000005</v>
      </c>
      <c r="H432" s="3">
        <f t="shared" si="107"/>
        <v>0</v>
      </c>
      <c r="I432" s="5">
        <f t="shared" si="99"/>
        <v>547.20000000000005</v>
      </c>
      <c r="J432" s="3">
        <f t="shared" si="107"/>
        <v>0</v>
      </c>
      <c r="K432" s="5">
        <f t="shared" si="100"/>
        <v>547.20000000000005</v>
      </c>
      <c r="L432" s="3">
        <f t="shared" si="107"/>
        <v>0</v>
      </c>
      <c r="M432" s="5">
        <f t="shared" si="102"/>
        <v>547.20000000000005</v>
      </c>
      <c r="N432" s="3">
        <f t="shared" si="107"/>
        <v>0</v>
      </c>
      <c r="O432" s="5">
        <f t="shared" si="103"/>
        <v>547.20000000000005</v>
      </c>
    </row>
    <row r="433" spans="1:15" ht="45.75" customHeight="1" x14ac:dyDescent="0.3">
      <c r="A433" s="10" t="s">
        <v>176</v>
      </c>
      <c r="B433" s="17">
        <v>544</v>
      </c>
      <c r="C433" s="18" t="s">
        <v>110</v>
      </c>
      <c r="D433" s="18" t="s">
        <v>80</v>
      </c>
      <c r="E433" s="18" t="s">
        <v>818</v>
      </c>
      <c r="F433" s="18">
        <v>600</v>
      </c>
      <c r="G433" s="3">
        <f t="shared" si="107"/>
        <v>547.20000000000005</v>
      </c>
      <c r="H433" s="3">
        <f t="shared" si="107"/>
        <v>0</v>
      </c>
      <c r="I433" s="5">
        <f t="shared" si="99"/>
        <v>547.20000000000005</v>
      </c>
      <c r="J433" s="3">
        <f t="shared" si="107"/>
        <v>0</v>
      </c>
      <c r="K433" s="5">
        <f t="shared" si="100"/>
        <v>547.20000000000005</v>
      </c>
      <c r="L433" s="3">
        <f t="shared" si="107"/>
        <v>0</v>
      </c>
      <c r="M433" s="5">
        <f t="shared" si="102"/>
        <v>547.20000000000005</v>
      </c>
      <c r="N433" s="3">
        <f t="shared" si="107"/>
        <v>0</v>
      </c>
      <c r="O433" s="5">
        <f t="shared" si="103"/>
        <v>547.20000000000005</v>
      </c>
    </row>
    <row r="434" spans="1:15" ht="15.75" customHeight="1" x14ac:dyDescent="0.3">
      <c r="A434" s="10" t="s">
        <v>184</v>
      </c>
      <c r="B434" s="17">
        <v>544</v>
      </c>
      <c r="C434" s="18" t="s">
        <v>110</v>
      </c>
      <c r="D434" s="18" t="s">
        <v>80</v>
      </c>
      <c r="E434" s="18" t="s">
        <v>818</v>
      </c>
      <c r="F434" s="18">
        <v>610</v>
      </c>
      <c r="G434" s="3">
        <v>547.20000000000005</v>
      </c>
      <c r="H434" s="3"/>
      <c r="I434" s="5">
        <f t="shared" si="99"/>
        <v>547.20000000000005</v>
      </c>
      <c r="J434" s="3"/>
      <c r="K434" s="5">
        <f t="shared" si="100"/>
        <v>547.20000000000005</v>
      </c>
      <c r="L434" s="3"/>
      <c r="M434" s="5">
        <f t="shared" si="102"/>
        <v>547.20000000000005</v>
      </c>
      <c r="N434" s="3"/>
      <c r="O434" s="5">
        <f t="shared" si="103"/>
        <v>547.20000000000005</v>
      </c>
    </row>
    <row r="435" spans="1:15" ht="15.75" customHeight="1" x14ac:dyDescent="0.3">
      <c r="A435" s="10" t="s">
        <v>434</v>
      </c>
      <c r="B435" s="17">
        <v>544</v>
      </c>
      <c r="C435" s="18" t="s">
        <v>110</v>
      </c>
      <c r="D435" s="18" t="s">
        <v>150</v>
      </c>
      <c r="E435" s="18" t="s">
        <v>65</v>
      </c>
      <c r="F435" s="18" t="s">
        <v>66</v>
      </c>
      <c r="G435" s="3">
        <f t="shared" ref="G435:N437" si="108">G436</f>
        <v>31244.399999999998</v>
      </c>
      <c r="H435" s="3">
        <f t="shared" si="108"/>
        <v>0</v>
      </c>
      <c r="I435" s="5">
        <f t="shared" si="99"/>
        <v>31244.399999999998</v>
      </c>
      <c r="J435" s="3">
        <f t="shared" si="108"/>
        <v>0</v>
      </c>
      <c r="K435" s="5">
        <f t="shared" si="100"/>
        <v>31244.399999999998</v>
      </c>
      <c r="L435" s="3">
        <f t="shared" si="108"/>
        <v>-243.9</v>
      </c>
      <c r="M435" s="5">
        <f t="shared" si="102"/>
        <v>31000.499999999996</v>
      </c>
      <c r="N435" s="3">
        <f t="shared" si="108"/>
        <v>0</v>
      </c>
      <c r="O435" s="5">
        <f t="shared" si="103"/>
        <v>31000.499999999996</v>
      </c>
    </row>
    <row r="436" spans="1:15" ht="44.25" customHeight="1" x14ac:dyDescent="0.3">
      <c r="A436" s="10" t="s">
        <v>688</v>
      </c>
      <c r="B436" s="17">
        <v>544</v>
      </c>
      <c r="C436" s="18" t="s">
        <v>110</v>
      </c>
      <c r="D436" s="18" t="s">
        <v>150</v>
      </c>
      <c r="E436" s="18" t="s">
        <v>222</v>
      </c>
      <c r="F436" s="18" t="s">
        <v>66</v>
      </c>
      <c r="G436" s="3">
        <f t="shared" si="108"/>
        <v>31244.399999999998</v>
      </c>
      <c r="H436" s="3">
        <f t="shared" si="108"/>
        <v>0</v>
      </c>
      <c r="I436" s="5">
        <f t="shared" si="99"/>
        <v>31244.399999999998</v>
      </c>
      <c r="J436" s="3">
        <f t="shared" si="108"/>
        <v>0</v>
      </c>
      <c r="K436" s="5">
        <f t="shared" si="100"/>
        <v>31244.399999999998</v>
      </c>
      <c r="L436" s="3">
        <f t="shared" si="108"/>
        <v>-243.9</v>
      </c>
      <c r="M436" s="5">
        <f t="shared" si="102"/>
        <v>31000.499999999996</v>
      </c>
      <c r="N436" s="3">
        <f t="shared" si="108"/>
        <v>0</v>
      </c>
      <c r="O436" s="5">
        <f t="shared" si="103"/>
        <v>31000.499999999996</v>
      </c>
    </row>
    <row r="437" spans="1:15" ht="62.25" customHeight="1" x14ac:dyDescent="0.3">
      <c r="A437" s="10" t="s">
        <v>692</v>
      </c>
      <c r="B437" s="17">
        <v>544</v>
      </c>
      <c r="C437" s="18" t="s">
        <v>110</v>
      </c>
      <c r="D437" s="18" t="s">
        <v>150</v>
      </c>
      <c r="E437" s="18" t="s">
        <v>254</v>
      </c>
      <c r="F437" s="18" t="s">
        <v>66</v>
      </c>
      <c r="G437" s="3">
        <f t="shared" si="108"/>
        <v>31244.399999999998</v>
      </c>
      <c r="H437" s="3">
        <f t="shared" si="108"/>
        <v>0</v>
      </c>
      <c r="I437" s="5">
        <f t="shared" si="99"/>
        <v>31244.399999999998</v>
      </c>
      <c r="J437" s="3">
        <f t="shared" si="108"/>
        <v>0</v>
      </c>
      <c r="K437" s="5">
        <f t="shared" si="100"/>
        <v>31244.399999999998</v>
      </c>
      <c r="L437" s="3">
        <f t="shared" si="108"/>
        <v>-243.9</v>
      </c>
      <c r="M437" s="5">
        <f t="shared" si="102"/>
        <v>31000.499999999996</v>
      </c>
      <c r="N437" s="3">
        <f t="shared" si="108"/>
        <v>0</v>
      </c>
      <c r="O437" s="5">
        <f t="shared" si="103"/>
        <v>31000.499999999996</v>
      </c>
    </row>
    <row r="438" spans="1:15" ht="59.25" customHeight="1" x14ac:dyDescent="0.3">
      <c r="A438" s="10" t="s">
        <v>285</v>
      </c>
      <c r="B438" s="17">
        <v>544</v>
      </c>
      <c r="C438" s="18" t="s">
        <v>110</v>
      </c>
      <c r="D438" s="18" t="s">
        <v>150</v>
      </c>
      <c r="E438" s="18" t="s">
        <v>256</v>
      </c>
      <c r="F438" s="18" t="s">
        <v>66</v>
      </c>
      <c r="G438" s="3">
        <f>G439+G442+G447</f>
        <v>31244.399999999998</v>
      </c>
      <c r="H438" s="3">
        <f>H439+H442+H447</f>
        <v>0</v>
      </c>
      <c r="I438" s="5">
        <f t="shared" si="99"/>
        <v>31244.399999999998</v>
      </c>
      <c r="J438" s="3">
        <f>J439+J442+J447</f>
        <v>0</v>
      </c>
      <c r="K438" s="5">
        <f t="shared" si="100"/>
        <v>31244.399999999998</v>
      </c>
      <c r="L438" s="3">
        <f>L439+L442+L447</f>
        <v>-243.9</v>
      </c>
      <c r="M438" s="5">
        <f t="shared" si="102"/>
        <v>31000.499999999996</v>
      </c>
      <c r="N438" s="3">
        <f>N439+N442+N447</f>
        <v>0</v>
      </c>
      <c r="O438" s="5">
        <f t="shared" si="103"/>
        <v>31000.499999999996</v>
      </c>
    </row>
    <row r="439" spans="1:15" ht="31.5" customHeight="1" x14ac:dyDescent="0.3">
      <c r="A439" s="10" t="s">
        <v>73</v>
      </c>
      <c r="B439" s="17">
        <v>544</v>
      </c>
      <c r="C439" s="18" t="s">
        <v>110</v>
      </c>
      <c r="D439" s="18" t="s">
        <v>150</v>
      </c>
      <c r="E439" s="18" t="s">
        <v>819</v>
      </c>
      <c r="F439" s="18" t="s">
        <v>66</v>
      </c>
      <c r="G439" s="3">
        <f t="shared" ref="G439:N440" si="109">G440</f>
        <v>3746</v>
      </c>
      <c r="H439" s="3">
        <f t="shared" si="109"/>
        <v>0</v>
      </c>
      <c r="I439" s="5">
        <f t="shared" si="99"/>
        <v>3746</v>
      </c>
      <c r="J439" s="3">
        <f t="shared" si="109"/>
        <v>0</v>
      </c>
      <c r="K439" s="5">
        <f t="shared" si="100"/>
        <v>3746</v>
      </c>
      <c r="L439" s="3">
        <f t="shared" si="109"/>
        <v>0</v>
      </c>
      <c r="M439" s="5">
        <f t="shared" si="102"/>
        <v>3746</v>
      </c>
      <c r="N439" s="3">
        <f t="shared" si="109"/>
        <v>0</v>
      </c>
      <c r="O439" s="5">
        <f t="shared" si="103"/>
        <v>3746</v>
      </c>
    </row>
    <row r="440" spans="1:15" ht="90" customHeight="1" x14ac:dyDescent="0.3">
      <c r="A440" s="10" t="s">
        <v>75</v>
      </c>
      <c r="B440" s="17">
        <v>544</v>
      </c>
      <c r="C440" s="18" t="s">
        <v>110</v>
      </c>
      <c r="D440" s="18" t="s">
        <v>150</v>
      </c>
      <c r="E440" s="18" t="s">
        <v>819</v>
      </c>
      <c r="F440" s="18">
        <v>100</v>
      </c>
      <c r="G440" s="3">
        <f t="shared" si="109"/>
        <v>3746</v>
      </c>
      <c r="H440" s="3">
        <f t="shared" si="109"/>
        <v>0</v>
      </c>
      <c r="I440" s="5">
        <f t="shared" si="99"/>
        <v>3746</v>
      </c>
      <c r="J440" s="3">
        <f t="shared" si="109"/>
        <v>0</v>
      </c>
      <c r="K440" s="5">
        <f t="shared" si="100"/>
        <v>3746</v>
      </c>
      <c r="L440" s="3">
        <f t="shared" si="109"/>
        <v>0</v>
      </c>
      <c r="M440" s="5">
        <f t="shared" si="102"/>
        <v>3746</v>
      </c>
      <c r="N440" s="3">
        <f t="shared" si="109"/>
        <v>0</v>
      </c>
      <c r="O440" s="5">
        <f t="shared" si="103"/>
        <v>3746</v>
      </c>
    </row>
    <row r="441" spans="1:15" ht="30" x14ac:dyDescent="0.3">
      <c r="A441" s="10" t="s">
        <v>76</v>
      </c>
      <c r="B441" s="17">
        <v>544</v>
      </c>
      <c r="C441" s="18" t="s">
        <v>110</v>
      </c>
      <c r="D441" s="18" t="s">
        <v>150</v>
      </c>
      <c r="E441" s="18" t="s">
        <v>819</v>
      </c>
      <c r="F441" s="18">
        <v>120</v>
      </c>
      <c r="G441" s="3">
        <v>3746</v>
      </c>
      <c r="H441" s="3"/>
      <c r="I441" s="5">
        <f t="shared" si="99"/>
        <v>3746</v>
      </c>
      <c r="J441" s="3"/>
      <c r="K441" s="5">
        <f t="shared" si="100"/>
        <v>3746</v>
      </c>
      <c r="L441" s="3"/>
      <c r="M441" s="5">
        <f t="shared" si="102"/>
        <v>3746</v>
      </c>
      <c r="N441" s="3"/>
      <c r="O441" s="5">
        <f t="shared" si="103"/>
        <v>3746</v>
      </c>
    </row>
    <row r="442" spans="1:15" ht="30" x14ac:dyDescent="0.3">
      <c r="A442" s="10" t="s">
        <v>77</v>
      </c>
      <c r="B442" s="17">
        <v>544</v>
      </c>
      <c r="C442" s="18" t="s">
        <v>110</v>
      </c>
      <c r="D442" s="18" t="s">
        <v>150</v>
      </c>
      <c r="E442" s="18" t="s">
        <v>820</v>
      </c>
      <c r="F442" s="18" t="s">
        <v>66</v>
      </c>
      <c r="G442" s="3">
        <f>G443+G445</f>
        <v>156.1</v>
      </c>
      <c r="H442" s="3">
        <f>H443+H445</f>
        <v>0</v>
      </c>
      <c r="I442" s="5">
        <f t="shared" si="99"/>
        <v>156.1</v>
      </c>
      <c r="J442" s="3">
        <f>J443+J445</f>
        <v>0</v>
      </c>
      <c r="K442" s="5">
        <f t="shared" si="100"/>
        <v>156.1</v>
      </c>
      <c r="L442" s="3">
        <f>L443+L445</f>
        <v>0</v>
      </c>
      <c r="M442" s="5">
        <f t="shared" si="102"/>
        <v>156.1</v>
      </c>
      <c r="N442" s="3">
        <f>N443+N445</f>
        <v>0</v>
      </c>
      <c r="O442" s="5">
        <f t="shared" si="103"/>
        <v>156.1</v>
      </c>
    </row>
    <row r="443" spans="1:15" ht="83.45" customHeight="1" x14ac:dyDescent="0.3">
      <c r="A443" s="10" t="s">
        <v>75</v>
      </c>
      <c r="B443" s="17">
        <v>544</v>
      </c>
      <c r="C443" s="18" t="s">
        <v>110</v>
      </c>
      <c r="D443" s="18" t="s">
        <v>150</v>
      </c>
      <c r="E443" s="18" t="s">
        <v>820</v>
      </c>
      <c r="F443" s="18">
        <v>100</v>
      </c>
      <c r="G443" s="3">
        <f>G444</f>
        <v>91.6</v>
      </c>
      <c r="H443" s="3">
        <f>H444</f>
        <v>0</v>
      </c>
      <c r="I443" s="5">
        <f t="shared" si="99"/>
        <v>91.6</v>
      </c>
      <c r="J443" s="3">
        <f>J444</f>
        <v>0</v>
      </c>
      <c r="K443" s="5">
        <f t="shared" si="100"/>
        <v>91.6</v>
      </c>
      <c r="L443" s="3">
        <f>L444</f>
        <v>0</v>
      </c>
      <c r="M443" s="5">
        <f t="shared" si="102"/>
        <v>91.6</v>
      </c>
      <c r="N443" s="3">
        <f>N444</f>
        <v>0</v>
      </c>
      <c r="O443" s="5">
        <f t="shared" si="103"/>
        <v>91.6</v>
      </c>
    </row>
    <row r="444" spans="1:15" ht="30" x14ac:dyDescent="0.3">
      <c r="A444" s="10" t="s">
        <v>76</v>
      </c>
      <c r="B444" s="17">
        <v>544</v>
      </c>
      <c r="C444" s="18" t="s">
        <v>110</v>
      </c>
      <c r="D444" s="18" t="s">
        <v>150</v>
      </c>
      <c r="E444" s="18" t="s">
        <v>820</v>
      </c>
      <c r="F444" s="18">
        <v>120</v>
      </c>
      <c r="G444" s="3">
        <v>91.6</v>
      </c>
      <c r="H444" s="3"/>
      <c r="I444" s="5">
        <f t="shared" si="99"/>
        <v>91.6</v>
      </c>
      <c r="J444" s="3"/>
      <c r="K444" s="5">
        <f t="shared" si="100"/>
        <v>91.6</v>
      </c>
      <c r="L444" s="3"/>
      <c r="M444" s="5">
        <f t="shared" si="102"/>
        <v>91.6</v>
      </c>
      <c r="N444" s="3"/>
      <c r="O444" s="5">
        <f t="shared" si="103"/>
        <v>91.6</v>
      </c>
    </row>
    <row r="445" spans="1:15" ht="30" x14ac:dyDescent="0.3">
      <c r="A445" s="10" t="s">
        <v>87</v>
      </c>
      <c r="B445" s="17">
        <v>544</v>
      </c>
      <c r="C445" s="18" t="s">
        <v>110</v>
      </c>
      <c r="D445" s="18" t="s">
        <v>150</v>
      </c>
      <c r="E445" s="18" t="s">
        <v>820</v>
      </c>
      <c r="F445" s="18">
        <v>200</v>
      </c>
      <c r="G445" s="3">
        <f>G446</f>
        <v>64.5</v>
      </c>
      <c r="H445" s="3">
        <f>H446</f>
        <v>0</v>
      </c>
      <c r="I445" s="5">
        <f t="shared" si="99"/>
        <v>64.5</v>
      </c>
      <c r="J445" s="3">
        <f>J446</f>
        <v>0</v>
      </c>
      <c r="K445" s="5">
        <f t="shared" si="100"/>
        <v>64.5</v>
      </c>
      <c r="L445" s="3">
        <f>L446</f>
        <v>0</v>
      </c>
      <c r="M445" s="5">
        <f t="shared" si="102"/>
        <v>64.5</v>
      </c>
      <c r="N445" s="3">
        <f>N446</f>
        <v>0</v>
      </c>
      <c r="O445" s="5">
        <f t="shared" si="103"/>
        <v>64.5</v>
      </c>
    </row>
    <row r="446" spans="1:15" ht="43.9" customHeight="1" x14ac:dyDescent="0.3">
      <c r="A446" s="10" t="s">
        <v>88</v>
      </c>
      <c r="B446" s="17">
        <v>544</v>
      </c>
      <c r="C446" s="18" t="s">
        <v>110</v>
      </c>
      <c r="D446" s="18" t="s">
        <v>150</v>
      </c>
      <c r="E446" s="18" t="s">
        <v>820</v>
      </c>
      <c r="F446" s="18">
        <v>240</v>
      </c>
      <c r="G446" s="3">
        <v>64.5</v>
      </c>
      <c r="H446" s="3"/>
      <c r="I446" s="5">
        <f t="shared" si="99"/>
        <v>64.5</v>
      </c>
      <c r="J446" s="3"/>
      <c r="K446" s="5">
        <f t="shared" si="100"/>
        <v>64.5</v>
      </c>
      <c r="L446" s="3"/>
      <c r="M446" s="5">
        <f t="shared" si="102"/>
        <v>64.5</v>
      </c>
      <c r="N446" s="3"/>
      <c r="O446" s="5">
        <f t="shared" si="103"/>
        <v>64.5</v>
      </c>
    </row>
    <row r="447" spans="1:15" ht="33" customHeight="1" x14ac:dyDescent="0.3">
      <c r="A447" s="10" t="s">
        <v>435</v>
      </c>
      <c r="B447" s="17">
        <v>544</v>
      </c>
      <c r="C447" s="18" t="s">
        <v>110</v>
      </c>
      <c r="D447" s="18" t="s">
        <v>150</v>
      </c>
      <c r="E447" s="18" t="s">
        <v>821</v>
      </c>
      <c r="F447" s="18" t="s">
        <v>66</v>
      </c>
      <c r="G447" s="3">
        <f>G448+G450+G452</f>
        <v>27342.3</v>
      </c>
      <c r="H447" s="3">
        <f>H448+H450+H452</f>
        <v>0</v>
      </c>
      <c r="I447" s="5">
        <f t="shared" si="99"/>
        <v>27342.3</v>
      </c>
      <c r="J447" s="3">
        <f>J448+J450+J452</f>
        <v>0</v>
      </c>
      <c r="K447" s="5">
        <f t="shared" si="100"/>
        <v>27342.3</v>
      </c>
      <c r="L447" s="3">
        <f>L448+L450+L452</f>
        <v>-243.9</v>
      </c>
      <c r="M447" s="5">
        <f t="shared" si="102"/>
        <v>27098.399999999998</v>
      </c>
      <c r="N447" s="3">
        <f>N448+N450+N452</f>
        <v>0</v>
      </c>
      <c r="O447" s="5">
        <f t="shared" si="103"/>
        <v>27098.399999999998</v>
      </c>
    </row>
    <row r="448" spans="1:15" ht="90.75" customHeight="1" x14ac:dyDescent="0.3">
      <c r="A448" s="10" t="s">
        <v>75</v>
      </c>
      <c r="B448" s="17">
        <v>544</v>
      </c>
      <c r="C448" s="18" t="s">
        <v>110</v>
      </c>
      <c r="D448" s="18" t="s">
        <v>150</v>
      </c>
      <c r="E448" s="18" t="s">
        <v>821</v>
      </c>
      <c r="F448" s="18">
        <v>100</v>
      </c>
      <c r="G448" s="3">
        <f>G449</f>
        <v>22957.8</v>
      </c>
      <c r="H448" s="3">
        <f>H449</f>
        <v>0</v>
      </c>
      <c r="I448" s="5">
        <f t="shared" si="99"/>
        <v>22957.8</v>
      </c>
      <c r="J448" s="3">
        <f>J449</f>
        <v>0</v>
      </c>
      <c r="K448" s="5">
        <f t="shared" si="100"/>
        <v>22957.8</v>
      </c>
      <c r="L448" s="3">
        <f>L449</f>
        <v>0</v>
      </c>
      <c r="M448" s="5">
        <f t="shared" si="102"/>
        <v>22957.8</v>
      </c>
      <c r="N448" s="3">
        <f>N449</f>
        <v>0</v>
      </c>
      <c r="O448" s="5">
        <f t="shared" si="103"/>
        <v>22957.8</v>
      </c>
    </row>
    <row r="449" spans="1:15" ht="30.75" customHeight="1" x14ac:dyDescent="0.3">
      <c r="A449" s="10" t="s">
        <v>137</v>
      </c>
      <c r="B449" s="17">
        <v>544</v>
      </c>
      <c r="C449" s="18" t="s">
        <v>110</v>
      </c>
      <c r="D449" s="18" t="s">
        <v>150</v>
      </c>
      <c r="E449" s="18" t="s">
        <v>821</v>
      </c>
      <c r="F449" s="18">
        <v>110</v>
      </c>
      <c r="G449" s="3">
        <v>22957.8</v>
      </c>
      <c r="H449" s="3"/>
      <c r="I449" s="5">
        <f t="shared" si="99"/>
        <v>22957.8</v>
      </c>
      <c r="J449" s="3"/>
      <c r="K449" s="5">
        <f t="shared" si="100"/>
        <v>22957.8</v>
      </c>
      <c r="L449" s="3"/>
      <c r="M449" s="5">
        <f t="shared" si="102"/>
        <v>22957.8</v>
      </c>
      <c r="N449" s="3"/>
      <c r="O449" s="5">
        <f t="shared" si="103"/>
        <v>22957.8</v>
      </c>
    </row>
    <row r="450" spans="1:15" ht="30" x14ac:dyDescent="0.3">
      <c r="A450" s="10" t="s">
        <v>87</v>
      </c>
      <c r="B450" s="17">
        <v>544</v>
      </c>
      <c r="C450" s="18" t="s">
        <v>110</v>
      </c>
      <c r="D450" s="18" t="s">
        <v>150</v>
      </c>
      <c r="E450" s="18" t="s">
        <v>821</v>
      </c>
      <c r="F450" s="18">
        <v>200</v>
      </c>
      <c r="G450" s="3">
        <f>G451</f>
        <v>4241.5</v>
      </c>
      <c r="H450" s="3">
        <f>H451</f>
        <v>0</v>
      </c>
      <c r="I450" s="5">
        <f t="shared" si="99"/>
        <v>4241.5</v>
      </c>
      <c r="J450" s="3">
        <f>J451</f>
        <v>0</v>
      </c>
      <c r="K450" s="5">
        <f t="shared" si="100"/>
        <v>4241.5</v>
      </c>
      <c r="L450" s="3">
        <f>L451</f>
        <v>-243.9</v>
      </c>
      <c r="M450" s="5">
        <f t="shared" si="102"/>
        <v>3997.6</v>
      </c>
      <c r="N450" s="3">
        <f>N451</f>
        <v>0</v>
      </c>
      <c r="O450" s="5">
        <f t="shared" si="103"/>
        <v>3997.6</v>
      </c>
    </row>
    <row r="451" spans="1:15" ht="48" customHeight="1" x14ac:dyDescent="0.3">
      <c r="A451" s="10" t="s">
        <v>88</v>
      </c>
      <c r="B451" s="17">
        <v>544</v>
      </c>
      <c r="C451" s="18" t="s">
        <v>110</v>
      </c>
      <c r="D451" s="18" t="s">
        <v>150</v>
      </c>
      <c r="E451" s="18" t="s">
        <v>821</v>
      </c>
      <c r="F451" s="18">
        <v>240</v>
      </c>
      <c r="G451" s="3">
        <v>4241.5</v>
      </c>
      <c r="H451" s="3"/>
      <c r="I451" s="5">
        <f t="shared" si="99"/>
        <v>4241.5</v>
      </c>
      <c r="J451" s="3"/>
      <c r="K451" s="5">
        <f t="shared" si="100"/>
        <v>4241.5</v>
      </c>
      <c r="L451" s="3">
        <v>-243.9</v>
      </c>
      <c r="M451" s="5">
        <f t="shared" si="102"/>
        <v>3997.6</v>
      </c>
      <c r="N451" s="3"/>
      <c r="O451" s="5">
        <f t="shared" si="103"/>
        <v>3997.6</v>
      </c>
    </row>
    <row r="452" spans="1:15" x14ac:dyDescent="0.3">
      <c r="A452" s="10" t="s">
        <v>89</v>
      </c>
      <c r="B452" s="17">
        <v>544</v>
      </c>
      <c r="C452" s="18" t="s">
        <v>110</v>
      </c>
      <c r="D452" s="18" t="s">
        <v>150</v>
      </c>
      <c r="E452" s="18" t="s">
        <v>821</v>
      </c>
      <c r="F452" s="18">
        <v>800</v>
      </c>
      <c r="G452" s="3">
        <f>G453</f>
        <v>143</v>
      </c>
      <c r="H452" s="3">
        <f>H453</f>
        <v>0</v>
      </c>
      <c r="I452" s="5">
        <f t="shared" si="99"/>
        <v>143</v>
      </c>
      <c r="J452" s="3">
        <f>J453</f>
        <v>0</v>
      </c>
      <c r="K452" s="5">
        <f t="shared" si="100"/>
        <v>143</v>
      </c>
      <c r="L452" s="3">
        <f>L453</f>
        <v>0</v>
      </c>
      <c r="M452" s="5">
        <f t="shared" si="102"/>
        <v>143</v>
      </c>
      <c r="N452" s="3">
        <f>N453</f>
        <v>0</v>
      </c>
      <c r="O452" s="5">
        <f t="shared" si="103"/>
        <v>143</v>
      </c>
    </row>
    <row r="453" spans="1:15" x14ac:dyDescent="0.3">
      <c r="A453" s="10" t="s">
        <v>90</v>
      </c>
      <c r="B453" s="17">
        <v>544</v>
      </c>
      <c r="C453" s="18" t="s">
        <v>110</v>
      </c>
      <c r="D453" s="18" t="s">
        <v>150</v>
      </c>
      <c r="E453" s="18" t="s">
        <v>821</v>
      </c>
      <c r="F453" s="18">
        <v>850</v>
      </c>
      <c r="G453" s="3">
        <v>143</v>
      </c>
      <c r="H453" s="3"/>
      <c r="I453" s="5">
        <f t="shared" si="99"/>
        <v>143</v>
      </c>
      <c r="J453" s="3"/>
      <c r="K453" s="5">
        <f t="shared" si="100"/>
        <v>143</v>
      </c>
      <c r="L453" s="3"/>
      <c r="M453" s="5">
        <f t="shared" si="102"/>
        <v>143</v>
      </c>
      <c r="N453" s="3"/>
      <c r="O453" s="5">
        <f t="shared" si="103"/>
        <v>143</v>
      </c>
    </row>
    <row r="454" spans="1:15" x14ac:dyDescent="0.3">
      <c r="A454" s="9" t="s">
        <v>315</v>
      </c>
      <c r="B454" s="32">
        <v>544</v>
      </c>
      <c r="C454" s="22">
        <v>10</v>
      </c>
      <c r="D454" s="22" t="s">
        <v>64</v>
      </c>
      <c r="E454" s="22" t="s">
        <v>65</v>
      </c>
      <c r="F454" s="22" t="s">
        <v>66</v>
      </c>
      <c r="G454" s="2">
        <f>G455+G462+G469</f>
        <v>5710</v>
      </c>
      <c r="H454" s="2">
        <f>H455+H462+H469</f>
        <v>0</v>
      </c>
      <c r="I454" s="27">
        <f t="shared" si="99"/>
        <v>5710</v>
      </c>
      <c r="J454" s="2">
        <f>J455+J462+J469</f>
        <v>0</v>
      </c>
      <c r="K454" s="27">
        <f t="shared" si="100"/>
        <v>5710</v>
      </c>
      <c r="L454" s="2">
        <f>L455+L462+L469</f>
        <v>2251.4</v>
      </c>
      <c r="M454" s="27">
        <f t="shared" si="102"/>
        <v>7961.4</v>
      </c>
      <c r="N454" s="2">
        <f>N455+N462+N469</f>
        <v>0</v>
      </c>
      <c r="O454" s="27">
        <f t="shared" si="103"/>
        <v>7961.4</v>
      </c>
    </row>
    <row r="455" spans="1:15" x14ac:dyDescent="0.3">
      <c r="A455" s="10" t="s">
        <v>318</v>
      </c>
      <c r="B455" s="17">
        <v>544</v>
      </c>
      <c r="C455" s="18">
        <v>10</v>
      </c>
      <c r="D455" s="18" t="s">
        <v>63</v>
      </c>
      <c r="E455" s="18" t="s">
        <v>65</v>
      </c>
      <c r="F455" s="18" t="s">
        <v>66</v>
      </c>
      <c r="G455" s="3">
        <f t="shared" ref="G455:N460" si="110">G456</f>
        <v>588.29999999999995</v>
      </c>
      <c r="H455" s="3">
        <f t="shared" si="110"/>
        <v>0</v>
      </c>
      <c r="I455" s="5">
        <f t="shared" si="99"/>
        <v>588.29999999999995</v>
      </c>
      <c r="J455" s="3">
        <f t="shared" si="110"/>
        <v>0</v>
      </c>
      <c r="K455" s="5">
        <f t="shared" si="100"/>
        <v>588.29999999999995</v>
      </c>
      <c r="L455" s="3">
        <f t="shared" si="110"/>
        <v>0</v>
      </c>
      <c r="M455" s="5">
        <f t="shared" si="102"/>
        <v>588.29999999999995</v>
      </c>
      <c r="N455" s="3">
        <f t="shared" si="110"/>
        <v>0</v>
      </c>
      <c r="O455" s="5">
        <f t="shared" si="103"/>
        <v>588.29999999999995</v>
      </c>
    </row>
    <row r="456" spans="1:15" ht="30" x14ac:dyDescent="0.3">
      <c r="A456" s="10" t="s">
        <v>705</v>
      </c>
      <c r="B456" s="17">
        <v>544</v>
      </c>
      <c r="C456" s="18">
        <v>10</v>
      </c>
      <c r="D456" s="18" t="s">
        <v>63</v>
      </c>
      <c r="E456" s="18" t="s">
        <v>319</v>
      </c>
      <c r="F456" s="18" t="s">
        <v>66</v>
      </c>
      <c r="G456" s="3">
        <f t="shared" si="110"/>
        <v>588.29999999999995</v>
      </c>
      <c r="H456" s="3">
        <f t="shared" si="110"/>
        <v>0</v>
      </c>
      <c r="I456" s="5">
        <f t="shared" si="99"/>
        <v>588.29999999999995</v>
      </c>
      <c r="J456" s="3">
        <f t="shared" si="110"/>
        <v>0</v>
      </c>
      <c r="K456" s="5">
        <f t="shared" si="100"/>
        <v>588.29999999999995</v>
      </c>
      <c r="L456" s="3">
        <f t="shared" si="110"/>
        <v>0</v>
      </c>
      <c r="M456" s="5">
        <f t="shared" si="102"/>
        <v>588.29999999999995</v>
      </c>
      <c r="N456" s="3">
        <f t="shared" si="110"/>
        <v>0</v>
      </c>
      <c r="O456" s="5">
        <f t="shared" si="103"/>
        <v>588.29999999999995</v>
      </c>
    </row>
    <row r="457" spans="1:15" ht="91.5" customHeight="1" x14ac:dyDescent="0.3">
      <c r="A457" s="85" t="s">
        <v>763</v>
      </c>
      <c r="B457" s="17">
        <v>544</v>
      </c>
      <c r="C457" s="18">
        <v>10</v>
      </c>
      <c r="D457" s="18" t="s">
        <v>63</v>
      </c>
      <c r="E457" s="18" t="s">
        <v>320</v>
      </c>
      <c r="F457" s="18" t="s">
        <v>66</v>
      </c>
      <c r="G457" s="3">
        <f t="shared" si="110"/>
        <v>588.29999999999995</v>
      </c>
      <c r="H457" s="3">
        <f t="shared" si="110"/>
        <v>0</v>
      </c>
      <c r="I457" s="5">
        <f t="shared" si="99"/>
        <v>588.29999999999995</v>
      </c>
      <c r="J457" s="3">
        <f t="shared" si="110"/>
        <v>0</v>
      </c>
      <c r="K457" s="5">
        <f t="shared" si="100"/>
        <v>588.29999999999995</v>
      </c>
      <c r="L457" s="3">
        <f t="shared" si="110"/>
        <v>0</v>
      </c>
      <c r="M457" s="5">
        <f t="shared" si="102"/>
        <v>588.29999999999995</v>
      </c>
      <c r="N457" s="3">
        <f t="shared" si="110"/>
        <v>0</v>
      </c>
      <c r="O457" s="5">
        <f t="shared" si="103"/>
        <v>588.29999999999995</v>
      </c>
    </row>
    <row r="458" spans="1:15" ht="59.25" customHeight="1" x14ac:dyDescent="0.3">
      <c r="A458" s="85" t="s">
        <v>609</v>
      </c>
      <c r="B458" s="17">
        <v>544</v>
      </c>
      <c r="C458" s="18">
        <v>10</v>
      </c>
      <c r="D458" s="18" t="s">
        <v>63</v>
      </c>
      <c r="E458" s="18" t="s">
        <v>321</v>
      </c>
      <c r="F458" s="18" t="s">
        <v>66</v>
      </c>
      <c r="G458" s="3">
        <f t="shared" si="110"/>
        <v>588.29999999999995</v>
      </c>
      <c r="H458" s="3">
        <f t="shared" si="110"/>
        <v>0</v>
      </c>
      <c r="I458" s="5">
        <f t="shared" si="99"/>
        <v>588.29999999999995</v>
      </c>
      <c r="J458" s="3">
        <f t="shared" si="110"/>
        <v>0</v>
      </c>
      <c r="K458" s="5">
        <f t="shared" si="100"/>
        <v>588.29999999999995</v>
      </c>
      <c r="L458" s="3">
        <f t="shared" si="110"/>
        <v>0</v>
      </c>
      <c r="M458" s="5">
        <f t="shared" si="102"/>
        <v>588.29999999999995</v>
      </c>
      <c r="N458" s="3">
        <f t="shared" si="110"/>
        <v>0</v>
      </c>
      <c r="O458" s="5">
        <f t="shared" si="103"/>
        <v>588.29999999999995</v>
      </c>
    </row>
    <row r="459" spans="1:15" ht="58.5" customHeight="1" x14ac:dyDescent="0.3">
      <c r="A459" s="85" t="s">
        <v>613</v>
      </c>
      <c r="B459" s="17">
        <v>544</v>
      </c>
      <c r="C459" s="18">
        <v>10</v>
      </c>
      <c r="D459" s="18" t="s">
        <v>63</v>
      </c>
      <c r="E459" s="18" t="s">
        <v>322</v>
      </c>
      <c r="F459" s="18" t="s">
        <v>66</v>
      </c>
      <c r="G459" s="3">
        <f t="shared" si="110"/>
        <v>588.29999999999995</v>
      </c>
      <c r="H459" s="3">
        <f t="shared" si="110"/>
        <v>0</v>
      </c>
      <c r="I459" s="5">
        <f t="shared" si="99"/>
        <v>588.29999999999995</v>
      </c>
      <c r="J459" s="3">
        <f t="shared" si="110"/>
        <v>0</v>
      </c>
      <c r="K459" s="5">
        <f t="shared" si="100"/>
        <v>588.29999999999995</v>
      </c>
      <c r="L459" s="3">
        <f t="shared" si="110"/>
        <v>0</v>
      </c>
      <c r="M459" s="5">
        <f t="shared" si="102"/>
        <v>588.29999999999995</v>
      </c>
      <c r="N459" s="3">
        <f t="shared" si="110"/>
        <v>0</v>
      </c>
      <c r="O459" s="5">
        <f t="shared" si="103"/>
        <v>588.29999999999995</v>
      </c>
    </row>
    <row r="460" spans="1:15" ht="30" customHeight="1" x14ac:dyDescent="0.3">
      <c r="A460" s="10" t="s">
        <v>323</v>
      </c>
      <c r="B460" s="17">
        <v>544</v>
      </c>
      <c r="C460" s="18">
        <v>10</v>
      </c>
      <c r="D460" s="18" t="s">
        <v>63</v>
      </c>
      <c r="E460" s="18" t="s">
        <v>322</v>
      </c>
      <c r="F460" s="18">
        <v>300</v>
      </c>
      <c r="G460" s="3">
        <f t="shared" si="110"/>
        <v>588.29999999999995</v>
      </c>
      <c r="H460" s="3">
        <f t="shared" si="110"/>
        <v>0</v>
      </c>
      <c r="I460" s="5">
        <f t="shared" si="99"/>
        <v>588.29999999999995</v>
      </c>
      <c r="J460" s="3">
        <f t="shared" si="110"/>
        <v>0</v>
      </c>
      <c r="K460" s="5">
        <f t="shared" si="100"/>
        <v>588.29999999999995</v>
      </c>
      <c r="L460" s="3">
        <f t="shared" si="110"/>
        <v>0</v>
      </c>
      <c r="M460" s="5">
        <f t="shared" si="102"/>
        <v>588.29999999999995</v>
      </c>
      <c r="N460" s="3">
        <f t="shared" si="110"/>
        <v>0</v>
      </c>
      <c r="O460" s="5">
        <f t="shared" si="103"/>
        <v>588.29999999999995</v>
      </c>
    </row>
    <row r="461" spans="1:15" ht="30" x14ac:dyDescent="0.3">
      <c r="A461" s="10" t="s">
        <v>324</v>
      </c>
      <c r="B461" s="17">
        <v>544</v>
      </c>
      <c r="C461" s="18">
        <v>10</v>
      </c>
      <c r="D461" s="18" t="s">
        <v>63</v>
      </c>
      <c r="E461" s="18" t="s">
        <v>322</v>
      </c>
      <c r="F461" s="18">
        <v>310</v>
      </c>
      <c r="G461" s="3">
        <v>588.29999999999995</v>
      </c>
      <c r="H461" s="3"/>
      <c r="I461" s="5">
        <f t="shared" si="99"/>
        <v>588.29999999999995</v>
      </c>
      <c r="J461" s="3"/>
      <c r="K461" s="5">
        <f t="shared" si="100"/>
        <v>588.29999999999995</v>
      </c>
      <c r="L461" s="3"/>
      <c r="M461" s="5">
        <f t="shared" si="102"/>
        <v>588.29999999999995</v>
      </c>
      <c r="N461" s="3"/>
      <c r="O461" s="5">
        <f t="shared" si="103"/>
        <v>588.29999999999995</v>
      </c>
    </row>
    <row r="462" spans="1:15" ht="16.149999999999999" customHeight="1" x14ac:dyDescent="0.3">
      <c r="A462" s="10" t="s">
        <v>325</v>
      </c>
      <c r="B462" s="17">
        <v>544</v>
      </c>
      <c r="C462" s="18">
        <v>10</v>
      </c>
      <c r="D462" s="18" t="s">
        <v>80</v>
      </c>
      <c r="E462" s="18" t="s">
        <v>65</v>
      </c>
      <c r="F462" s="18" t="s">
        <v>66</v>
      </c>
      <c r="G462" s="3">
        <f t="shared" ref="G462:N467" si="111">G463</f>
        <v>1621.7</v>
      </c>
      <c r="H462" s="3">
        <f t="shared" si="111"/>
        <v>0</v>
      </c>
      <c r="I462" s="5">
        <f t="shared" si="99"/>
        <v>1621.7</v>
      </c>
      <c r="J462" s="3">
        <f t="shared" si="111"/>
        <v>0</v>
      </c>
      <c r="K462" s="5">
        <f t="shared" si="100"/>
        <v>1621.7</v>
      </c>
      <c r="L462" s="3">
        <f t="shared" si="111"/>
        <v>2251.4</v>
      </c>
      <c r="M462" s="5">
        <f t="shared" si="102"/>
        <v>3873.1000000000004</v>
      </c>
      <c r="N462" s="3">
        <f t="shared" si="111"/>
        <v>0</v>
      </c>
      <c r="O462" s="5">
        <f t="shared" si="103"/>
        <v>3873.1000000000004</v>
      </c>
    </row>
    <row r="463" spans="1:15" ht="45" x14ac:dyDescent="0.3">
      <c r="A463" s="10" t="s">
        <v>688</v>
      </c>
      <c r="B463" s="17">
        <v>544</v>
      </c>
      <c r="C463" s="18">
        <v>10</v>
      </c>
      <c r="D463" s="18" t="s">
        <v>80</v>
      </c>
      <c r="E463" s="18" t="s">
        <v>222</v>
      </c>
      <c r="F463" s="18" t="s">
        <v>66</v>
      </c>
      <c r="G463" s="3">
        <f t="shared" si="111"/>
        <v>1621.7</v>
      </c>
      <c r="H463" s="3">
        <f t="shared" si="111"/>
        <v>0</v>
      </c>
      <c r="I463" s="5">
        <f t="shared" si="99"/>
        <v>1621.7</v>
      </c>
      <c r="J463" s="3">
        <f t="shared" si="111"/>
        <v>0</v>
      </c>
      <c r="K463" s="5">
        <f t="shared" si="100"/>
        <v>1621.7</v>
      </c>
      <c r="L463" s="3">
        <f t="shared" si="111"/>
        <v>2251.4</v>
      </c>
      <c r="M463" s="5">
        <f t="shared" si="102"/>
        <v>3873.1000000000004</v>
      </c>
      <c r="N463" s="3">
        <f t="shared" si="111"/>
        <v>0</v>
      </c>
      <c r="O463" s="5">
        <f t="shared" si="103"/>
        <v>3873.1000000000004</v>
      </c>
    </row>
    <row r="464" spans="1:15" ht="17.25" customHeight="1" x14ac:dyDescent="0.3">
      <c r="A464" s="10" t="s">
        <v>248</v>
      </c>
      <c r="B464" s="17">
        <v>544</v>
      </c>
      <c r="C464" s="18">
        <v>10</v>
      </c>
      <c r="D464" s="18" t="s">
        <v>80</v>
      </c>
      <c r="E464" s="18" t="s">
        <v>223</v>
      </c>
      <c r="F464" s="18" t="s">
        <v>66</v>
      </c>
      <c r="G464" s="3">
        <f t="shared" si="111"/>
        <v>1621.7</v>
      </c>
      <c r="H464" s="3">
        <f t="shared" si="111"/>
        <v>0</v>
      </c>
      <c r="I464" s="5">
        <f t="shared" si="99"/>
        <v>1621.7</v>
      </c>
      <c r="J464" s="3">
        <f t="shared" si="111"/>
        <v>0</v>
      </c>
      <c r="K464" s="5">
        <f t="shared" si="100"/>
        <v>1621.7</v>
      </c>
      <c r="L464" s="3">
        <f t="shared" si="111"/>
        <v>2251.4</v>
      </c>
      <c r="M464" s="5">
        <f t="shared" si="102"/>
        <v>3873.1000000000004</v>
      </c>
      <c r="N464" s="3">
        <f t="shared" si="111"/>
        <v>0</v>
      </c>
      <c r="O464" s="5">
        <f t="shared" si="103"/>
        <v>3873.1000000000004</v>
      </c>
    </row>
    <row r="465" spans="1:15" ht="30" x14ac:dyDescent="0.3">
      <c r="A465" s="10" t="s">
        <v>269</v>
      </c>
      <c r="B465" s="17">
        <v>544</v>
      </c>
      <c r="C465" s="18">
        <v>10</v>
      </c>
      <c r="D465" s="18" t="s">
        <v>80</v>
      </c>
      <c r="E465" s="18" t="s">
        <v>225</v>
      </c>
      <c r="F465" s="18" t="s">
        <v>66</v>
      </c>
      <c r="G465" s="3">
        <f t="shared" si="111"/>
        <v>1621.7</v>
      </c>
      <c r="H465" s="3">
        <f t="shared" si="111"/>
        <v>0</v>
      </c>
      <c r="I465" s="5">
        <f t="shared" si="99"/>
        <v>1621.7</v>
      </c>
      <c r="J465" s="3">
        <f t="shared" si="111"/>
        <v>0</v>
      </c>
      <c r="K465" s="5">
        <f t="shared" si="100"/>
        <v>1621.7</v>
      </c>
      <c r="L465" s="3">
        <f t="shared" si="111"/>
        <v>2251.4</v>
      </c>
      <c r="M465" s="5">
        <f t="shared" si="102"/>
        <v>3873.1000000000004</v>
      </c>
      <c r="N465" s="3">
        <f t="shared" si="111"/>
        <v>0</v>
      </c>
      <c r="O465" s="5">
        <f t="shared" si="103"/>
        <v>3873.1000000000004</v>
      </c>
    </row>
    <row r="466" spans="1:15" ht="30" x14ac:dyDescent="0.3">
      <c r="A466" s="10" t="s">
        <v>326</v>
      </c>
      <c r="B466" s="17">
        <v>544</v>
      </c>
      <c r="C466" s="18">
        <v>10</v>
      </c>
      <c r="D466" s="18" t="s">
        <v>80</v>
      </c>
      <c r="E466" s="18" t="s">
        <v>822</v>
      </c>
      <c r="F466" s="18" t="s">
        <v>66</v>
      </c>
      <c r="G466" s="3">
        <f t="shared" si="111"/>
        <v>1621.7</v>
      </c>
      <c r="H466" s="3">
        <f t="shared" si="111"/>
        <v>0</v>
      </c>
      <c r="I466" s="5">
        <f t="shared" si="99"/>
        <v>1621.7</v>
      </c>
      <c r="J466" s="3">
        <f t="shared" si="111"/>
        <v>0</v>
      </c>
      <c r="K466" s="5">
        <f t="shared" si="100"/>
        <v>1621.7</v>
      </c>
      <c r="L466" s="3">
        <f t="shared" si="111"/>
        <v>2251.4</v>
      </c>
      <c r="M466" s="5">
        <f t="shared" si="102"/>
        <v>3873.1000000000004</v>
      </c>
      <c r="N466" s="3">
        <f t="shared" si="111"/>
        <v>0</v>
      </c>
      <c r="O466" s="5">
        <f t="shared" si="103"/>
        <v>3873.1000000000004</v>
      </c>
    </row>
    <row r="467" spans="1:15" ht="46.5" customHeight="1" x14ac:dyDescent="0.3">
      <c r="A467" s="10" t="s">
        <v>176</v>
      </c>
      <c r="B467" s="17">
        <v>544</v>
      </c>
      <c r="C467" s="18">
        <v>10</v>
      </c>
      <c r="D467" s="18" t="s">
        <v>80</v>
      </c>
      <c r="E467" s="18" t="s">
        <v>822</v>
      </c>
      <c r="F467" s="18">
        <v>600</v>
      </c>
      <c r="G467" s="3">
        <f t="shared" si="111"/>
        <v>1621.7</v>
      </c>
      <c r="H467" s="3">
        <f t="shared" si="111"/>
        <v>0</v>
      </c>
      <c r="I467" s="5">
        <f t="shared" si="99"/>
        <v>1621.7</v>
      </c>
      <c r="J467" s="3">
        <f t="shared" si="111"/>
        <v>0</v>
      </c>
      <c r="K467" s="5">
        <f t="shared" si="100"/>
        <v>1621.7</v>
      </c>
      <c r="L467" s="3">
        <f t="shared" si="111"/>
        <v>2251.4</v>
      </c>
      <c r="M467" s="5">
        <f t="shared" si="102"/>
        <v>3873.1000000000004</v>
      </c>
      <c r="N467" s="3">
        <f t="shared" si="111"/>
        <v>0</v>
      </c>
      <c r="O467" s="5">
        <f t="shared" si="103"/>
        <v>3873.1000000000004</v>
      </c>
    </row>
    <row r="468" spans="1:15" ht="16.5" customHeight="1" x14ac:dyDescent="0.3">
      <c r="A468" s="10" t="s">
        <v>184</v>
      </c>
      <c r="B468" s="17">
        <v>544</v>
      </c>
      <c r="C468" s="18">
        <v>10</v>
      </c>
      <c r="D468" s="18" t="s">
        <v>80</v>
      </c>
      <c r="E468" s="18" t="s">
        <v>822</v>
      </c>
      <c r="F468" s="18">
        <v>610</v>
      </c>
      <c r="G468" s="3">
        <v>1621.7</v>
      </c>
      <c r="H468" s="3"/>
      <c r="I468" s="5">
        <f t="shared" si="99"/>
        <v>1621.7</v>
      </c>
      <c r="J468" s="3"/>
      <c r="K468" s="5">
        <f t="shared" si="100"/>
        <v>1621.7</v>
      </c>
      <c r="L468" s="3">
        <v>2251.4</v>
      </c>
      <c r="M468" s="5">
        <f t="shared" si="102"/>
        <v>3873.1000000000004</v>
      </c>
      <c r="N468" s="3"/>
      <c r="O468" s="5">
        <f t="shared" si="103"/>
        <v>3873.1000000000004</v>
      </c>
    </row>
    <row r="469" spans="1:15" x14ac:dyDescent="0.3">
      <c r="A469" s="10" t="s">
        <v>340</v>
      </c>
      <c r="B469" s="17">
        <v>544</v>
      </c>
      <c r="C469" s="18">
        <v>10</v>
      </c>
      <c r="D469" s="18" t="s">
        <v>92</v>
      </c>
      <c r="E469" s="18" t="s">
        <v>65</v>
      </c>
      <c r="F469" s="18" t="s">
        <v>66</v>
      </c>
      <c r="G469" s="3">
        <f t="shared" ref="G469:N474" si="112">G470</f>
        <v>3500</v>
      </c>
      <c r="H469" s="3">
        <f t="shared" si="112"/>
        <v>0</v>
      </c>
      <c r="I469" s="5">
        <f t="shared" si="99"/>
        <v>3500</v>
      </c>
      <c r="J469" s="3">
        <f t="shared" si="112"/>
        <v>0</v>
      </c>
      <c r="K469" s="5">
        <f t="shared" si="100"/>
        <v>3500</v>
      </c>
      <c r="L469" s="3">
        <f t="shared" si="112"/>
        <v>0</v>
      </c>
      <c r="M469" s="5">
        <f t="shared" si="102"/>
        <v>3500</v>
      </c>
      <c r="N469" s="3">
        <f t="shared" si="112"/>
        <v>0</v>
      </c>
      <c r="O469" s="5">
        <f t="shared" si="103"/>
        <v>3500</v>
      </c>
    </row>
    <row r="470" spans="1:15" ht="45.6" customHeight="1" x14ac:dyDescent="0.3">
      <c r="A470" s="10" t="s">
        <v>688</v>
      </c>
      <c r="B470" s="17">
        <v>544</v>
      </c>
      <c r="C470" s="18">
        <v>10</v>
      </c>
      <c r="D470" s="18" t="s">
        <v>92</v>
      </c>
      <c r="E470" s="18" t="s">
        <v>222</v>
      </c>
      <c r="F470" s="18" t="s">
        <v>66</v>
      </c>
      <c r="G470" s="3">
        <f t="shared" si="112"/>
        <v>3500</v>
      </c>
      <c r="H470" s="3">
        <f t="shared" si="112"/>
        <v>0</v>
      </c>
      <c r="I470" s="5">
        <f t="shared" si="99"/>
        <v>3500</v>
      </c>
      <c r="J470" s="3">
        <f t="shared" si="112"/>
        <v>0</v>
      </c>
      <c r="K470" s="5">
        <f t="shared" si="100"/>
        <v>3500</v>
      </c>
      <c r="L470" s="3">
        <f t="shared" si="112"/>
        <v>0</v>
      </c>
      <c r="M470" s="5">
        <f t="shared" si="102"/>
        <v>3500</v>
      </c>
      <c r="N470" s="3">
        <f t="shared" si="112"/>
        <v>0</v>
      </c>
      <c r="O470" s="5">
        <f t="shared" si="103"/>
        <v>3500</v>
      </c>
    </row>
    <row r="471" spans="1:15" ht="30" x14ac:dyDescent="0.3">
      <c r="A471" s="10" t="s">
        <v>436</v>
      </c>
      <c r="B471" s="17">
        <v>544</v>
      </c>
      <c r="C471" s="18">
        <v>10</v>
      </c>
      <c r="D471" s="18" t="s">
        <v>92</v>
      </c>
      <c r="E471" s="18" t="s">
        <v>825</v>
      </c>
      <c r="F471" s="18" t="s">
        <v>66</v>
      </c>
      <c r="G471" s="3">
        <f t="shared" si="112"/>
        <v>3500</v>
      </c>
      <c r="H471" s="3">
        <f t="shared" si="112"/>
        <v>0</v>
      </c>
      <c r="I471" s="5">
        <f t="shared" si="99"/>
        <v>3500</v>
      </c>
      <c r="J471" s="3">
        <f t="shared" si="112"/>
        <v>0</v>
      </c>
      <c r="K471" s="5">
        <f t="shared" si="100"/>
        <v>3500</v>
      </c>
      <c r="L471" s="3">
        <f t="shared" si="112"/>
        <v>0</v>
      </c>
      <c r="M471" s="5">
        <f t="shared" si="102"/>
        <v>3500</v>
      </c>
      <c r="N471" s="3">
        <f t="shared" si="112"/>
        <v>0</v>
      </c>
      <c r="O471" s="5">
        <f t="shared" si="103"/>
        <v>3500</v>
      </c>
    </row>
    <row r="472" spans="1:15" ht="88.9" customHeight="1" x14ac:dyDescent="0.3">
      <c r="A472" s="10" t="s">
        <v>437</v>
      </c>
      <c r="B472" s="17">
        <v>544</v>
      </c>
      <c r="C472" s="18">
        <v>10</v>
      </c>
      <c r="D472" s="18" t="s">
        <v>92</v>
      </c>
      <c r="E472" s="18" t="s">
        <v>824</v>
      </c>
      <c r="F472" s="18" t="s">
        <v>66</v>
      </c>
      <c r="G472" s="3">
        <f t="shared" si="112"/>
        <v>3500</v>
      </c>
      <c r="H472" s="3">
        <f t="shared" si="112"/>
        <v>0</v>
      </c>
      <c r="I472" s="5">
        <f t="shared" si="99"/>
        <v>3500</v>
      </c>
      <c r="J472" s="3">
        <f t="shared" si="112"/>
        <v>0</v>
      </c>
      <c r="K472" s="5">
        <f t="shared" si="100"/>
        <v>3500</v>
      </c>
      <c r="L472" s="3">
        <f t="shared" si="112"/>
        <v>0</v>
      </c>
      <c r="M472" s="5">
        <f t="shared" si="102"/>
        <v>3500</v>
      </c>
      <c r="N472" s="3">
        <f t="shared" si="112"/>
        <v>0</v>
      </c>
      <c r="O472" s="5">
        <f t="shared" si="103"/>
        <v>3500</v>
      </c>
    </row>
    <row r="473" spans="1:15" ht="48" customHeight="1" x14ac:dyDescent="0.3">
      <c r="A473" s="10" t="s">
        <v>438</v>
      </c>
      <c r="B473" s="17">
        <v>544</v>
      </c>
      <c r="C473" s="18">
        <v>10</v>
      </c>
      <c r="D473" s="18" t="s">
        <v>92</v>
      </c>
      <c r="E473" s="18" t="s">
        <v>823</v>
      </c>
      <c r="F473" s="18" t="s">
        <v>66</v>
      </c>
      <c r="G473" s="3">
        <f t="shared" si="112"/>
        <v>3500</v>
      </c>
      <c r="H473" s="3">
        <f t="shared" si="112"/>
        <v>0</v>
      </c>
      <c r="I473" s="5">
        <f t="shared" si="99"/>
        <v>3500</v>
      </c>
      <c r="J473" s="3">
        <f t="shared" si="112"/>
        <v>0</v>
      </c>
      <c r="K473" s="5">
        <f t="shared" si="100"/>
        <v>3500</v>
      </c>
      <c r="L473" s="3">
        <f t="shared" si="112"/>
        <v>0</v>
      </c>
      <c r="M473" s="5">
        <f t="shared" si="102"/>
        <v>3500</v>
      </c>
      <c r="N473" s="3">
        <f t="shared" si="112"/>
        <v>0</v>
      </c>
      <c r="O473" s="5">
        <f t="shared" si="103"/>
        <v>3500</v>
      </c>
    </row>
    <row r="474" spans="1:15" ht="30" x14ac:dyDescent="0.3">
      <c r="A474" s="10" t="s">
        <v>323</v>
      </c>
      <c r="B474" s="17">
        <v>544</v>
      </c>
      <c r="C474" s="18">
        <v>10</v>
      </c>
      <c r="D474" s="18" t="s">
        <v>92</v>
      </c>
      <c r="E474" s="18" t="s">
        <v>823</v>
      </c>
      <c r="F474" s="18">
        <v>300</v>
      </c>
      <c r="G474" s="3">
        <f t="shared" si="112"/>
        <v>3500</v>
      </c>
      <c r="H474" s="3">
        <f t="shared" si="112"/>
        <v>0</v>
      </c>
      <c r="I474" s="5">
        <f t="shared" si="99"/>
        <v>3500</v>
      </c>
      <c r="J474" s="3">
        <f t="shared" si="112"/>
        <v>0</v>
      </c>
      <c r="K474" s="5">
        <f t="shared" si="100"/>
        <v>3500</v>
      </c>
      <c r="L474" s="3">
        <f t="shared" si="112"/>
        <v>0</v>
      </c>
      <c r="M474" s="5">
        <f t="shared" si="102"/>
        <v>3500</v>
      </c>
      <c r="N474" s="3">
        <f t="shared" si="112"/>
        <v>0</v>
      </c>
      <c r="O474" s="5">
        <f t="shared" si="103"/>
        <v>3500</v>
      </c>
    </row>
    <row r="475" spans="1:15" ht="30" x14ac:dyDescent="0.3">
      <c r="A475" s="10" t="s">
        <v>329</v>
      </c>
      <c r="B475" s="17">
        <v>544</v>
      </c>
      <c r="C475" s="18">
        <v>10</v>
      </c>
      <c r="D475" s="18" t="s">
        <v>92</v>
      </c>
      <c r="E475" s="18" t="s">
        <v>841</v>
      </c>
      <c r="F475" s="18" t="s">
        <v>595</v>
      </c>
      <c r="G475" s="3">
        <v>3500</v>
      </c>
      <c r="H475" s="3"/>
      <c r="I475" s="5">
        <f t="shared" ref="I475:I540" si="113">G475+H475</f>
        <v>3500</v>
      </c>
      <c r="J475" s="3"/>
      <c r="K475" s="5">
        <f t="shared" ref="K475:K540" si="114">I475+J475</f>
        <v>3500</v>
      </c>
      <c r="L475" s="3"/>
      <c r="M475" s="5">
        <f t="shared" si="102"/>
        <v>3500</v>
      </c>
      <c r="N475" s="3"/>
      <c r="O475" s="5">
        <f t="shared" si="103"/>
        <v>3500</v>
      </c>
    </row>
    <row r="476" spans="1:15" ht="29.25" customHeight="1" x14ac:dyDescent="0.3">
      <c r="A476" s="9" t="s">
        <v>439</v>
      </c>
      <c r="B476" s="32">
        <v>545</v>
      </c>
      <c r="C476" s="32" t="s">
        <v>64</v>
      </c>
      <c r="D476" s="32" t="s">
        <v>64</v>
      </c>
      <c r="E476" s="22" t="s">
        <v>65</v>
      </c>
      <c r="F476" s="22" t="s">
        <v>66</v>
      </c>
      <c r="G476" s="2">
        <f t="shared" ref="G476:N480" si="115">G477</f>
        <v>4900.7000000000007</v>
      </c>
      <c r="H476" s="2">
        <f t="shared" si="115"/>
        <v>0</v>
      </c>
      <c r="I476" s="5">
        <f t="shared" si="113"/>
        <v>4900.7000000000007</v>
      </c>
      <c r="J476" s="2">
        <f t="shared" si="115"/>
        <v>0</v>
      </c>
      <c r="K476" s="5">
        <f t="shared" si="114"/>
        <v>4900.7000000000007</v>
      </c>
      <c r="L476" s="2">
        <f t="shared" si="115"/>
        <v>94.9</v>
      </c>
      <c r="M476" s="27">
        <f t="shared" si="102"/>
        <v>4995.6000000000004</v>
      </c>
      <c r="N476" s="2">
        <f t="shared" si="115"/>
        <v>0</v>
      </c>
      <c r="O476" s="27">
        <f t="shared" si="103"/>
        <v>4995.6000000000004</v>
      </c>
    </row>
    <row r="477" spans="1:15" x14ac:dyDescent="0.3">
      <c r="A477" s="9" t="s">
        <v>62</v>
      </c>
      <c r="B477" s="32">
        <v>545</v>
      </c>
      <c r="C477" s="32" t="s">
        <v>63</v>
      </c>
      <c r="D477" s="32" t="s">
        <v>64</v>
      </c>
      <c r="E477" s="22" t="s">
        <v>65</v>
      </c>
      <c r="F477" s="22" t="s">
        <v>66</v>
      </c>
      <c r="G477" s="2">
        <f t="shared" si="115"/>
        <v>4900.7000000000007</v>
      </c>
      <c r="H477" s="2">
        <f t="shared" si="115"/>
        <v>0</v>
      </c>
      <c r="I477" s="5">
        <f t="shared" si="113"/>
        <v>4900.7000000000007</v>
      </c>
      <c r="J477" s="2">
        <f t="shared" si="115"/>
        <v>0</v>
      </c>
      <c r="K477" s="5">
        <f t="shared" si="114"/>
        <v>4900.7000000000007</v>
      </c>
      <c r="L477" s="2">
        <f t="shared" si="115"/>
        <v>94.9</v>
      </c>
      <c r="M477" s="5">
        <f t="shared" si="102"/>
        <v>4995.6000000000004</v>
      </c>
      <c r="N477" s="2">
        <f t="shared" si="115"/>
        <v>0</v>
      </c>
      <c r="O477" s="5">
        <f t="shared" si="103"/>
        <v>4995.6000000000004</v>
      </c>
    </row>
    <row r="478" spans="1:15" ht="16.5" customHeight="1" x14ac:dyDescent="0.3">
      <c r="A478" s="10" t="s">
        <v>120</v>
      </c>
      <c r="B478" s="17">
        <v>545</v>
      </c>
      <c r="C478" s="17" t="s">
        <v>63</v>
      </c>
      <c r="D478" s="17">
        <v>13</v>
      </c>
      <c r="E478" s="18" t="s">
        <v>65</v>
      </c>
      <c r="F478" s="18" t="s">
        <v>66</v>
      </c>
      <c r="G478" s="3">
        <f t="shared" si="115"/>
        <v>4900.7000000000007</v>
      </c>
      <c r="H478" s="3">
        <f t="shared" si="115"/>
        <v>0</v>
      </c>
      <c r="I478" s="5">
        <f t="shared" si="113"/>
        <v>4900.7000000000007</v>
      </c>
      <c r="J478" s="3">
        <f t="shared" si="115"/>
        <v>0</v>
      </c>
      <c r="K478" s="5">
        <f t="shared" si="114"/>
        <v>4900.7000000000007</v>
      </c>
      <c r="L478" s="3">
        <f t="shared" si="115"/>
        <v>94.9</v>
      </c>
      <c r="M478" s="5">
        <f t="shared" si="102"/>
        <v>4995.6000000000004</v>
      </c>
      <c r="N478" s="3">
        <f t="shared" si="115"/>
        <v>0</v>
      </c>
      <c r="O478" s="5">
        <f t="shared" si="103"/>
        <v>4995.6000000000004</v>
      </c>
    </row>
    <row r="479" spans="1:15" x14ac:dyDescent="0.3">
      <c r="A479" s="10" t="s">
        <v>394</v>
      </c>
      <c r="B479" s="17">
        <v>545</v>
      </c>
      <c r="C479" s="17" t="s">
        <v>63</v>
      </c>
      <c r="D479" s="17">
        <v>13</v>
      </c>
      <c r="E479" s="18" t="s">
        <v>112</v>
      </c>
      <c r="F479" s="18" t="s">
        <v>66</v>
      </c>
      <c r="G479" s="3">
        <f t="shared" si="115"/>
        <v>4900.7000000000007</v>
      </c>
      <c r="H479" s="3">
        <f t="shared" si="115"/>
        <v>0</v>
      </c>
      <c r="I479" s="5">
        <f t="shared" si="113"/>
        <v>4900.7000000000007</v>
      </c>
      <c r="J479" s="3">
        <f t="shared" si="115"/>
        <v>0</v>
      </c>
      <c r="K479" s="5">
        <f t="shared" si="114"/>
        <v>4900.7000000000007</v>
      </c>
      <c r="L479" s="3">
        <f t="shared" si="115"/>
        <v>94.9</v>
      </c>
      <c r="M479" s="5">
        <f t="shared" si="102"/>
        <v>4995.6000000000004</v>
      </c>
      <c r="N479" s="3">
        <f t="shared" si="115"/>
        <v>0</v>
      </c>
      <c r="O479" s="5">
        <f t="shared" si="103"/>
        <v>4995.6000000000004</v>
      </c>
    </row>
    <row r="480" spans="1:15" x14ac:dyDescent="0.3">
      <c r="A480" s="10" t="s">
        <v>113</v>
      </c>
      <c r="B480" s="17">
        <v>545</v>
      </c>
      <c r="C480" s="17" t="s">
        <v>63</v>
      </c>
      <c r="D480" s="17">
        <v>13</v>
      </c>
      <c r="E480" s="18" t="s">
        <v>114</v>
      </c>
      <c r="F480" s="18" t="s">
        <v>66</v>
      </c>
      <c r="G480" s="3">
        <f t="shared" si="115"/>
        <v>4900.7000000000007</v>
      </c>
      <c r="H480" s="3">
        <f t="shared" si="115"/>
        <v>0</v>
      </c>
      <c r="I480" s="5">
        <f t="shared" si="113"/>
        <v>4900.7000000000007</v>
      </c>
      <c r="J480" s="3">
        <f t="shared" si="115"/>
        <v>0</v>
      </c>
      <c r="K480" s="5">
        <f t="shared" si="114"/>
        <v>4900.7000000000007</v>
      </c>
      <c r="L480" s="3">
        <f t="shared" si="115"/>
        <v>94.9</v>
      </c>
      <c r="M480" s="5">
        <f t="shared" si="102"/>
        <v>4995.6000000000004</v>
      </c>
      <c r="N480" s="3">
        <f t="shared" si="115"/>
        <v>0</v>
      </c>
      <c r="O480" s="5">
        <f t="shared" si="103"/>
        <v>4995.6000000000004</v>
      </c>
    </row>
    <row r="481" spans="1:15" ht="90" x14ac:dyDescent="0.3">
      <c r="A481" s="10" t="s">
        <v>788</v>
      </c>
      <c r="B481" s="17">
        <v>545</v>
      </c>
      <c r="C481" s="17" t="s">
        <v>63</v>
      </c>
      <c r="D481" s="17">
        <v>13</v>
      </c>
      <c r="E481" s="18" t="s">
        <v>136</v>
      </c>
      <c r="F481" s="18" t="s">
        <v>66</v>
      </c>
      <c r="G481" s="3">
        <f>G482+G484</f>
        <v>4900.7000000000007</v>
      </c>
      <c r="H481" s="3">
        <f>H482+H484</f>
        <v>0</v>
      </c>
      <c r="I481" s="5">
        <f t="shared" si="113"/>
        <v>4900.7000000000007</v>
      </c>
      <c r="J481" s="3">
        <f>J482+J484</f>
        <v>0</v>
      </c>
      <c r="K481" s="5">
        <f t="shared" si="114"/>
        <v>4900.7000000000007</v>
      </c>
      <c r="L481" s="3">
        <f>L482+L484+L486</f>
        <v>94.9</v>
      </c>
      <c r="M481" s="5">
        <f t="shared" ref="M481:M546" si="116">K481+L481</f>
        <v>4995.6000000000004</v>
      </c>
      <c r="N481" s="3">
        <f>N482+N484+N486</f>
        <v>0</v>
      </c>
      <c r="O481" s="5">
        <f t="shared" ref="O481:O546" si="117">M481+N481</f>
        <v>4995.6000000000004</v>
      </c>
    </row>
    <row r="482" spans="1:15" ht="89.25" customHeight="1" x14ac:dyDescent="0.3">
      <c r="A482" s="10" t="s">
        <v>75</v>
      </c>
      <c r="B482" s="17">
        <v>545</v>
      </c>
      <c r="C482" s="17" t="s">
        <v>63</v>
      </c>
      <c r="D482" s="17">
        <v>13</v>
      </c>
      <c r="E482" s="18" t="s">
        <v>136</v>
      </c>
      <c r="F482" s="18">
        <v>100</v>
      </c>
      <c r="G482" s="3">
        <f>G483</f>
        <v>4317.1000000000004</v>
      </c>
      <c r="H482" s="3">
        <f>H483</f>
        <v>0</v>
      </c>
      <c r="I482" s="5">
        <f t="shared" si="113"/>
        <v>4317.1000000000004</v>
      </c>
      <c r="J482" s="3">
        <f>J483</f>
        <v>0</v>
      </c>
      <c r="K482" s="5">
        <f t="shared" si="114"/>
        <v>4317.1000000000004</v>
      </c>
      <c r="L482" s="3">
        <f>L483</f>
        <v>0</v>
      </c>
      <c r="M482" s="5">
        <f t="shared" si="116"/>
        <v>4317.1000000000004</v>
      </c>
      <c r="N482" s="3">
        <f>N483</f>
        <v>0</v>
      </c>
      <c r="O482" s="5">
        <f t="shared" si="117"/>
        <v>4317.1000000000004</v>
      </c>
    </row>
    <row r="483" spans="1:15" ht="30" x14ac:dyDescent="0.3">
      <c r="A483" s="10" t="s">
        <v>137</v>
      </c>
      <c r="B483" s="17">
        <v>545</v>
      </c>
      <c r="C483" s="17" t="s">
        <v>63</v>
      </c>
      <c r="D483" s="17">
        <v>13</v>
      </c>
      <c r="E483" s="18" t="s">
        <v>136</v>
      </c>
      <c r="F483" s="18">
        <v>110</v>
      </c>
      <c r="G483" s="3">
        <v>4317.1000000000004</v>
      </c>
      <c r="H483" s="3"/>
      <c r="I483" s="5">
        <f t="shared" si="113"/>
        <v>4317.1000000000004</v>
      </c>
      <c r="J483" s="3"/>
      <c r="K483" s="5">
        <f t="shared" si="114"/>
        <v>4317.1000000000004</v>
      </c>
      <c r="L483" s="3"/>
      <c r="M483" s="5">
        <f t="shared" si="116"/>
        <v>4317.1000000000004</v>
      </c>
      <c r="N483" s="3"/>
      <c r="O483" s="5">
        <f t="shared" si="117"/>
        <v>4317.1000000000004</v>
      </c>
    </row>
    <row r="484" spans="1:15" ht="30" x14ac:dyDescent="0.3">
      <c r="A484" s="10" t="s">
        <v>87</v>
      </c>
      <c r="B484" s="17">
        <v>545</v>
      </c>
      <c r="C484" s="17" t="s">
        <v>63</v>
      </c>
      <c r="D484" s="17">
        <v>13</v>
      </c>
      <c r="E484" s="18" t="s">
        <v>136</v>
      </c>
      <c r="F484" s="18">
        <v>200</v>
      </c>
      <c r="G484" s="3">
        <f>G485</f>
        <v>583.6</v>
      </c>
      <c r="H484" s="3">
        <f>H485</f>
        <v>0</v>
      </c>
      <c r="I484" s="5">
        <f t="shared" si="113"/>
        <v>583.6</v>
      </c>
      <c r="J484" s="3">
        <f>J485</f>
        <v>0</v>
      </c>
      <c r="K484" s="5">
        <f t="shared" si="114"/>
        <v>583.6</v>
      </c>
      <c r="L484" s="3">
        <f>L485</f>
        <v>14.9</v>
      </c>
      <c r="M484" s="5">
        <f t="shared" si="116"/>
        <v>598.5</v>
      </c>
      <c r="N484" s="3">
        <f>N485</f>
        <v>0</v>
      </c>
      <c r="O484" s="5">
        <f t="shared" si="117"/>
        <v>598.5</v>
      </c>
    </row>
    <row r="485" spans="1:15" ht="45" x14ac:dyDescent="0.3">
      <c r="A485" s="10" t="s">
        <v>88</v>
      </c>
      <c r="B485" s="17">
        <v>545</v>
      </c>
      <c r="C485" s="17" t="s">
        <v>63</v>
      </c>
      <c r="D485" s="17">
        <v>13</v>
      </c>
      <c r="E485" s="18" t="s">
        <v>136</v>
      </c>
      <c r="F485" s="18">
        <v>240</v>
      </c>
      <c r="G485" s="3">
        <v>583.6</v>
      </c>
      <c r="H485" s="3"/>
      <c r="I485" s="5">
        <f t="shared" si="113"/>
        <v>583.6</v>
      </c>
      <c r="J485" s="3"/>
      <c r="K485" s="5">
        <f t="shared" si="114"/>
        <v>583.6</v>
      </c>
      <c r="L485" s="3">
        <v>14.9</v>
      </c>
      <c r="M485" s="5">
        <f t="shared" si="116"/>
        <v>598.5</v>
      </c>
      <c r="N485" s="3"/>
      <c r="O485" s="5">
        <f t="shared" si="117"/>
        <v>598.5</v>
      </c>
    </row>
    <row r="486" spans="1:15" ht="22.9" customHeight="1" x14ac:dyDescent="0.3">
      <c r="A486" s="10" t="s">
        <v>89</v>
      </c>
      <c r="B486" s="17">
        <v>545</v>
      </c>
      <c r="C486" s="17" t="s">
        <v>63</v>
      </c>
      <c r="D486" s="17">
        <v>13</v>
      </c>
      <c r="E486" s="18" t="s">
        <v>136</v>
      </c>
      <c r="F486" s="18">
        <v>800</v>
      </c>
      <c r="G486" s="3"/>
      <c r="H486" s="3"/>
      <c r="I486" s="5"/>
      <c r="J486" s="3"/>
      <c r="K486" s="5"/>
      <c r="L486" s="3">
        <f>L487</f>
        <v>80</v>
      </c>
      <c r="M486" s="5">
        <f t="shared" si="116"/>
        <v>80</v>
      </c>
      <c r="N486" s="3">
        <f>N487</f>
        <v>0</v>
      </c>
      <c r="O486" s="5">
        <f t="shared" si="117"/>
        <v>80</v>
      </c>
    </row>
    <row r="487" spans="1:15" ht="22.9" customHeight="1" x14ac:dyDescent="0.3">
      <c r="A487" s="10" t="s">
        <v>90</v>
      </c>
      <c r="B487" s="17">
        <v>545</v>
      </c>
      <c r="C487" s="17" t="s">
        <v>63</v>
      </c>
      <c r="D487" s="17">
        <v>13</v>
      </c>
      <c r="E487" s="18" t="s">
        <v>136</v>
      </c>
      <c r="F487" s="18">
        <v>850</v>
      </c>
      <c r="G487" s="3"/>
      <c r="H487" s="3"/>
      <c r="I487" s="5"/>
      <c r="J487" s="3"/>
      <c r="K487" s="5"/>
      <c r="L487" s="3">
        <v>80</v>
      </c>
      <c r="M487" s="5">
        <f t="shared" si="116"/>
        <v>80</v>
      </c>
      <c r="N487" s="3"/>
      <c r="O487" s="5">
        <f t="shared" si="117"/>
        <v>80</v>
      </c>
    </row>
    <row r="488" spans="1:15" ht="43.5" customHeight="1" x14ac:dyDescent="0.3">
      <c r="A488" s="9" t="s">
        <v>440</v>
      </c>
      <c r="B488" s="32">
        <v>547</v>
      </c>
      <c r="C488" s="32" t="s">
        <v>64</v>
      </c>
      <c r="D488" s="32" t="s">
        <v>64</v>
      </c>
      <c r="E488" s="22" t="s">
        <v>65</v>
      </c>
      <c r="F488" s="22" t="s">
        <v>66</v>
      </c>
      <c r="G488" s="2">
        <f>G489+G503+G510+G526+G554+G580+G604+G597</f>
        <v>117030.7</v>
      </c>
      <c r="H488" s="2">
        <f>H489+H503+H510+H526+H554+H580+H604+H597</f>
        <v>13648.900000000001</v>
      </c>
      <c r="I488" s="27">
        <f t="shared" si="113"/>
        <v>130679.6</v>
      </c>
      <c r="J488" s="2">
        <f>J489+J503+J510+J526+J554+J580+J604+J597</f>
        <v>87533.1</v>
      </c>
      <c r="K488" s="27">
        <f t="shared" si="114"/>
        <v>218212.7</v>
      </c>
      <c r="L488" s="2">
        <f>L489+L503+L510+L526+L554+L580+L604+L597</f>
        <v>2438.8000000000002</v>
      </c>
      <c r="M488" s="27">
        <f t="shared" si="116"/>
        <v>220651.5</v>
      </c>
      <c r="N488" s="2">
        <f>N489+N503+N510+N526+N554+N580+N604+N597</f>
        <v>-235.89999999999998</v>
      </c>
      <c r="O488" s="27">
        <f t="shared" si="117"/>
        <v>220415.6</v>
      </c>
    </row>
    <row r="489" spans="1:15" x14ac:dyDescent="0.3">
      <c r="A489" s="9" t="s">
        <v>62</v>
      </c>
      <c r="B489" s="32">
        <v>547</v>
      </c>
      <c r="C489" s="22" t="s">
        <v>63</v>
      </c>
      <c r="D489" s="22" t="s">
        <v>64</v>
      </c>
      <c r="E489" s="22" t="s">
        <v>65</v>
      </c>
      <c r="F489" s="22" t="s">
        <v>66</v>
      </c>
      <c r="G489" s="2">
        <f t="shared" ref="G489:N491" si="118">G490</f>
        <v>8620.7000000000007</v>
      </c>
      <c r="H489" s="2">
        <f t="shared" si="118"/>
        <v>102.4</v>
      </c>
      <c r="I489" s="27">
        <f t="shared" si="113"/>
        <v>8723.1</v>
      </c>
      <c r="J489" s="2">
        <f t="shared" si="118"/>
        <v>0</v>
      </c>
      <c r="K489" s="27">
        <f t="shared" si="114"/>
        <v>8723.1</v>
      </c>
      <c r="L489" s="2">
        <f t="shared" si="118"/>
        <v>0</v>
      </c>
      <c r="M489" s="27">
        <f t="shared" si="116"/>
        <v>8723.1</v>
      </c>
      <c r="N489" s="2">
        <f t="shared" si="118"/>
        <v>0</v>
      </c>
      <c r="O489" s="27">
        <f t="shared" si="117"/>
        <v>8723.1</v>
      </c>
    </row>
    <row r="490" spans="1:15" ht="45" customHeight="1" x14ac:dyDescent="0.3">
      <c r="A490" s="10" t="s">
        <v>97</v>
      </c>
      <c r="B490" s="17">
        <v>547</v>
      </c>
      <c r="C490" s="18" t="s">
        <v>63</v>
      </c>
      <c r="D490" s="18" t="s">
        <v>98</v>
      </c>
      <c r="E490" s="18" t="s">
        <v>65</v>
      </c>
      <c r="F490" s="18" t="s">
        <v>66</v>
      </c>
      <c r="G490" s="3">
        <f t="shared" si="118"/>
        <v>8620.7000000000007</v>
      </c>
      <c r="H490" s="3">
        <f t="shared" si="118"/>
        <v>102.4</v>
      </c>
      <c r="I490" s="5">
        <f t="shared" si="113"/>
        <v>8723.1</v>
      </c>
      <c r="J490" s="3">
        <f t="shared" si="118"/>
        <v>0</v>
      </c>
      <c r="K490" s="5">
        <f t="shared" si="114"/>
        <v>8723.1</v>
      </c>
      <c r="L490" s="3">
        <f t="shared" si="118"/>
        <v>0</v>
      </c>
      <c r="M490" s="5">
        <f t="shared" si="116"/>
        <v>8723.1</v>
      </c>
      <c r="N490" s="3">
        <f t="shared" si="118"/>
        <v>0</v>
      </c>
      <c r="O490" s="5">
        <f t="shared" si="117"/>
        <v>8723.1</v>
      </c>
    </row>
    <row r="491" spans="1:15" ht="32.25" customHeight="1" x14ac:dyDescent="0.3">
      <c r="A491" s="10" t="s">
        <v>414</v>
      </c>
      <c r="B491" s="17">
        <v>547</v>
      </c>
      <c r="C491" s="18" t="s">
        <v>63</v>
      </c>
      <c r="D491" s="18" t="s">
        <v>98</v>
      </c>
      <c r="E491" s="18" t="s">
        <v>100</v>
      </c>
      <c r="F491" s="18" t="s">
        <v>66</v>
      </c>
      <c r="G491" s="3">
        <f t="shared" si="118"/>
        <v>8620.7000000000007</v>
      </c>
      <c r="H491" s="3">
        <f t="shared" si="118"/>
        <v>102.4</v>
      </c>
      <c r="I491" s="5">
        <f t="shared" si="113"/>
        <v>8723.1</v>
      </c>
      <c r="J491" s="3">
        <f t="shared" si="118"/>
        <v>0</v>
      </c>
      <c r="K491" s="5">
        <f t="shared" si="114"/>
        <v>8723.1</v>
      </c>
      <c r="L491" s="3">
        <f t="shared" si="118"/>
        <v>0</v>
      </c>
      <c r="M491" s="5">
        <f t="shared" si="116"/>
        <v>8723.1</v>
      </c>
      <c r="N491" s="3">
        <f t="shared" si="118"/>
        <v>0</v>
      </c>
      <c r="O491" s="5">
        <f t="shared" si="117"/>
        <v>8723.1</v>
      </c>
    </row>
    <row r="492" spans="1:15" ht="30" x14ac:dyDescent="0.3">
      <c r="A492" s="10" t="s">
        <v>441</v>
      </c>
      <c r="B492" s="17">
        <v>547</v>
      </c>
      <c r="C492" s="18" t="s">
        <v>63</v>
      </c>
      <c r="D492" s="18" t="s">
        <v>98</v>
      </c>
      <c r="E492" s="18" t="s">
        <v>106</v>
      </c>
      <c r="F492" s="18" t="s">
        <v>66</v>
      </c>
      <c r="G492" s="3">
        <f>G493+G496</f>
        <v>8620.7000000000007</v>
      </c>
      <c r="H492" s="3">
        <f>H493+H496</f>
        <v>102.4</v>
      </c>
      <c r="I492" s="5">
        <f t="shared" si="113"/>
        <v>8723.1</v>
      </c>
      <c r="J492" s="3">
        <f>J493+J496</f>
        <v>0</v>
      </c>
      <c r="K492" s="5">
        <f t="shared" si="114"/>
        <v>8723.1</v>
      </c>
      <c r="L492" s="3">
        <f>L493+L496</f>
        <v>0</v>
      </c>
      <c r="M492" s="5">
        <f t="shared" si="116"/>
        <v>8723.1</v>
      </c>
      <c r="N492" s="3">
        <f>N493+N496</f>
        <v>0</v>
      </c>
      <c r="O492" s="5">
        <f t="shared" si="117"/>
        <v>8723.1</v>
      </c>
    </row>
    <row r="493" spans="1:15" ht="30.75" customHeight="1" x14ac:dyDescent="0.3">
      <c r="A493" s="10" t="s">
        <v>102</v>
      </c>
      <c r="B493" s="17">
        <v>547</v>
      </c>
      <c r="C493" s="18" t="s">
        <v>63</v>
      </c>
      <c r="D493" s="18" t="s">
        <v>98</v>
      </c>
      <c r="E493" s="18" t="s">
        <v>107</v>
      </c>
      <c r="F493" s="18" t="s">
        <v>66</v>
      </c>
      <c r="G493" s="3">
        <f t="shared" ref="G493:N494" si="119">G494</f>
        <v>7424.6</v>
      </c>
      <c r="H493" s="3">
        <f t="shared" si="119"/>
        <v>0</v>
      </c>
      <c r="I493" s="5">
        <f t="shared" si="113"/>
        <v>7424.6</v>
      </c>
      <c r="J493" s="3">
        <f t="shared" si="119"/>
        <v>0</v>
      </c>
      <c r="K493" s="5">
        <f t="shared" si="114"/>
        <v>7424.6</v>
      </c>
      <c r="L493" s="3">
        <f t="shared" si="119"/>
        <v>0</v>
      </c>
      <c r="M493" s="5">
        <f t="shared" si="116"/>
        <v>7424.6</v>
      </c>
      <c r="N493" s="3">
        <f t="shared" si="119"/>
        <v>0</v>
      </c>
      <c r="O493" s="5">
        <f t="shared" si="117"/>
        <v>7424.6</v>
      </c>
    </row>
    <row r="494" spans="1:15" ht="81.599999999999994" customHeight="1" x14ac:dyDescent="0.3">
      <c r="A494" s="10" t="s">
        <v>75</v>
      </c>
      <c r="B494" s="17">
        <v>547</v>
      </c>
      <c r="C494" s="18" t="s">
        <v>63</v>
      </c>
      <c r="D494" s="18" t="s">
        <v>98</v>
      </c>
      <c r="E494" s="18" t="s">
        <v>107</v>
      </c>
      <c r="F494" s="18">
        <v>100</v>
      </c>
      <c r="G494" s="3">
        <f t="shared" si="119"/>
        <v>7424.6</v>
      </c>
      <c r="H494" s="3">
        <f t="shared" si="119"/>
        <v>0</v>
      </c>
      <c r="I494" s="5">
        <f t="shared" si="113"/>
        <v>7424.6</v>
      </c>
      <c r="J494" s="3">
        <f t="shared" si="119"/>
        <v>0</v>
      </c>
      <c r="K494" s="5">
        <f t="shared" si="114"/>
        <v>7424.6</v>
      </c>
      <c r="L494" s="3">
        <f t="shared" si="119"/>
        <v>0</v>
      </c>
      <c r="M494" s="5">
        <f t="shared" si="116"/>
        <v>7424.6</v>
      </c>
      <c r="N494" s="3">
        <f t="shared" si="119"/>
        <v>0</v>
      </c>
      <c r="O494" s="5">
        <f t="shared" si="117"/>
        <v>7424.6</v>
      </c>
    </row>
    <row r="495" spans="1:15" ht="30" x14ac:dyDescent="0.3">
      <c r="A495" s="10" t="s">
        <v>76</v>
      </c>
      <c r="B495" s="17">
        <v>547</v>
      </c>
      <c r="C495" s="18" t="s">
        <v>63</v>
      </c>
      <c r="D495" s="18" t="s">
        <v>98</v>
      </c>
      <c r="E495" s="18" t="s">
        <v>107</v>
      </c>
      <c r="F495" s="18">
        <v>120</v>
      </c>
      <c r="G495" s="3">
        <v>7424.6</v>
      </c>
      <c r="H495" s="3"/>
      <c r="I495" s="5">
        <f t="shared" si="113"/>
        <v>7424.6</v>
      </c>
      <c r="J495" s="3"/>
      <c r="K495" s="5">
        <f t="shared" si="114"/>
        <v>7424.6</v>
      </c>
      <c r="L495" s="3"/>
      <c r="M495" s="5">
        <f t="shared" si="116"/>
        <v>7424.6</v>
      </c>
      <c r="N495" s="3"/>
      <c r="O495" s="5">
        <f t="shared" si="117"/>
        <v>7424.6</v>
      </c>
    </row>
    <row r="496" spans="1:15" ht="31.5" customHeight="1" x14ac:dyDescent="0.3">
      <c r="A496" s="10" t="s">
        <v>77</v>
      </c>
      <c r="B496" s="17">
        <v>547</v>
      </c>
      <c r="C496" s="18" t="s">
        <v>63</v>
      </c>
      <c r="D496" s="18" t="s">
        <v>98</v>
      </c>
      <c r="E496" s="18" t="s">
        <v>108</v>
      </c>
      <c r="F496" s="18" t="s">
        <v>66</v>
      </c>
      <c r="G496" s="3">
        <f>G497+G499+G501</f>
        <v>1196.1000000000001</v>
      </c>
      <c r="H496" s="3">
        <f>H497+H499+H501</f>
        <v>102.4</v>
      </c>
      <c r="I496" s="5">
        <f t="shared" si="113"/>
        <v>1298.5000000000002</v>
      </c>
      <c r="J496" s="3">
        <f>J497+J499+J501</f>
        <v>0</v>
      </c>
      <c r="K496" s="5">
        <f t="shared" si="114"/>
        <v>1298.5000000000002</v>
      </c>
      <c r="L496" s="3">
        <f>L497+L499+L501</f>
        <v>0</v>
      </c>
      <c r="M496" s="5">
        <f t="shared" si="116"/>
        <v>1298.5000000000002</v>
      </c>
      <c r="N496" s="3">
        <f>N497+N499+N501</f>
        <v>0</v>
      </c>
      <c r="O496" s="5">
        <f t="shared" si="117"/>
        <v>1298.5000000000002</v>
      </c>
    </row>
    <row r="497" spans="1:15" ht="89.25" customHeight="1" x14ac:dyDescent="0.3">
      <c r="A497" s="10" t="s">
        <v>75</v>
      </c>
      <c r="B497" s="17">
        <v>547</v>
      </c>
      <c r="C497" s="18" t="s">
        <v>63</v>
      </c>
      <c r="D497" s="18" t="s">
        <v>98</v>
      </c>
      <c r="E497" s="18" t="s">
        <v>108</v>
      </c>
      <c r="F497" s="18">
        <v>100</v>
      </c>
      <c r="G497" s="3">
        <f>G498</f>
        <v>37.5</v>
      </c>
      <c r="H497" s="3">
        <f>H498</f>
        <v>0</v>
      </c>
      <c r="I497" s="5">
        <f t="shared" si="113"/>
        <v>37.5</v>
      </c>
      <c r="J497" s="3">
        <f>J498</f>
        <v>0</v>
      </c>
      <c r="K497" s="5">
        <f t="shared" si="114"/>
        <v>37.5</v>
      </c>
      <c r="L497" s="3">
        <f>L498</f>
        <v>0</v>
      </c>
      <c r="M497" s="5">
        <f t="shared" si="116"/>
        <v>37.5</v>
      </c>
      <c r="N497" s="3">
        <f>N498</f>
        <v>0</v>
      </c>
      <c r="O497" s="5">
        <f t="shared" si="117"/>
        <v>37.5</v>
      </c>
    </row>
    <row r="498" spans="1:15" ht="30" x14ac:dyDescent="0.3">
      <c r="A498" s="10" t="s">
        <v>76</v>
      </c>
      <c r="B498" s="17">
        <v>547</v>
      </c>
      <c r="C498" s="18" t="s">
        <v>63</v>
      </c>
      <c r="D498" s="18" t="s">
        <v>98</v>
      </c>
      <c r="E498" s="18" t="s">
        <v>108</v>
      </c>
      <c r="F498" s="18">
        <v>120</v>
      </c>
      <c r="G498" s="3">
        <v>37.5</v>
      </c>
      <c r="H498" s="3"/>
      <c r="I498" s="5">
        <f t="shared" si="113"/>
        <v>37.5</v>
      </c>
      <c r="J498" s="3"/>
      <c r="K498" s="5">
        <f t="shared" si="114"/>
        <v>37.5</v>
      </c>
      <c r="L498" s="3"/>
      <c r="M498" s="5">
        <f t="shared" si="116"/>
        <v>37.5</v>
      </c>
      <c r="N498" s="3"/>
      <c r="O498" s="5">
        <f t="shared" si="117"/>
        <v>37.5</v>
      </c>
    </row>
    <row r="499" spans="1:15" ht="30" x14ac:dyDescent="0.3">
      <c r="A499" s="10" t="s">
        <v>87</v>
      </c>
      <c r="B499" s="17">
        <v>547</v>
      </c>
      <c r="C499" s="18" t="s">
        <v>63</v>
      </c>
      <c r="D499" s="18" t="s">
        <v>98</v>
      </c>
      <c r="E499" s="18" t="s">
        <v>108</v>
      </c>
      <c r="F499" s="18">
        <v>200</v>
      </c>
      <c r="G499" s="3">
        <f>G500</f>
        <v>1157.9000000000001</v>
      </c>
      <c r="H499" s="3">
        <f>H500</f>
        <v>102.4</v>
      </c>
      <c r="I499" s="5">
        <f t="shared" si="113"/>
        <v>1260.3000000000002</v>
      </c>
      <c r="J499" s="3">
        <f>J500</f>
        <v>0</v>
      </c>
      <c r="K499" s="5">
        <f t="shared" si="114"/>
        <v>1260.3000000000002</v>
      </c>
      <c r="L499" s="3">
        <f>L500</f>
        <v>0</v>
      </c>
      <c r="M499" s="5">
        <f t="shared" si="116"/>
        <v>1260.3000000000002</v>
      </c>
      <c r="N499" s="3">
        <f>N500</f>
        <v>0</v>
      </c>
      <c r="O499" s="5">
        <f t="shared" si="117"/>
        <v>1260.3000000000002</v>
      </c>
    </row>
    <row r="500" spans="1:15" ht="45" x14ac:dyDescent="0.3">
      <c r="A500" s="10" t="s">
        <v>88</v>
      </c>
      <c r="B500" s="17">
        <v>547</v>
      </c>
      <c r="C500" s="18" t="s">
        <v>63</v>
      </c>
      <c r="D500" s="18" t="s">
        <v>98</v>
      </c>
      <c r="E500" s="18" t="s">
        <v>108</v>
      </c>
      <c r="F500" s="18">
        <v>240</v>
      </c>
      <c r="G500" s="3">
        <v>1157.9000000000001</v>
      </c>
      <c r="H500" s="3">
        <v>102.4</v>
      </c>
      <c r="I500" s="5">
        <f t="shared" si="113"/>
        <v>1260.3000000000002</v>
      </c>
      <c r="J500" s="3"/>
      <c r="K500" s="5">
        <f t="shared" si="114"/>
        <v>1260.3000000000002</v>
      </c>
      <c r="L500" s="3"/>
      <c r="M500" s="5">
        <f t="shared" si="116"/>
        <v>1260.3000000000002</v>
      </c>
      <c r="N500" s="3"/>
      <c r="O500" s="5">
        <f t="shared" si="117"/>
        <v>1260.3000000000002</v>
      </c>
    </row>
    <row r="501" spans="1:15" x14ac:dyDescent="0.3">
      <c r="A501" s="10" t="s">
        <v>89</v>
      </c>
      <c r="B501" s="17">
        <v>547</v>
      </c>
      <c r="C501" s="18" t="s">
        <v>63</v>
      </c>
      <c r="D501" s="18" t="s">
        <v>98</v>
      </c>
      <c r="E501" s="18" t="s">
        <v>108</v>
      </c>
      <c r="F501" s="18">
        <v>800</v>
      </c>
      <c r="G501" s="3">
        <f>G502</f>
        <v>0.7</v>
      </c>
      <c r="H501" s="3">
        <f>H502</f>
        <v>0</v>
      </c>
      <c r="I501" s="5">
        <f t="shared" si="113"/>
        <v>0.7</v>
      </c>
      <c r="J501" s="3">
        <f>J502</f>
        <v>0</v>
      </c>
      <c r="K501" s="5">
        <f t="shared" si="114"/>
        <v>0.7</v>
      </c>
      <c r="L501" s="3">
        <f>L502</f>
        <v>0</v>
      </c>
      <c r="M501" s="5">
        <f t="shared" si="116"/>
        <v>0.7</v>
      </c>
      <c r="N501" s="3">
        <f>N502</f>
        <v>0</v>
      </c>
      <c r="O501" s="5">
        <f t="shared" si="117"/>
        <v>0.7</v>
      </c>
    </row>
    <row r="502" spans="1:15" x14ac:dyDescent="0.3">
      <c r="A502" s="10" t="s">
        <v>90</v>
      </c>
      <c r="B502" s="17">
        <v>547</v>
      </c>
      <c r="C502" s="18" t="s">
        <v>63</v>
      </c>
      <c r="D502" s="18" t="s">
        <v>98</v>
      </c>
      <c r="E502" s="18" t="s">
        <v>108</v>
      </c>
      <c r="F502" s="18">
        <v>850</v>
      </c>
      <c r="G502" s="3">
        <v>0.7</v>
      </c>
      <c r="H502" s="3"/>
      <c r="I502" s="5">
        <f t="shared" si="113"/>
        <v>0.7</v>
      </c>
      <c r="J502" s="3"/>
      <c r="K502" s="5">
        <f t="shared" si="114"/>
        <v>0.7</v>
      </c>
      <c r="L502" s="3"/>
      <c r="M502" s="5">
        <f t="shared" si="116"/>
        <v>0.7</v>
      </c>
      <c r="N502" s="3"/>
      <c r="O502" s="5">
        <f t="shared" si="117"/>
        <v>0.7</v>
      </c>
    </row>
    <row r="503" spans="1:15" x14ac:dyDescent="0.3">
      <c r="A503" s="9" t="s">
        <v>142</v>
      </c>
      <c r="B503" s="32">
        <v>547</v>
      </c>
      <c r="C503" s="22" t="s">
        <v>68</v>
      </c>
      <c r="D503" s="22" t="s">
        <v>64</v>
      </c>
      <c r="E503" s="22" t="s">
        <v>65</v>
      </c>
      <c r="F503" s="22" t="s">
        <v>66</v>
      </c>
      <c r="G503" s="2">
        <f t="shared" ref="G503:N508" si="120">G504</f>
        <v>2702.7</v>
      </c>
      <c r="H503" s="2">
        <f t="shared" si="120"/>
        <v>0</v>
      </c>
      <c r="I503" s="27">
        <f t="shared" si="113"/>
        <v>2702.7</v>
      </c>
      <c r="J503" s="2">
        <f t="shared" si="120"/>
        <v>0</v>
      </c>
      <c r="K503" s="27">
        <f t="shared" si="114"/>
        <v>2702.7</v>
      </c>
      <c r="L503" s="2">
        <f t="shared" si="120"/>
        <v>0</v>
      </c>
      <c r="M503" s="27">
        <f t="shared" si="116"/>
        <v>2702.7</v>
      </c>
      <c r="N503" s="2">
        <f t="shared" si="120"/>
        <v>0</v>
      </c>
      <c r="O503" s="27">
        <f t="shared" si="117"/>
        <v>2702.7</v>
      </c>
    </row>
    <row r="504" spans="1:15" x14ac:dyDescent="0.3">
      <c r="A504" s="10" t="s">
        <v>143</v>
      </c>
      <c r="B504" s="17">
        <v>547</v>
      </c>
      <c r="C504" s="18" t="s">
        <v>68</v>
      </c>
      <c r="D504" s="18" t="s">
        <v>80</v>
      </c>
      <c r="E504" s="18" t="s">
        <v>65</v>
      </c>
      <c r="F504" s="18" t="s">
        <v>66</v>
      </c>
      <c r="G504" s="3">
        <f t="shared" si="120"/>
        <v>2702.7</v>
      </c>
      <c r="H504" s="3">
        <f t="shared" si="120"/>
        <v>0</v>
      </c>
      <c r="I504" s="5">
        <f t="shared" si="113"/>
        <v>2702.7</v>
      </c>
      <c r="J504" s="3">
        <f t="shared" si="120"/>
        <v>0</v>
      </c>
      <c r="K504" s="5">
        <f t="shared" si="114"/>
        <v>2702.7</v>
      </c>
      <c r="L504" s="3">
        <f t="shared" si="120"/>
        <v>0</v>
      </c>
      <c r="M504" s="5">
        <f t="shared" si="116"/>
        <v>2702.7</v>
      </c>
      <c r="N504" s="3">
        <f t="shared" si="120"/>
        <v>0</v>
      </c>
      <c r="O504" s="5">
        <f t="shared" si="117"/>
        <v>2702.7</v>
      </c>
    </row>
    <row r="505" spans="1:15" x14ac:dyDescent="0.3">
      <c r="A505" s="10" t="s">
        <v>400</v>
      </c>
      <c r="B505" s="17">
        <v>547</v>
      </c>
      <c r="C505" s="18" t="s">
        <v>68</v>
      </c>
      <c r="D505" s="18" t="s">
        <v>80</v>
      </c>
      <c r="E505" s="18" t="s">
        <v>112</v>
      </c>
      <c r="F505" s="18" t="s">
        <v>66</v>
      </c>
      <c r="G505" s="3">
        <f t="shared" si="120"/>
        <v>2702.7</v>
      </c>
      <c r="H505" s="3">
        <f t="shared" si="120"/>
        <v>0</v>
      </c>
      <c r="I505" s="5">
        <f t="shared" si="113"/>
        <v>2702.7</v>
      </c>
      <c r="J505" s="3">
        <f t="shared" si="120"/>
        <v>0</v>
      </c>
      <c r="K505" s="5">
        <f t="shared" si="114"/>
        <v>2702.7</v>
      </c>
      <c r="L505" s="3">
        <f t="shared" si="120"/>
        <v>0</v>
      </c>
      <c r="M505" s="5">
        <f t="shared" si="116"/>
        <v>2702.7</v>
      </c>
      <c r="N505" s="3">
        <f t="shared" si="120"/>
        <v>0</v>
      </c>
      <c r="O505" s="5">
        <f t="shared" si="117"/>
        <v>2702.7</v>
      </c>
    </row>
    <row r="506" spans="1:15" ht="30.75" customHeight="1" x14ac:dyDescent="0.3">
      <c r="A506" s="10" t="s">
        <v>132</v>
      </c>
      <c r="B506" s="17">
        <v>547</v>
      </c>
      <c r="C506" s="18" t="s">
        <v>68</v>
      </c>
      <c r="D506" s="18" t="s">
        <v>80</v>
      </c>
      <c r="E506" s="18" t="s">
        <v>133</v>
      </c>
      <c r="F506" s="18" t="s">
        <v>66</v>
      </c>
      <c r="G506" s="3">
        <f t="shared" si="120"/>
        <v>2702.7</v>
      </c>
      <c r="H506" s="3">
        <f t="shared" si="120"/>
        <v>0</v>
      </c>
      <c r="I506" s="5">
        <f t="shared" si="113"/>
        <v>2702.7</v>
      </c>
      <c r="J506" s="3">
        <f t="shared" si="120"/>
        <v>0</v>
      </c>
      <c r="K506" s="5">
        <f t="shared" si="114"/>
        <v>2702.7</v>
      </c>
      <c r="L506" s="3">
        <f t="shared" si="120"/>
        <v>0</v>
      </c>
      <c r="M506" s="5">
        <f t="shared" si="116"/>
        <v>2702.7</v>
      </c>
      <c r="N506" s="3">
        <f t="shared" si="120"/>
        <v>0</v>
      </c>
      <c r="O506" s="5">
        <f t="shared" si="117"/>
        <v>2702.7</v>
      </c>
    </row>
    <row r="507" spans="1:15" ht="46.5" customHeight="1" x14ac:dyDescent="0.3">
      <c r="A507" s="10" t="s">
        <v>144</v>
      </c>
      <c r="B507" s="17">
        <v>547</v>
      </c>
      <c r="C507" s="18" t="s">
        <v>68</v>
      </c>
      <c r="D507" s="18" t="s">
        <v>80</v>
      </c>
      <c r="E507" s="18" t="s">
        <v>145</v>
      </c>
      <c r="F507" s="18" t="s">
        <v>66</v>
      </c>
      <c r="G507" s="3">
        <f t="shared" si="120"/>
        <v>2702.7</v>
      </c>
      <c r="H507" s="3">
        <f t="shared" si="120"/>
        <v>0</v>
      </c>
      <c r="I507" s="5">
        <f t="shared" si="113"/>
        <v>2702.7</v>
      </c>
      <c r="J507" s="3">
        <f t="shared" si="120"/>
        <v>0</v>
      </c>
      <c r="K507" s="5">
        <f t="shared" si="114"/>
        <v>2702.7</v>
      </c>
      <c r="L507" s="3">
        <f t="shared" si="120"/>
        <v>0</v>
      </c>
      <c r="M507" s="5">
        <f t="shared" si="116"/>
        <v>2702.7</v>
      </c>
      <c r="N507" s="3">
        <f t="shared" si="120"/>
        <v>0</v>
      </c>
      <c r="O507" s="5">
        <f t="shared" si="117"/>
        <v>2702.7</v>
      </c>
    </row>
    <row r="508" spans="1:15" x14ac:dyDescent="0.3">
      <c r="A508" s="10" t="s">
        <v>146</v>
      </c>
      <c r="B508" s="17">
        <v>547</v>
      </c>
      <c r="C508" s="18" t="s">
        <v>68</v>
      </c>
      <c r="D508" s="18" t="s">
        <v>80</v>
      </c>
      <c r="E508" s="18" t="s">
        <v>145</v>
      </c>
      <c r="F508" s="18">
        <v>500</v>
      </c>
      <c r="G508" s="3">
        <f t="shared" si="120"/>
        <v>2702.7</v>
      </c>
      <c r="H508" s="3">
        <f t="shared" si="120"/>
        <v>0</v>
      </c>
      <c r="I508" s="5">
        <f t="shared" si="113"/>
        <v>2702.7</v>
      </c>
      <c r="J508" s="3">
        <f t="shared" si="120"/>
        <v>0</v>
      </c>
      <c r="K508" s="5">
        <f t="shared" si="114"/>
        <v>2702.7</v>
      </c>
      <c r="L508" s="3">
        <f t="shared" si="120"/>
        <v>0</v>
      </c>
      <c r="M508" s="5">
        <f t="shared" si="116"/>
        <v>2702.7</v>
      </c>
      <c r="N508" s="3">
        <f t="shared" si="120"/>
        <v>0</v>
      </c>
      <c r="O508" s="5">
        <f t="shared" si="117"/>
        <v>2702.7</v>
      </c>
    </row>
    <row r="509" spans="1:15" x14ac:dyDescent="0.3">
      <c r="A509" s="10" t="s">
        <v>147</v>
      </c>
      <c r="B509" s="17">
        <v>547</v>
      </c>
      <c r="C509" s="18" t="s">
        <v>68</v>
      </c>
      <c r="D509" s="18" t="s">
        <v>80</v>
      </c>
      <c r="E509" s="18" t="s">
        <v>145</v>
      </c>
      <c r="F509" s="18">
        <v>530</v>
      </c>
      <c r="G509" s="3">
        <v>2702.7</v>
      </c>
      <c r="H509" s="3"/>
      <c r="I509" s="5">
        <f t="shared" si="113"/>
        <v>2702.7</v>
      </c>
      <c r="J509" s="3"/>
      <c r="K509" s="5">
        <f t="shared" si="114"/>
        <v>2702.7</v>
      </c>
      <c r="L509" s="3"/>
      <c r="M509" s="5">
        <f t="shared" si="116"/>
        <v>2702.7</v>
      </c>
      <c r="N509" s="3"/>
      <c r="O509" s="5">
        <f t="shared" si="117"/>
        <v>2702.7</v>
      </c>
    </row>
    <row r="510" spans="1:15" ht="14.25" customHeight="1" x14ac:dyDescent="0.3">
      <c r="A510" s="9" t="s">
        <v>178</v>
      </c>
      <c r="B510" s="32">
        <v>547</v>
      </c>
      <c r="C510" s="22" t="s">
        <v>92</v>
      </c>
      <c r="D510" s="22" t="s">
        <v>64</v>
      </c>
      <c r="E510" s="22" t="s">
        <v>65</v>
      </c>
      <c r="F510" s="22" t="s">
        <v>66</v>
      </c>
      <c r="G510" s="2">
        <f>G520+G511</f>
        <v>46380.399999999994</v>
      </c>
      <c r="H510" s="2">
        <f>H520+H511</f>
        <v>0</v>
      </c>
      <c r="I510" s="27">
        <f t="shared" si="113"/>
        <v>46380.399999999994</v>
      </c>
      <c r="J510" s="2">
        <f>J520+J511</f>
        <v>0</v>
      </c>
      <c r="K510" s="27">
        <f t="shared" si="114"/>
        <v>46380.399999999994</v>
      </c>
      <c r="L510" s="2">
        <f>L520+L511</f>
        <v>0</v>
      </c>
      <c r="M510" s="27">
        <f t="shared" si="116"/>
        <v>46380.399999999994</v>
      </c>
      <c r="N510" s="2">
        <f>N520+N511</f>
        <v>0</v>
      </c>
      <c r="O510" s="27">
        <f t="shared" si="117"/>
        <v>46380.399999999994</v>
      </c>
    </row>
    <row r="511" spans="1:15" ht="15.75" customHeight="1" x14ac:dyDescent="0.3">
      <c r="A511" s="10" t="s">
        <v>415</v>
      </c>
      <c r="B511" s="17">
        <v>547</v>
      </c>
      <c r="C511" s="18" t="s">
        <v>92</v>
      </c>
      <c r="D511" s="18" t="s">
        <v>150</v>
      </c>
      <c r="E511" s="18" t="s">
        <v>65</v>
      </c>
      <c r="F511" s="18" t="s">
        <v>66</v>
      </c>
      <c r="G511" s="3">
        <f t="shared" ref="G511:N512" si="121">G512</f>
        <v>45380.399999999994</v>
      </c>
      <c r="H511" s="3">
        <f t="shared" si="121"/>
        <v>0</v>
      </c>
      <c r="I511" s="5">
        <f t="shared" si="113"/>
        <v>45380.399999999994</v>
      </c>
      <c r="J511" s="3">
        <f t="shared" si="121"/>
        <v>0</v>
      </c>
      <c r="K511" s="5">
        <f t="shared" si="114"/>
        <v>45380.399999999994</v>
      </c>
      <c r="L511" s="3">
        <f t="shared" si="121"/>
        <v>0</v>
      </c>
      <c r="M511" s="5">
        <f t="shared" si="116"/>
        <v>45380.399999999994</v>
      </c>
      <c r="N511" s="3">
        <f t="shared" si="121"/>
        <v>0</v>
      </c>
      <c r="O511" s="5">
        <f t="shared" si="117"/>
        <v>45380.399999999994</v>
      </c>
    </row>
    <row r="512" spans="1:15" ht="47.25" customHeight="1" x14ac:dyDescent="0.3">
      <c r="A512" s="10" t="s">
        <v>699</v>
      </c>
      <c r="B512" s="17">
        <v>547</v>
      </c>
      <c r="C512" s="18" t="s">
        <v>92</v>
      </c>
      <c r="D512" s="18" t="s">
        <v>150</v>
      </c>
      <c r="E512" s="18" t="s">
        <v>196</v>
      </c>
      <c r="F512" s="18" t="s">
        <v>66</v>
      </c>
      <c r="G512" s="3">
        <f t="shared" si="121"/>
        <v>45380.399999999994</v>
      </c>
      <c r="H512" s="3">
        <f t="shared" si="121"/>
        <v>0</v>
      </c>
      <c r="I512" s="5">
        <f t="shared" si="113"/>
        <v>45380.399999999994</v>
      </c>
      <c r="J512" s="3">
        <f t="shared" si="121"/>
        <v>0</v>
      </c>
      <c r="K512" s="5">
        <f t="shared" si="114"/>
        <v>45380.399999999994</v>
      </c>
      <c r="L512" s="3">
        <f t="shared" si="121"/>
        <v>0</v>
      </c>
      <c r="M512" s="5">
        <f t="shared" si="116"/>
        <v>45380.399999999994</v>
      </c>
      <c r="N512" s="3">
        <f t="shared" si="121"/>
        <v>0</v>
      </c>
      <c r="O512" s="5">
        <f t="shared" si="117"/>
        <v>45380.399999999994</v>
      </c>
    </row>
    <row r="513" spans="1:15" ht="29.45" customHeight="1" x14ac:dyDescent="0.3">
      <c r="A513" s="10" t="s">
        <v>198</v>
      </c>
      <c r="B513" s="17">
        <v>547</v>
      </c>
      <c r="C513" s="18" t="s">
        <v>92</v>
      </c>
      <c r="D513" s="18" t="s">
        <v>150</v>
      </c>
      <c r="E513" s="18" t="s">
        <v>567</v>
      </c>
      <c r="F513" s="18" t="s">
        <v>66</v>
      </c>
      <c r="G513" s="3">
        <f>G514+G517</f>
        <v>45380.399999999994</v>
      </c>
      <c r="H513" s="3">
        <f>H514+H517</f>
        <v>0</v>
      </c>
      <c r="I513" s="5">
        <f t="shared" si="113"/>
        <v>45380.399999999994</v>
      </c>
      <c r="J513" s="3">
        <f>J514+J517</f>
        <v>0</v>
      </c>
      <c r="K513" s="5">
        <f t="shared" si="114"/>
        <v>45380.399999999994</v>
      </c>
      <c r="L513" s="3">
        <f>L514+L517</f>
        <v>0</v>
      </c>
      <c r="M513" s="5">
        <f t="shared" si="116"/>
        <v>45380.399999999994</v>
      </c>
      <c r="N513" s="3">
        <f>N514+N517</f>
        <v>0</v>
      </c>
      <c r="O513" s="5">
        <f t="shared" si="117"/>
        <v>45380.399999999994</v>
      </c>
    </row>
    <row r="514" spans="1:15" ht="75.75" customHeight="1" x14ac:dyDescent="0.3">
      <c r="A514" s="10" t="s">
        <v>693</v>
      </c>
      <c r="B514" s="17">
        <v>547</v>
      </c>
      <c r="C514" s="18" t="s">
        <v>92</v>
      </c>
      <c r="D514" s="18" t="s">
        <v>150</v>
      </c>
      <c r="E514" s="18" t="s">
        <v>694</v>
      </c>
      <c r="F514" s="18" t="s">
        <v>66</v>
      </c>
      <c r="G514" s="3">
        <f t="shared" ref="G514:N515" si="122">G515</f>
        <v>38526.199999999997</v>
      </c>
      <c r="H514" s="3">
        <f t="shared" si="122"/>
        <v>0</v>
      </c>
      <c r="I514" s="5">
        <f t="shared" si="113"/>
        <v>38526.199999999997</v>
      </c>
      <c r="J514" s="3">
        <f t="shared" si="122"/>
        <v>0</v>
      </c>
      <c r="K514" s="5">
        <f t="shared" si="114"/>
        <v>38526.199999999997</v>
      </c>
      <c r="L514" s="3">
        <f t="shared" si="122"/>
        <v>0</v>
      </c>
      <c r="M514" s="5">
        <f t="shared" si="116"/>
        <v>38526.199999999997</v>
      </c>
      <c r="N514" s="3">
        <f t="shared" si="122"/>
        <v>0</v>
      </c>
      <c r="O514" s="5">
        <f t="shared" si="117"/>
        <v>38526.199999999997</v>
      </c>
    </row>
    <row r="515" spans="1:15" ht="17.25" customHeight="1" x14ac:dyDescent="0.3">
      <c r="A515" s="11" t="s">
        <v>146</v>
      </c>
      <c r="B515" s="17">
        <v>547</v>
      </c>
      <c r="C515" s="18" t="s">
        <v>92</v>
      </c>
      <c r="D515" s="18" t="s">
        <v>150</v>
      </c>
      <c r="E515" s="18" t="s">
        <v>694</v>
      </c>
      <c r="F515" s="18" t="s">
        <v>527</v>
      </c>
      <c r="G515" s="3">
        <f t="shared" si="122"/>
        <v>38526.199999999997</v>
      </c>
      <c r="H515" s="3">
        <f t="shared" si="122"/>
        <v>0</v>
      </c>
      <c r="I515" s="5">
        <f t="shared" si="113"/>
        <v>38526.199999999997</v>
      </c>
      <c r="J515" s="3">
        <f t="shared" si="122"/>
        <v>0</v>
      </c>
      <c r="K515" s="5">
        <f t="shared" si="114"/>
        <v>38526.199999999997</v>
      </c>
      <c r="L515" s="3">
        <f t="shared" si="122"/>
        <v>0</v>
      </c>
      <c r="M515" s="5">
        <f t="shared" si="116"/>
        <v>38526.199999999997</v>
      </c>
      <c r="N515" s="3">
        <f t="shared" si="122"/>
        <v>0</v>
      </c>
      <c r="O515" s="5">
        <f t="shared" si="117"/>
        <v>38526.199999999997</v>
      </c>
    </row>
    <row r="516" spans="1:15" ht="17.25" customHeight="1" x14ac:dyDescent="0.3">
      <c r="A516" s="10" t="s">
        <v>55</v>
      </c>
      <c r="B516" s="17">
        <v>547</v>
      </c>
      <c r="C516" s="18" t="s">
        <v>92</v>
      </c>
      <c r="D516" s="18" t="s">
        <v>150</v>
      </c>
      <c r="E516" s="18" t="s">
        <v>694</v>
      </c>
      <c r="F516" s="18" t="s">
        <v>563</v>
      </c>
      <c r="G516" s="3">
        <v>38526.199999999997</v>
      </c>
      <c r="H516" s="3"/>
      <c r="I516" s="5">
        <f t="shared" si="113"/>
        <v>38526.199999999997</v>
      </c>
      <c r="J516" s="3"/>
      <c r="K516" s="5">
        <f t="shared" si="114"/>
        <v>38526.199999999997</v>
      </c>
      <c r="L516" s="3"/>
      <c r="M516" s="5">
        <f t="shared" si="116"/>
        <v>38526.199999999997</v>
      </c>
      <c r="N516" s="3"/>
      <c r="O516" s="5">
        <f t="shared" si="117"/>
        <v>38526.199999999997</v>
      </c>
    </row>
    <row r="517" spans="1:15" ht="76.900000000000006" customHeight="1" x14ac:dyDescent="0.3">
      <c r="A517" s="10" t="s">
        <v>695</v>
      </c>
      <c r="B517" s="17">
        <v>547</v>
      </c>
      <c r="C517" s="18" t="s">
        <v>92</v>
      </c>
      <c r="D517" s="18" t="s">
        <v>150</v>
      </c>
      <c r="E517" s="18" t="s">
        <v>696</v>
      </c>
      <c r="F517" s="18" t="s">
        <v>66</v>
      </c>
      <c r="G517" s="3">
        <f t="shared" ref="G517:N518" si="123">G518</f>
        <v>6854.2</v>
      </c>
      <c r="H517" s="3">
        <f t="shared" si="123"/>
        <v>0</v>
      </c>
      <c r="I517" s="5">
        <f t="shared" si="113"/>
        <v>6854.2</v>
      </c>
      <c r="J517" s="3">
        <f t="shared" si="123"/>
        <v>0</v>
      </c>
      <c r="K517" s="5">
        <f t="shared" si="114"/>
        <v>6854.2</v>
      </c>
      <c r="L517" s="3">
        <f t="shared" si="123"/>
        <v>0</v>
      </c>
      <c r="M517" s="5">
        <f t="shared" si="116"/>
        <v>6854.2</v>
      </c>
      <c r="N517" s="3">
        <f t="shared" si="123"/>
        <v>0</v>
      </c>
      <c r="O517" s="5">
        <f t="shared" si="117"/>
        <v>6854.2</v>
      </c>
    </row>
    <row r="518" spans="1:15" ht="17.25" customHeight="1" x14ac:dyDescent="0.3">
      <c r="A518" s="11" t="s">
        <v>146</v>
      </c>
      <c r="B518" s="17">
        <v>547</v>
      </c>
      <c r="C518" s="18" t="s">
        <v>92</v>
      </c>
      <c r="D518" s="18" t="s">
        <v>150</v>
      </c>
      <c r="E518" s="18" t="s">
        <v>696</v>
      </c>
      <c r="F518" s="18" t="s">
        <v>527</v>
      </c>
      <c r="G518" s="3">
        <f t="shared" si="123"/>
        <v>6854.2</v>
      </c>
      <c r="H518" s="3">
        <f t="shared" si="123"/>
        <v>0</v>
      </c>
      <c r="I518" s="5">
        <f t="shared" si="113"/>
        <v>6854.2</v>
      </c>
      <c r="J518" s="3">
        <f t="shared" si="123"/>
        <v>0</v>
      </c>
      <c r="K518" s="5">
        <f t="shared" si="114"/>
        <v>6854.2</v>
      </c>
      <c r="L518" s="3">
        <f t="shared" si="123"/>
        <v>0</v>
      </c>
      <c r="M518" s="5">
        <f t="shared" si="116"/>
        <v>6854.2</v>
      </c>
      <c r="N518" s="3">
        <f t="shared" si="123"/>
        <v>0</v>
      </c>
      <c r="O518" s="5">
        <f t="shared" si="117"/>
        <v>6854.2</v>
      </c>
    </row>
    <row r="519" spans="1:15" ht="18" customHeight="1" x14ac:dyDescent="0.3">
      <c r="A519" s="10" t="s">
        <v>55</v>
      </c>
      <c r="B519" s="17">
        <v>547</v>
      </c>
      <c r="C519" s="18" t="s">
        <v>92</v>
      </c>
      <c r="D519" s="18" t="s">
        <v>150</v>
      </c>
      <c r="E519" s="18" t="s">
        <v>696</v>
      </c>
      <c r="F519" s="18" t="s">
        <v>563</v>
      </c>
      <c r="G519" s="3">
        <v>6854.2</v>
      </c>
      <c r="H519" s="3"/>
      <c r="I519" s="5">
        <f t="shared" si="113"/>
        <v>6854.2</v>
      </c>
      <c r="J519" s="3"/>
      <c r="K519" s="5">
        <f t="shared" si="114"/>
        <v>6854.2</v>
      </c>
      <c r="L519" s="3"/>
      <c r="M519" s="5">
        <f t="shared" si="116"/>
        <v>6854.2</v>
      </c>
      <c r="N519" s="3"/>
      <c r="O519" s="5">
        <f t="shared" si="117"/>
        <v>6854.2</v>
      </c>
    </row>
    <row r="520" spans="1:15" ht="30" x14ac:dyDescent="0.3">
      <c r="A520" s="10" t="s">
        <v>204</v>
      </c>
      <c r="B520" s="17">
        <v>547</v>
      </c>
      <c r="C520" s="18" t="s">
        <v>92</v>
      </c>
      <c r="D520" s="18">
        <v>12</v>
      </c>
      <c r="E520" s="18" t="s">
        <v>65</v>
      </c>
      <c r="F520" s="18" t="s">
        <v>66</v>
      </c>
      <c r="G520" s="3">
        <f t="shared" ref="G520:N524" si="124">G521</f>
        <v>1000</v>
      </c>
      <c r="H520" s="3">
        <f t="shared" si="124"/>
        <v>0</v>
      </c>
      <c r="I520" s="5">
        <f t="shared" si="113"/>
        <v>1000</v>
      </c>
      <c r="J520" s="3">
        <f t="shared" si="124"/>
        <v>0</v>
      </c>
      <c r="K520" s="5">
        <f t="shared" si="114"/>
        <v>1000</v>
      </c>
      <c r="L520" s="3">
        <f t="shared" si="124"/>
        <v>0</v>
      </c>
      <c r="M520" s="5">
        <f t="shared" si="116"/>
        <v>1000</v>
      </c>
      <c r="N520" s="3">
        <f t="shared" si="124"/>
        <v>0</v>
      </c>
      <c r="O520" s="5">
        <f t="shared" si="117"/>
        <v>1000</v>
      </c>
    </row>
    <row r="521" spans="1:15" ht="45" x14ac:dyDescent="0.3">
      <c r="A521" s="10" t="s">
        <v>697</v>
      </c>
      <c r="B521" s="17">
        <v>547</v>
      </c>
      <c r="C521" s="18" t="s">
        <v>92</v>
      </c>
      <c r="D521" s="18">
        <v>12</v>
      </c>
      <c r="E521" s="18" t="s">
        <v>206</v>
      </c>
      <c r="F521" s="18" t="s">
        <v>66</v>
      </c>
      <c r="G521" s="3">
        <f>G522</f>
        <v>1000</v>
      </c>
      <c r="H521" s="3">
        <f>H522</f>
        <v>0</v>
      </c>
      <c r="I521" s="5">
        <f t="shared" si="113"/>
        <v>1000</v>
      </c>
      <c r="J521" s="3">
        <f>J522</f>
        <v>0</v>
      </c>
      <c r="K521" s="5">
        <f t="shared" si="114"/>
        <v>1000</v>
      </c>
      <c r="L521" s="3">
        <f>L522</f>
        <v>0</v>
      </c>
      <c r="M521" s="5">
        <f t="shared" si="116"/>
        <v>1000</v>
      </c>
      <c r="N521" s="3">
        <f>N522</f>
        <v>0</v>
      </c>
      <c r="O521" s="5">
        <f t="shared" si="117"/>
        <v>1000</v>
      </c>
    </row>
    <row r="522" spans="1:15" ht="33" customHeight="1" x14ac:dyDescent="0.3">
      <c r="A522" s="10" t="s">
        <v>207</v>
      </c>
      <c r="B522" s="17">
        <v>547</v>
      </c>
      <c r="C522" s="18" t="s">
        <v>92</v>
      </c>
      <c r="D522" s="18">
        <v>12</v>
      </c>
      <c r="E522" s="18" t="s">
        <v>571</v>
      </c>
      <c r="F522" s="18" t="s">
        <v>66</v>
      </c>
      <c r="G522" s="3">
        <f t="shared" si="124"/>
        <v>1000</v>
      </c>
      <c r="H522" s="3">
        <f t="shared" si="124"/>
        <v>0</v>
      </c>
      <c r="I522" s="5">
        <f t="shared" si="113"/>
        <v>1000</v>
      </c>
      <c r="J522" s="3">
        <f t="shared" si="124"/>
        <v>0</v>
      </c>
      <c r="K522" s="5">
        <f t="shared" si="114"/>
        <v>1000</v>
      </c>
      <c r="L522" s="3">
        <f t="shared" si="124"/>
        <v>0</v>
      </c>
      <c r="M522" s="5">
        <f t="shared" si="116"/>
        <v>1000</v>
      </c>
      <c r="N522" s="3">
        <f t="shared" si="124"/>
        <v>0</v>
      </c>
      <c r="O522" s="5">
        <f t="shared" si="117"/>
        <v>1000</v>
      </c>
    </row>
    <row r="523" spans="1:15" ht="30.75" customHeight="1" x14ac:dyDescent="0.3">
      <c r="A523" s="10" t="s">
        <v>442</v>
      </c>
      <c r="B523" s="17">
        <v>547</v>
      </c>
      <c r="C523" s="18" t="s">
        <v>92</v>
      </c>
      <c r="D523" s="18">
        <v>12</v>
      </c>
      <c r="E523" s="18" t="s">
        <v>572</v>
      </c>
      <c r="F523" s="18" t="s">
        <v>66</v>
      </c>
      <c r="G523" s="3">
        <f t="shared" si="124"/>
        <v>1000</v>
      </c>
      <c r="H523" s="3">
        <f t="shared" si="124"/>
        <v>0</v>
      </c>
      <c r="I523" s="5">
        <f t="shared" si="113"/>
        <v>1000</v>
      </c>
      <c r="J523" s="3">
        <f t="shared" si="124"/>
        <v>0</v>
      </c>
      <c r="K523" s="5">
        <f t="shared" si="114"/>
        <v>1000</v>
      </c>
      <c r="L523" s="3">
        <f t="shared" si="124"/>
        <v>0</v>
      </c>
      <c r="M523" s="5">
        <f t="shared" si="116"/>
        <v>1000</v>
      </c>
      <c r="N523" s="3">
        <f t="shared" si="124"/>
        <v>0</v>
      </c>
      <c r="O523" s="5">
        <f t="shared" si="117"/>
        <v>1000</v>
      </c>
    </row>
    <row r="524" spans="1:15" x14ac:dyDescent="0.3">
      <c r="A524" s="10" t="s">
        <v>89</v>
      </c>
      <c r="B524" s="17">
        <v>547</v>
      </c>
      <c r="C524" s="18" t="s">
        <v>92</v>
      </c>
      <c r="D524" s="18">
        <v>12</v>
      </c>
      <c r="E524" s="18" t="s">
        <v>572</v>
      </c>
      <c r="F524" s="18">
        <v>800</v>
      </c>
      <c r="G524" s="3">
        <f t="shared" si="124"/>
        <v>1000</v>
      </c>
      <c r="H524" s="3">
        <f t="shared" si="124"/>
        <v>0</v>
      </c>
      <c r="I524" s="5">
        <f t="shared" si="113"/>
        <v>1000</v>
      </c>
      <c r="J524" s="3">
        <f t="shared" si="124"/>
        <v>0</v>
      </c>
      <c r="K524" s="5">
        <f t="shared" si="114"/>
        <v>1000</v>
      </c>
      <c r="L524" s="3">
        <f t="shared" si="124"/>
        <v>0</v>
      </c>
      <c r="M524" s="5">
        <f t="shared" si="116"/>
        <v>1000</v>
      </c>
      <c r="N524" s="3">
        <f t="shared" si="124"/>
        <v>0</v>
      </c>
      <c r="O524" s="5">
        <f t="shared" si="117"/>
        <v>1000</v>
      </c>
    </row>
    <row r="525" spans="1:15" ht="60.75" customHeight="1" x14ac:dyDescent="0.3">
      <c r="A525" s="10" t="s">
        <v>194</v>
      </c>
      <c r="B525" s="17">
        <v>547</v>
      </c>
      <c r="C525" s="18" t="s">
        <v>92</v>
      </c>
      <c r="D525" s="18">
        <v>12</v>
      </c>
      <c r="E525" s="18" t="s">
        <v>572</v>
      </c>
      <c r="F525" s="18">
        <v>810</v>
      </c>
      <c r="G525" s="3">
        <v>1000</v>
      </c>
      <c r="H525" s="3"/>
      <c r="I525" s="5">
        <f t="shared" si="113"/>
        <v>1000</v>
      </c>
      <c r="J525" s="3"/>
      <c r="K525" s="5">
        <f t="shared" si="114"/>
        <v>1000</v>
      </c>
      <c r="L525" s="3"/>
      <c r="M525" s="5">
        <f t="shared" si="116"/>
        <v>1000</v>
      </c>
      <c r="N525" s="3"/>
      <c r="O525" s="5">
        <f t="shared" si="117"/>
        <v>1000</v>
      </c>
    </row>
    <row r="526" spans="1:15" ht="17.25" customHeight="1" x14ac:dyDescent="0.3">
      <c r="A526" s="9" t="s">
        <v>218</v>
      </c>
      <c r="B526" s="32">
        <v>547</v>
      </c>
      <c r="C526" s="22" t="s">
        <v>219</v>
      </c>
      <c r="D526" s="22" t="s">
        <v>64</v>
      </c>
      <c r="E526" s="22" t="s">
        <v>65</v>
      </c>
      <c r="F526" s="22" t="s">
        <v>66</v>
      </c>
      <c r="G526" s="2">
        <f>G527+G536</f>
        <v>12868.3</v>
      </c>
      <c r="H526" s="2">
        <f>H527+H536</f>
        <v>1621.1999999999998</v>
      </c>
      <c r="I526" s="27">
        <f t="shared" si="113"/>
        <v>14489.5</v>
      </c>
      <c r="J526" s="2">
        <f>J527+J536</f>
        <v>86982.6</v>
      </c>
      <c r="K526" s="27">
        <f t="shared" si="114"/>
        <v>101472.1</v>
      </c>
      <c r="L526" s="2">
        <f>L527+L536</f>
        <v>0</v>
      </c>
      <c r="M526" s="27">
        <f t="shared" si="116"/>
        <v>101472.1</v>
      </c>
      <c r="N526" s="2">
        <f>N527+N536</f>
        <v>0</v>
      </c>
      <c r="O526" s="27">
        <f t="shared" si="117"/>
        <v>101472.1</v>
      </c>
    </row>
    <row r="527" spans="1:15" x14ac:dyDescent="0.3">
      <c r="A527" s="10" t="s">
        <v>443</v>
      </c>
      <c r="B527" s="17">
        <v>547</v>
      </c>
      <c r="C527" s="18" t="s">
        <v>219</v>
      </c>
      <c r="D527" s="18" t="s">
        <v>68</v>
      </c>
      <c r="E527" s="18" t="s">
        <v>65</v>
      </c>
      <c r="F527" s="18" t="s">
        <v>66</v>
      </c>
      <c r="G527" s="3">
        <f t="shared" ref="G527:N528" si="125">G528</f>
        <v>1368.5</v>
      </c>
      <c r="H527" s="3">
        <f t="shared" si="125"/>
        <v>0</v>
      </c>
      <c r="I527" s="5">
        <f t="shared" si="113"/>
        <v>1368.5</v>
      </c>
      <c r="J527" s="3">
        <f t="shared" si="125"/>
        <v>0</v>
      </c>
      <c r="K527" s="5">
        <f t="shared" si="114"/>
        <v>1368.5</v>
      </c>
      <c r="L527" s="3">
        <f t="shared" si="125"/>
        <v>0</v>
      </c>
      <c r="M527" s="5">
        <f t="shared" si="116"/>
        <v>1368.5</v>
      </c>
      <c r="N527" s="3">
        <f t="shared" si="125"/>
        <v>0</v>
      </c>
      <c r="O527" s="5">
        <f t="shared" si="117"/>
        <v>1368.5</v>
      </c>
    </row>
    <row r="528" spans="1:15" x14ac:dyDescent="0.3">
      <c r="A528" s="10" t="s">
        <v>394</v>
      </c>
      <c r="B528" s="17">
        <v>547</v>
      </c>
      <c r="C528" s="18" t="s">
        <v>219</v>
      </c>
      <c r="D528" s="18" t="s">
        <v>68</v>
      </c>
      <c r="E528" s="18" t="s">
        <v>112</v>
      </c>
      <c r="F528" s="18" t="s">
        <v>66</v>
      </c>
      <c r="G528" s="3">
        <f t="shared" si="125"/>
        <v>1368.5</v>
      </c>
      <c r="H528" s="3">
        <f t="shared" si="125"/>
        <v>0</v>
      </c>
      <c r="I528" s="5">
        <f t="shared" si="113"/>
        <v>1368.5</v>
      </c>
      <c r="J528" s="3">
        <f t="shared" si="125"/>
        <v>0</v>
      </c>
      <c r="K528" s="5">
        <f t="shared" si="114"/>
        <v>1368.5</v>
      </c>
      <c r="L528" s="3">
        <f t="shared" si="125"/>
        <v>0</v>
      </c>
      <c r="M528" s="5">
        <f t="shared" si="116"/>
        <v>1368.5</v>
      </c>
      <c r="N528" s="3">
        <f t="shared" si="125"/>
        <v>0</v>
      </c>
      <c r="O528" s="5">
        <f t="shared" si="117"/>
        <v>1368.5</v>
      </c>
    </row>
    <row r="529" spans="1:15" x14ac:dyDescent="0.3">
      <c r="A529" s="10" t="s">
        <v>146</v>
      </c>
      <c r="B529" s="17">
        <v>547</v>
      </c>
      <c r="C529" s="18" t="s">
        <v>219</v>
      </c>
      <c r="D529" s="18" t="s">
        <v>68</v>
      </c>
      <c r="E529" s="18" t="s">
        <v>133</v>
      </c>
      <c r="F529" s="18" t="s">
        <v>66</v>
      </c>
      <c r="G529" s="3">
        <f>G530+G533</f>
        <v>1368.5</v>
      </c>
      <c r="H529" s="3">
        <f>H530+H533</f>
        <v>0</v>
      </c>
      <c r="I529" s="5">
        <f t="shared" si="113"/>
        <v>1368.5</v>
      </c>
      <c r="J529" s="3">
        <f>J530+J533</f>
        <v>0</v>
      </c>
      <c r="K529" s="5">
        <f t="shared" si="114"/>
        <v>1368.5</v>
      </c>
      <c r="L529" s="3">
        <f>L530+L533</f>
        <v>0</v>
      </c>
      <c r="M529" s="5">
        <f t="shared" si="116"/>
        <v>1368.5</v>
      </c>
      <c r="N529" s="3">
        <f>N530+N533</f>
        <v>0</v>
      </c>
      <c r="O529" s="5">
        <f t="shared" si="117"/>
        <v>1368.5</v>
      </c>
    </row>
    <row r="530" spans="1:15" ht="42.75" customHeight="1" x14ac:dyDescent="0.3">
      <c r="A530" s="10" t="s">
        <v>231</v>
      </c>
      <c r="B530" s="17">
        <v>547</v>
      </c>
      <c r="C530" s="18" t="s">
        <v>219</v>
      </c>
      <c r="D530" s="18" t="s">
        <v>68</v>
      </c>
      <c r="E530" s="48" t="s">
        <v>499</v>
      </c>
      <c r="F530" s="18" t="s">
        <v>66</v>
      </c>
      <c r="G530" s="5">
        <f t="shared" ref="G530:N531" si="126">G531</f>
        <v>1300</v>
      </c>
      <c r="H530" s="5">
        <f t="shared" si="126"/>
        <v>0</v>
      </c>
      <c r="I530" s="5">
        <f t="shared" si="113"/>
        <v>1300</v>
      </c>
      <c r="J530" s="5">
        <f t="shared" si="126"/>
        <v>0</v>
      </c>
      <c r="K530" s="5">
        <f t="shared" si="114"/>
        <v>1300</v>
      </c>
      <c r="L530" s="5">
        <f t="shared" si="126"/>
        <v>0</v>
      </c>
      <c r="M530" s="5">
        <f t="shared" si="116"/>
        <v>1300</v>
      </c>
      <c r="N530" s="5">
        <f t="shared" si="126"/>
        <v>0</v>
      </c>
      <c r="O530" s="5">
        <f t="shared" si="117"/>
        <v>1300</v>
      </c>
    </row>
    <row r="531" spans="1:15" x14ac:dyDescent="0.3">
      <c r="A531" s="10" t="s">
        <v>89</v>
      </c>
      <c r="B531" s="17">
        <v>547</v>
      </c>
      <c r="C531" s="18" t="s">
        <v>219</v>
      </c>
      <c r="D531" s="18" t="s">
        <v>68</v>
      </c>
      <c r="E531" s="48" t="s">
        <v>499</v>
      </c>
      <c r="F531" s="18" t="s">
        <v>495</v>
      </c>
      <c r="G531" s="5">
        <f t="shared" si="126"/>
        <v>1300</v>
      </c>
      <c r="H531" s="5">
        <f t="shared" si="126"/>
        <v>0</v>
      </c>
      <c r="I531" s="5">
        <f t="shared" si="113"/>
        <v>1300</v>
      </c>
      <c r="J531" s="5">
        <f t="shared" si="126"/>
        <v>0</v>
      </c>
      <c r="K531" s="5">
        <f t="shared" si="114"/>
        <v>1300</v>
      </c>
      <c r="L531" s="5">
        <f t="shared" si="126"/>
        <v>0</v>
      </c>
      <c r="M531" s="5">
        <f t="shared" si="116"/>
        <v>1300</v>
      </c>
      <c r="N531" s="5">
        <f t="shared" si="126"/>
        <v>0</v>
      </c>
      <c r="O531" s="5">
        <f t="shared" si="117"/>
        <v>1300</v>
      </c>
    </row>
    <row r="532" spans="1:15" ht="62.25" customHeight="1" x14ac:dyDescent="0.3">
      <c r="A532" s="10" t="s">
        <v>194</v>
      </c>
      <c r="B532" s="17">
        <v>547</v>
      </c>
      <c r="C532" s="18" t="s">
        <v>219</v>
      </c>
      <c r="D532" s="18" t="s">
        <v>68</v>
      </c>
      <c r="E532" s="48" t="s">
        <v>499</v>
      </c>
      <c r="F532" s="18" t="s">
        <v>496</v>
      </c>
      <c r="G532" s="5">
        <v>1300</v>
      </c>
      <c r="H532" s="5"/>
      <c r="I532" s="5">
        <f t="shared" si="113"/>
        <v>1300</v>
      </c>
      <c r="J532" s="5"/>
      <c r="K532" s="5">
        <f t="shared" si="114"/>
        <v>1300</v>
      </c>
      <c r="L532" s="5"/>
      <c r="M532" s="5">
        <f t="shared" si="116"/>
        <v>1300</v>
      </c>
      <c r="N532" s="5"/>
      <c r="O532" s="5">
        <f t="shared" si="117"/>
        <v>1300</v>
      </c>
    </row>
    <row r="533" spans="1:15" ht="60" customHeight="1" x14ac:dyDescent="0.3">
      <c r="A533" s="10" t="s">
        <v>497</v>
      </c>
      <c r="B533" s="17">
        <v>547</v>
      </c>
      <c r="C533" s="18" t="s">
        <v>219</v>
      </c>
      <c r="D533" s="18" t="s">
        <v>68</v>
      </c>
      <c r="E533" s="48" t="s">
        <v>500</v>
      </c>
      <c r="F533" s="18" t="s">
        <v>66</v>
      </c>
      <c r="G533" s="5">
        <f t="shared" ref="G533:N534" si="127">G534</f>
        <v>68.5</v>
      </c>
      <c r="H533" s="5">
        <f t="shared" si="127"/>
        <v>0</v>
      </c>
      <c r="I533" s="5">
        <f t="shared" si="113"/>
        <v>68.5</v>
      </c>
      <c r="J533" s="5">
        <f t="shared" si="127"/>
        <v>0</v>
      </c>
      <c r="K533" s="5">
        <f t="shared" si="114"/>
        <v>68.5</v>
      </c>
      <c r="L533" s="5">
        <f t="shared" si="127"/>
        <v>0</v>
      </c>
      <c r="M533" s="5">
        <f t="shared" si="116"/>
        <v>68.5</v>
      </c>
      <c r="N533" s="5">
        <f t="shared" si="127"/>
        <v>0</v>
      </c>
      <c r="O533" s="5">
        <f t="shared" si="117"/>
        <v>68.5</v>
      </c>
    </row>
    <row r="534" spans="1:15" x14ac:dyDescent="0.3">
      <c r="A534" s="10" t="s">
        <v>89</v>
      </c>
      <c r="B534" s="17">
        <v>547</v>
      </c>
      <c r="C534" s="18" t="s">
        <v>219</v>
      </c>
      <c r="D534" s="18" t="s">
        <v>68</v>
      </c>
      <c r="E534" s="48" t="s">
        <v>500</v>
      </c>
      <c r="F534" s="18" t="s">
        <v>495</v>
      </c>
      <c r="G534" s="5">
        <f t="shared" si="127"/>
        <v>68.5</v>
      </c>
      <c r="H534" s="5">
        <f t="shared" si="127"/>
        <v>0</v>
      </c>
      <c r="I534" s="5">
        <f t="shared" si="113"/>
        <v>68.5</v>
      </c>
      <c r="J534" s="5">
        <f t="shared" si="127"/>
        <v>0</v>
      </c>
      <c r="K534" s="5">
        <f t="shared" si="114"/>
        <v>68.5</v>
      </c>
      <c r="L534" s="5">
        <f t="shared" si="127"/>
        <v>0</v>
      </c>
      <c r="M534" s="5">
        <f t="shared" si="116"/>
        <v>68.5</v>
      </c>
      <c r="N534" s="5">
        <f t="shared" si="127"/>
        <v>0</v>
      </c>
      <c r="O534" s="5">
        <f t="shared" si="117"/>
        <v>68.5</v>
      </c>
    </row>
    <row r="535" spans="1:15" ht="61.15" customHeight="1" x14ac:dyDescent="0.3">
      <c r="A535" s="10" t="s">
        <v>194</v>
      </c>
      <c r="B535" s="17">
        <v>547</v>
      </c>
      <c r="C535" s="18" t="s">
        <v>219</v>
      </c>
      <c r="D535" s="18" t="s">
        <v>68</v>
      </c>
      <c r="E535" s="48" t="s">
        <v>500</v>
      </c>
      <c r="F535" s="18" t="s">
        <v>496</v>
      </c>
      <c r="G535" s="5">
        <v>68.5</v>
      </c>
      <c r="H535" s="5"/>
      <c r="I535" s="5">
        <f t="shared" si="113"/>
        <v>68.5</v>
      </c>
      <c r="J535" s="5"/>
      <c r="K535" s="5">
        <f t="shared" si="114"/>
        <v>68.5</v>
      </c>
      <c r="L535" s="5"/>
      <c r="M535" s="5">
        <f t="shared" si="116"/>
        <v>68.5</v>
      </c>
      <c r="N535" s="5"/>
      <c r="O535" s="5">
        <f t="shared" si="117"/>
        <v>68.5</v>
      </c>
    </row>
    <row r="536" spans="1:15" ht="16.149999999999999" customHeight="1" x14ac:dyDescent="0.3">
      <c r="A536" s="10" t="s">
        <v>826</v>
      </c>
      <c r="B536" s="17" t="s">
        <v>827</v>
      </c>
      <c r="C536" s="18" t="s">
        <v>219</v>
      </c>
      <c r="D536" s="18" t="s">
        <v>80</v>
      </c>
      <c r="E536" s="48" t="s">
        <v>65</v>
      </c>
      <c r="F536" s="18" t="s">
        <v>66</v>
      </c>
      <c r="G536" s="5">
        <f t="shared" ref="G536:N537" si="128">G537</f>
        <v>11499.8</v>
      </c>
      <c r="H536" s="5">
        <f t="shared" si="128"/>
        <v>1621.1999999999998</v>
      </c>
      <c r="I536" s="5">
        <f t="shared" si="113"/>
        <v>13121</v>
      </c>
      <c r="J536" s="5">
        <f t="shared" si="128"/>
        <v>86982.6</v>
      </c>
      <c r="K536" s="5">
        <f t="shared" si="114"/>
        <v>100103.6</v>
      </c>
      <c r="L536" s="5">
        <f t="shared" si="128"/>
        <v>0</v>
      </c>
      <c r="M536" s="5">
        <f t="shared" si="116"/>
        <v>100103.6</v>
      </c>
      <c r="N536" s="5">
        <f t="shared" si="128"/>
        <v>0</v>
      </c>
      <c r="O536" s="5">
        <f t="shared" si="117"/>
        <v>100103.6</v>
      </c>
    </row>
    <row r="537" spans="1:15" ht="46.9" customHeight="1" x14ac:dyDescent="0.3">
      <c r="A537" s="10" t="s">
        <v>828</v>
      </c>
      <c r="B537" s="17" t="s">
        <v>827</v>
      </c>
      <c r="C537" s="18" t="s">
        <v>219</v>
      </c>
      <c r="D537" s="18" t="s">
        <v>80</v>
      </c>
      <c r="E537" s="48" t="s">
        <v>829</v>
      </c>
      <c r="F537" s="18" t="s">
        <v>66</v>
      </c>
      <c r="G537" s="5">
        <f t="shared" si="128"/>
        <v>11499.8</v>
      </c>
      <c r="H537" s="5">
        <f t="shared" si="128"/>
        <v>1621.1999999999998</v>
      </c>
      <c r="I537" s="5">
        <f t="shared" si="113"/>
        <v>13121</v>
      </c>
      <c r="J537" s="5">
        <f>J538+J545</f>
        <v>86982.6</v>
      </c>
      <c r="K537" s="5">
        <f t="shared" si="114"/>
        <v>100103.6</v>
      </c>
      <c r="L537" s="5">
        <f>L538+L545</f>
        <v>0</v>
      </c>
      <c r="M537" s="5">
        <f t="shared" si="116"/>
        <v>100103.6</v>
      </c>
      <c r="N537" s="5">
        <f>N538+N545</f>
        <v>0</v>
      </c>
      <c r="O537" s="5">
        <f t="shared" si="117"/>
        <v>100103.6</v>
      </c>
    </row>
    <row r="538" spans="1:15" ht="78" customHeight="1" x14ac:dyDescent="0.3">
      <c r="A538" s="10" t="s">
        <v>830</v>
      </c>
      <c r="B538" s="17" t="s">
        <v>827</v>
      </c>
      <c r="C538" s="18" t="s">
        <v>219</v>
      </c>
      <c r="D538" s="18" t="s">
        <v>80</v>
      </c>
      <c r="E538" s="48" t="s">
        <v>831</v>
      </c>
      <c r="F538" s="18" t="s">
        <v>66</v>
      </c>
      <c r="G538" s="5">
        <f>G539+G542</f>
        <v>11499.8</v>
      </c>
      <c r="H538" s="5">
        <f>H539+H542</f>
        <v>1621.1999999999998</v>
      </c>
      <c r="I538" s="5">
        <f t="shared" si="113"/>
        <v>13121</v>
      </c>
      <c r="J538" s="5">
        <f>J539+J542</f>
        <v>0</v>
      </c>
      <c r="K538" s="5">
        <f t="shared" si="114"/>
        <v>13121</v>
      </c>
      <c r="L538" s="5">
        <f>L539+L542</f>
        <v>0</v>
      </c>
      <c r="M538" s="5">
        <f t="shared" si="116"/>
        <v>13121</v>
      </c>
      <c r="N538" s="5">
        <f>N539+N542</f>
        <v>0</v>
      </c>
      <c r="O538" s="5">
        <f t="shared" si="117"/>
        <v>13121</v>
      </c>
    </row>
    <row r="539" spans="1:15" ht="58.9" customHeight="1" x14ac:dyDescent="0.3">
      <c r="A539" s="10" t="s">
        <v>832</v>
      </c>
      <c r="B539" s="17">
        <v>547</v>
      </c>
      <c r="C539" s="18" t="s">
        <v>219</v>
      </c>
      <c r="D539" s="18" t="s">
        <v>80</v>
      </c>
      <c r="E539" s="48" t="s">
        <v>833</v>
      </c>
      <c r="F539" s="18" t="s">
        <v>66</v>
      </c>
      <c r="G539" s="5">
        <f t="shared" ref="G539:N540" si="129">G540</f>
        <v>10747.5</v>
      </c>
      <c r="H539" s="5">
        <f t="shared" si="129"/>
        <v>1515.1</v>
      </c>
      <c r="I539" s="5">
        <f t="shared" si="113"/>
        <v>12262.6</v>
      </c>
      <c r="J539" s="5">
        <f t="shared" si="129"/>
        <v>0</v>
      </c>
      <c r="K539" s="5">
        <f t="shared" si="114"/>
        <v>12262.6</v>
      </c>
      <c r="L539" s="5">
        <f t="shared" si="129"/>
        <v>0</v>
      </c>
      <c r="M539" s="5">
        <f t="shared" si="116"/>
        <v>12262.6</v>
      </c>
      <c r="N539" s="5">
        <f t="shared" si="129"/>
        <v>0</v>
      </c>
      <c r="O539" s="5">
        <f t="shared" si="117"/>
        <v>12262.6</v>
      </c>
    </row>
    <row r="540" spans="1:15" ht="16.149999999999999" customHeight="1" x14ac:dyDescent="0.3">
      <c r="A540" s="10" t="s">
        <v>146</v>
      </c>
      <c r="B540" s="17">
        <v>547</v>
      </c>
      <c r="C540" s="18" t="s">
        <v>219</v>
      </c>
      <c r="D540" s="18" t="s">
        <v>80</v>
      </c>
      <c r="E540" s="48" t="s">
        <v>833</v>
      </c>
      <c r="F540" s="18">
        <v>500</v>
      </c>
      <c r="G540" s="5">
        <f t="shared" si="129"/>
        <v>10747.5</v>
      </c>
      <c r="H540" s="5">
        <f t="shared" si="129"/>
        <v>1515.1</v>
      </c>
      <c r="I540" s="5">
        <f t="shared" si="113"/>
        <v>12262.6</v>
      </c>
      <c r="J540" s="5">
        <f t="shared" si="129"/>
        <v>0</v>
      </c>
      <c r="K540" s="5">
        <f t="shared" si="114"/>
        <v>12262.6</v>
      </c>
      <c r="L540" s="5">
        <f t="shared" si="129"/>
        <v>0</v>
      </c>
      <c r="M540" s="5">
        <f t="shared" si="116"/>
        <v>12262.6</v>
      </c>
      <c r="N540" s="5">
        <f t="shared" si="129"/>
        <v>0</v>
      </c>
      <c r="O540" s="5">
        <f t="shared" si="117"/>
        <v>12262.6</v>
      </c>
    </row>
    <row r="541" spans="1:15" ht="16.149999999999999" customHeight="1" x14ac:dyDescent="0.3">
      <c r="A541" s="10" t="s">
        <v>55</v>
      </c>
      <c r="B541" s="17">
        <v>547</v>
      </c>
      <c r="C541" s="18" t="s">
        <v>219</v>
      </c>
      <c r="D541" s="18" t="s">
        <v>80</v>
      </c>
      <c r="E541" s="48" t="s">
        <v>833</v>
      </c>
      <c r="F541" s="18">
        <v>540</v>
      </c>
      <c r="G541" s="5">
        <f>10747.5</f>
        <v>10747.5</v>
      </c>
      <c r="H541" s="5">
        <v>1515.1</v>
      </c>
      <c r="I541" s="5">
        <f t="shared" ref="I541:I622" si="130">G541+H541</f>
        <v>12262.6</v>
      </c>
      <c r="J541" s="5"/>
      <c r="K541" s="5">
        <f t="shared" ref="K541:K622" si="131">I541+J541</f>
        <v>12262.6</v>
      </c>
      <c r="L541" s="5"/>
      <c r="M541" s="5">
        <f t="shared" si="116"/>
        <v>12262.6</v>
      </c>
      <c r="N541" s="5"/>
      <c r="O541" s="5">
        <f t="shared" si="117"/>
        <v>12262.6</v>
      </c>
    </row>
    <row r="542" spans="1:15" ht="43.9" customHeight="1" x14ac:dyDescent="0.3">
      <c r="A542" s="57" t="s">
        <v>834</v>
      </c>
      <c r="B542" s="17">
        <v>547</v>
      </c>
      <c r="C542" s="18" t="s">
        <v>219</v>
      </c>
      <c r="D542" s="18" t="s">
        <v>80</v>
      </c>
      <c r="E542" s="48" t="s">
        <v>835</v>
      </c>
      <c r="F542" s="18" t="s">
        <v>66</v>
      </c>
      <c r="G542" s="5">
        <f t="shared" ref="G542:N543" si="132">G543</f>
        <v>752.3</v>
      </c>
      <c r="H542" s="5">
        <f t="shared" si="132"/>
        <v>106.1</v>
      </c>
      <c r="I542" s="5">
        <f t="shared" si="130"/>
        <v>858.4</v>
      </c>
      <c r="J542" s="5">
        <f t="shared" si="132"/>
        <v>0</v>
      </c>
      <c r="K542" s="5">
        <f t="shared" si="131"/>
        <v>858.4</v>
      </c>
      <c r="L542" s="5">
        <f t="shared" si="132"/>
        <v>0</v>
      </c>
      <c r="M542" s="5">
        <f t="shared" si="116"/>
        <v>858.4</v>
      </c>
      <c r="N542" s="5">
        <f t="shared" si="132"/>
        <v>0</v>
      </c>
      <c r="O542" s="5">
        <f t="shared" si="117"/>
        <v>858.4</v>
      </c>
    </row>
    <row r="543" spans="1:15" ht="16.149999999999999" customHeight="1" x14ac:dyDescent="0.3">
      <c r="A543" s="11" t="s">
        <v>146</v>
      </c>
      <c r="B543" s="17">
        <v>547</v>
      </c>
      <c r="C543" s="18" t="s">
        <v>219</v>
      </c>
      <c r="D543" s="18" t="s">
        <v>80</v>
      </c>
      <c r="E543" s="48" t="s">
        <v>835</v>
      </c>
      <c r="F543" s="18">
        <v>500</v>
      </c>
      <c r="G543" s="5">
        <f t="shared" si="132"/>
        <v>752.3</v>
      </c>
      <c r="H543" s="5">
        <f t="shared" si="132"/>
        <v>106.1</v>
      </c>
      <c r="I543" s="5">
        <f t="shared" si="130"/>
        <v>858.4</v>
      </c>
      <c r="J543" s="5">
        <f t="shared" si="132"/>
        <v>0</v>
      </c>
      <c r="K543" s="5">
        <f t="shared" si="131"/>
        <v>858.4</v>
      </c>
      <c r="L543" s="5">
        <f t="shared" si="132"/>
        <v>0</v>
      </c>
      <c r="M543" s="5">
        <f t="shared" si="116"/>
        <v>858.4</v>
      </c>
      <c r="N543" s="5">
        <f t="shared" si="132"/>
        <v>0</v>
      </c>
      <c r="O543" s="5">
        <f t="shared" si="117"/>
        <v>858.4</v>
      </c>
    </row>
    <row r="544" spans="1:15" ht="16.149999999999999" customHeight="1" x14ac:dyDescent="0.3">
      <c r="A544" s="10" t="s">
        <v>55</v>
      </c>
      <c r="B544" s="17">
        <v>547</v>
      </c>
      <c r="C544" s="18" t="s">
        <v>219</v>
      </c>
      <c r="D544" s="18" t="s">
        <v>80</v>
      </c>
      <c r="E544" s="48" t="s">
        <v>835</v>
      </c>
      <c r="F544" s="18">
        <v>540</v>
      </c>
      <c r="G544" s="5">
        <v>752.3</v>
      </c>
      <c r="H544" s="5">
        <v>106.1</v>
      </c>
      <c r="I544" s="5">
        <f t="shared" si="130"/>
        <v>858.4</v>
      </c>
      <c r="J544" s="5"/>
      <c r="K544" s="5">
        <f t="shared" si="131"/>
        <v>858.4</v>
      </c>
      <c r="L544" s="5"/>
      <c r="M544" s="5">
        <f t="shared" si="116"/>
        <v>858.4</v>
      </c>
      <c r="N544" s="5"/>
      <c r="O544" s="5">
        <f t="shared" si="117"/>
        <v>858.4</v>
      </c>
    </row>
    <row r="545" spans="1:15" ht="29.45" customHeight="1" x14ac:dyDescent="0.3">
      <c r="A545" s="10" t="s">
        <v>914</v>
      </c>
      <c r="B545" s="17" t="s">
        <v>827</v>
      </c>
      <c r="C545" s="18" t="s">
        <v>219</v>
      </c>
      <c r="D545" s="18" t="s">
        <v>219</v>
      </c>
      <c r="E545" s="48" t="s">
        <v>65</v>
      </c>
      <c r="F545" s="18" t="s">
        <v>66</v>
      </c>
      <c r="G545" s="5"/>
      <c r="H545" s="5"/>
      <c r="I545" s="5"/>
      <c r="J545" s="5">
        <f>J546</f>
        <v>86982.6</v>
      </c>
      <c r="K545" s="5">
        <f t="shared" si="131"/>
        <v>86982.6</v>
      </c>
      <c r="L545" s="5">
        <f>L546</f>
        <v>0</v>
      </c>
      <c r="M545" s="5">
        <f t="shared" si="116"/>
        <v>86982.6</v>
      </c>
      <c r="N545" s="5">
        <f>N546</f>
        <v>0</v>
      </c>
      <c r="O545" s="5">
        <f t="shared" si="117"/>
        <v>86982.6</v>
      </c>
    </row>
    <row r="546" spans="1:15" ht="43.9" customHeight="1" x14ac:dyDescent="0.3">
      <c r="A546" s="10" t="s">
        <v>828</v>
      </c>
      <c r="B546" s="17" t="s">
        <v>827</v>
      </c>
      <c r="C546" s="18" t="s">
        <v>219</v>
      </c>
      <c r="D546" s="18" t="s">
        <v>219</v>
      </c>
      <c r="E546" s="48" t="s">
        <v>829</v>
      </c>
      <c r="F546" s="18" t="s">
        <v>66</v>
      </c>
      <c r="G546" s="5"/>
      <c r="H546" s="5"/>
      <c r="I546" s="5"/>
      <c r="J546" s="5">
        <f>J547</f>
        <v>86982.6</v>
      </c>
      <c r="K546" s="5">
        <f t="shared" si="131"/>
        <v>86982.6</v>
      </c>
      <c r="L546" s="5">
        <f>L547</f>
        <v>0</v>
      </c>
      <c r="M546" s="5">
        <f t="shared" si="116"/>
        <v>86982.6</v>
      </c>
      <c r="N546" s="5">
        <f>N547</f>
        <v>0</v>
      </c>
      <c r="O546" s="5">
        <f t="shared" si="117"/>
        <v>86982.6</v>
      </c>
    </row>
    <row r="547" spans="1:15" ht="107.25" customHeight="1" x14ac:dyDescent="0.3">
      <c r="A547" s="10" t="s">
        <v>915</v>
      </c>
      <c r="B547" s="17" t="s">
        <v>827</v>
      </c>
      <c r="C547" s="18" t="s">
        <v>219</v>
      </c>
      <c r="D547" s="18" t="s">
        <v>219</v>
      </c>
      <c r="E547" s="48" t="s">
        <v>916</v>
      </c>
      <c r="F547" s="18" t="s">
        <v>66</v>
      </c>
      <c r="G547" s="5"/>
      <c r="H547" s="5"/>
      <c r="I547" s="5"/>
      <c r="J547" s="5">
        <f>J548+J551</f>
        <v>86982.6</v>
      </c>
      <c r="K547" s="5">
        <f t="shared" si="131"/>
        <v>86982.6</v>
      </c>
      <c r="L547" s="5">
        <f>L548+L551</f>
        <v>0</v>
      </c>
      <c r="M547" s="5">
        <f t="shared" ref="M547:M628" si="133">K547+L547</f>
        <v>86982.6</v>
      </c>
      <c r="N547" s="5">
        <f>N548+N551</f>
        <v>0</v>
      </c>
      <c r="O547" s="5">
        <f t="shared" ref="O547:O628" si="134">M547+N547</f>
        <v>86982.6</v>
      </c>
    </row>
    <row r="548" spans="1:15" ht="70.150000000000006" customHeight="1" x14ac:dyDescent="0.3">
      <c r="A548" s="59" t="s">
        <v>917</v>
      </c>
      <c r="B548" s="17">
        <v>547</v>
      </c>
      <c r="C548" s="18" t="s">
        <v>219</v>
      </c>
      <c r="D548" s="18" t="s">
        <v>219</v>
      </c>
      <c r="E548" s="48" t="s">
        <v>918</v>
      </c>
      <c r="F548" s="18" t="s">
        <v>66</v>
      </c>
      <c r="G548" s="5"/>
      <c r="H548" s="5"/>
      <c r="I548" s="5"/>
      <c r="J548" s="5">
        <f>J549</f>
        <v>70000</v>
      </c>
      <c r="K548" s="5">
        <f t="shared" si="131"/>
        <v>70000</v>
      </c>
      <c r="L548" s="5">
        <f>L549</f>
        <v>0</v>
      </c>
      <c r="M548" s="5">
        <f t="shared" si="133"/>
        <v>70000</v>
      </c>
      <c r="N548" s="5">
        <f>N549</f>
        <v>0</v>
      </c>
      <c r="O548" s="5">
        <f t="shared" si="134"/>
        <v>70000</v>
      </c>
    </row>
    <row r="549" spans="1:15" ht="16.899999999999999" customHeight="1" x14ac:dyDescent="0.3">
      <c r="A549" s="10" t="s">
        <v>146</v>
      </c>
      <c r="B549" s="17">
        <v>547</v>
      </c>
      <c r="C549" s="18" t="s">
        <v>219</v>
      </c>
      <c r="D549" s="18" t="s">
        <v>219</v>
      </c>
      <c r="E549" s="48" t="s">
        <v>918</v>
      </c>
      <c r="F549" s="18">
        <v>500</v>
      </c>
      <c r="G549" s="5"/>
      <c r="H549" s="5"/>
      <c r="I549" s="5"/>
      <c r="J549" s="5">
        <f>J550</f>
        <v>70000</v>
      </c>
      <c r="K549" s="5">
        <f t="shared" si="131"/>
        <v>70000</v>
      </c>
      <c r="L549" s="5">
        <f>L550</f>
        <v>0</v>
      </c>
      <c r="M549" s="5">
        <f t="shared" si="133"/>
        <v>70000</v>
      </c>
      <c r="N549" s="5">
        <f>N550</f>
        <v>0</v>
      </c>
      <c r="O549" s="5">
        <f t="shared" si="134"/>
        <v>70000</v>
      </c>
    </row>
    <row r="550" spans="1:15" ht="18" customHeight="1" x14ac:dyDescent="0.3">
      <c r="A550" s="10" t="s">
        <v>55</v>
      </c>
      <c r="B550" s="17">
        <v>547</v>
      </c>
      <c r="C550" s="18" t="s">
        <v>219</v>
      </c>
      <c r="D550" s="18" t="s">
        <v>219</v>
      </c>
      <c r="E550" s="48" t="s">
        <v>918</v>
      </c>
      <c r="F550" s="18">
        <v>540</v>
      </c>
      <c r="G550" s="5"/>
      <c r="H550" s="5"/>
      <c r="I550" s="5"/>
      <c r="J550" s="5">
        <v>70000</v>
      </c>
      <c r="K550" s="5">
        <f t="shared" si="131"/>
        <v>70000</v>
      </c>
      <c r="L550" s="5">
        <v>0</v>
      </c>
      <c r="M550" s="5">
        <f t="shared" si="133"/>
        <v>70000</v>
      </c>
      <c r="N550" s="5">
        <v>0</v>
      </c>
      <c r="O550" s="5">
        <f t="shared" si="134"/>
        <v>70000</v>
      </c>
    </row>
    <row r="551" spans="1:15" ht="61.15" customHeight="1" x14ac:dyDescent="0.3">
      <c r="A551" s="59" t="s">
        <v>920</v>
      </c>
      <c r="B551" s="17">
        <v>547</v>
      </c>
      <c r="C551" s="18" t="s">
        <v>219</v>
      </c>
      <c r="D551" s="18" t="s">
        <v>219</v>
      </c>
      <c r="E551" s="48" t="s">
        <v>919</v>
      </c>
      <c r="F551" s="18" t="s">
        <v>66</v>
      </c>
      <c r="G551" s="5"/>
      <c r="H551" s="5"/>
      <c r="I551" s="5"/>
      <c r="J551" s="5">
        <f>J552</f>
        <v>16982.599999999999</v>
      </c>
      <c r="K551" s="5">
        <f t="shared" si="131"/>
        <v>16982.599999999999</v>
      </c>
      <c r="L551" s="5">
        <f>L552</f>
        <v>0</v>
      </c>
      <c r="M551" s="5">
        <f t="shared" si="133"/>
        <v>16982.599999999999</v>
      </c>
      <c r="N551" s="5">
        <f>N552</f>
        <v>0</v>
      </c>
      <c r="O551" s="5">
        <f t="shared" si="134"/>
        <v>16982.599999999999</v>
      </c>
    </row>
    <row r="552" spans="1:15" ht="18" customHeight="1" x14ac:dyDescent="0.3">
      <c r="A552" s="10" t="s">
        <v>146</v>
      </c>
      <c r="B552" s="17">
        <v>547</v>
      </c>
      <c r="C552" s="18" t="s">
        <v>219</v>
      </c>
      <c r="D552" s="18" t="s">
        <v>219</v>
      </c>
      <c r="E552" s="48" t="s">
        <v>919</v>
      </c>
      <c r="F552" s="18">
        <v>500</v>
      </c>
      <c r="G552" s="5"/>
      <c r="H552" s="5"/>
      <c r="I552" s="5"/>
      <c r="J552" s="5">
        <f>J553</f>
        <v>16982.599999999999</v>
      </c>
      <c r="K552" s="5">
        <f t="shared" si="131"/>
        <v>16982.599999999999</v>
      </c>
      <c r="L552" s="5">
        <f>L553</f>
        <v>0</v>
      </c>
      <c r="M552" s="5">
        <f t="shared" si="133"/>
        <v>16982.599999999999</v>
      </c>
      <c r="N552" s="5">
        <f>N553</f>
        <v>0</v>
      </c>
      <c r="O552" s="5">
        <f t="shared" si="134"/>
        <v>16982.599999999999</v>
      </c>
    </row>
    <row r="553" spans="1:15" ht="15" customHeight="1" x14ac:dyDescent="0.3">
      <c r="A553" s="10" t="s">
        <v>55</v>
      </c>
      <c r="B553" s="17">
        <v>547</v>
      </c>
      <c r="C553" s="18" t="s">
        <v>219</v>
      </c>
      <c r="D553" s="18" t="s">
        <v>219</v>
      </c>
      <c r="E553" s="48" t="s">
        <v>919</v>
      </c>
      <c r="F553" s="18">
        <v>540</v>
      </c>
      <c r="G553" s="5"/>
      <c r="H553" s="5"/>
      <c r="I553" s="5"/>
      <c r="J553" s="5">
        <v>16982.599999999999</v>
      </c>
      <c r="K553" s="5">
        <f t="shared" si="131"/>
        <v>16982.599999999999</v>
      </c>
      <c r="L553" s="5">
        <v>0</v>
      </c>
      <c r="M553" s="5">
        <f t="shared" si="133"/>
        <v>16982.599999999999</v>
      </c>
      <c r="N553" s="5">
        <v>0</v>
      </c>
      <c r="O553" s="5">
        <f t="shared" si="134"/>
        <v>16982.599999999999</v>
      </c>
    </row>
    <row r="554" spans="1:15" ht="16.5" customHeight="1" x14ac:dyDescent="0.3">
      <c r="A554" s="9" t="s">
        <v>288</v>
      </c>
      <c r="B554" s="32">
        <v>547</v>
      </c>
      <c r="C554" s="22" t="s">
        <v>193</v>
      </c>
      <c r="D554" s="22" t="s">
        <v>64</v>
      </c>
      <c r="E554" s="22" t="s">
        <v>65</v>
      </c>
      <c r="F554" s="22" t="s">
        <v>66</v>
      </c>
      <c r="G554" s="2">
        <f>G555+G573</f>
        <v>12401.9</v>
      </c>
      <c r="H554" s="2">
        <f>H555+H573</f>
        <v>860.2</v>
      </c>
      <c r="I554" s="27">
        <f t="shared" si="130"/>
        <v>13262.1</v>
      </c>
      <c r="J554" s="2">
        <f>J555+J573</f>
        <v>556.6</v>
      </c>
      <c r="K554" s="27">
        <f t="shared" si="131"/>
        <v>13818.7</v>
      </c>
      <c r="L554" s="2">
        <f>L555+L573</f>
        <v>54.8</v>
      </c>
      <c r="M554" s="27">
        <f t="shared" si="133"/>
        <v>13873.5</v>
      </c>
      <c r="N554" s="2">
        <f>N555+N573</f>
        <v>0</v>
      </c>
      <c r="O554" s="27">
        <f t="shared" si="134"/>
        <v>13873.5</v>
      </c>
    </row>
    <row r="555" spans="1:15" x14ac:dyDescent="0.3">
      <c r="A555" s="10" t="s">
        <v>289</v>
      </c>
      <c r="B555" s="17">
        <v>547</v>
      </c>
      <c r="C555" s="18" t="s">
        <v>193</v>
      </c>
      <c r="D555" s="18" t="s">
        <v>63</v>
      </c>
      <c r="E555" s="18" t="s">
        <v>65</v>
      </c>
      <c r="F555" s="18" t="s">
        <v>66</v>
      </c>
      <c r="G555" s="3">
        <f t="shared" ref="G555:N559" si="135">G556</f>
        <v>12401.4</v>
      </c>
      <c r="H555" s="3">
        <f t="shared" si="135"/>
        <v>0</v>
      </c>
      <c r="I555" s="5">
        <f t="shared" si="130"/>
        <v>12401.4</v>
      </c>
      <c r="J555" s="3">
        <f t="shared" si="135"/>
        <v>556.6</v>
      </c>
      <c r="K555" s="5">
        <f t="shared" si="131"/>
        <v>12958</v>
      </c>
      <c r="L555" s="3">
        <f t="shared" si="135"/>
        <v>54.8</v>
      </c>
      <c r="M555" s="5">
        <f t="shared" si="133"/>
        <v>13012.8</v>
      </c>
      <c r="N555" s="3">
        <f t="shared" si="135"/>
        <v>0</v>
      </c>
      <c r="O555" s="5">
        <f t="shared" si="134"/>
        <v>13012.8</v>
      </c>
    </row>
    <row r="556" spans="1:15" ht="30" x14ac:dyDescent="0.3">
      <c r="A556" s="10" t="s">
        <v>111</v>
      </c>
      <c r="B556" s="17">
        <v>547</v>
      </c>
      <c r="C556" s="18" t="s">
        <v>193</v>
      </c>
      <c r="D556" s="18" t="s">
        <v>63</v>
      </c>
      <c r="E556" s="18" t="s">
        <v>112</v>
      </c>
      <c r="F556" s="18" t="s">
        <v>66</v>
      </c>
      <c r="G556" s="3">
        <f t="shared" si="135"/>
        <v>12401.4</v>
      </c>
      <c r="H556" s="3">
        <f t="shared" si="135"/>
        <v>0</v>
      </c>
      <c r="I556" s="5">
        <f t="shared" si="130"/>
        <v>12401.4</v>
      </c>
      <c r="J556" s="3">
        <f t="shared" si="135"/>
        <v>556.6</v>
      </c>
      <c r="K556" s="5">
        <f t="shared" si="131"/>
        <v>12958</v>
      </c>
      <c r="L556" s="3">
        <f t="shared" si="135"/>
        <v>54.8</v>
      </c>
      <c r="M556" s="5">
        <f t="shared" si="133"/>
        <v>13012.8</v>
      </c>
      <c r="N556" s="3">
        <f t="shared" si="135"/>
        <v>0</v>
      </c>
      <c r="O556" s="5">
        <f t="shared" si="134"/>
        <v>13012.8</v>
      </c>
    </row>
    <row r="557" spans="1:15" ht="29.25" customHeight="1" x14ac:dyDescent="0.3">
      <c r="A557" s="10" t="s">
        <v>132</v>
      </c>
      <c r="B557" s="17">
        <v>547</v>
      </c>
      <c r="C557" s="18" t="s">
        <v>193</v>
      </c>
      <c r="D557" s="18" t="s">
        <v>63</v>
      </c>
      <c r="E557" s="18" t="s">
        <v>133</v>
      </c>
      <c r="F557" s="18" t="s">
        <v>66</v>
      </c>
      <c r="G557" s="3">
        <f>G558+G561+G564</f>
        <v>12401.4</v>
      </c>
      <c r="H557" s="3">
        <f>H558+H561+H564</f>
        <v>0</v>
      </c>
      <c r="I557" s="5">
        <f t="shared" si="130"/>
        <v>12401.4</v>
      </c>
      <c r="J557" s="3">
        <f>J558+J561+J564</f>
        <v>556.6</v>
      </c>
      <c r="K557" s="5">
        <f t="shared" si="131"/>
        <v>12958</v>
      </c>
      <c r="L557" s="3">
        <f>L558+L561+L564+L569+L572</f>
        <v>54.8</v>
      </c>
      <c r="M557" s="5">
        <f t="shared" si="133"/>
        <v>13012.8</v>
      </c>
      <c r="N557" s="3">
        <f>N558+N561+N564+N569+N572</f>
        <v>0</v>
      </c>
      <c r="O557" s="5">
        <f t="shared" si="134"/>
        <v>13012.8</v>
      </c>
    </row>
    <row r="558" spans="1:15" ht="58.15" customHeight="1" x14ac:dyDescent="0.3">
      <c r="A558" s="10" t="s">
        <v>577</v>
      </c>
      <c r="B558" s="17">
        <v>547</v>
      </c>
      <c r="C558" s="18" t="s">
        <v>193</v>
      </c>
      <c r="D558" s="18" t="s">
        <v>63</v>
      </c>
      <c r="E558" s="18" t="s">
        <v>307</v>
      </c>
      <c r="F558" s="18" t="s">
        <v>66</v>
      </c>
      <c r="G558" s="3">
        <f t="shared" si="135"/>
        <v>12088</v>
      </c>
      <c r="H558" s="3">
        <f t="shared" si="135"/>
        <v>0</v>
      </c>
      <c r="I558" s="5">
        <f t="shared" si="130"/>
        <v>12088</v>
      </c>
      <c r="J558" s="3">
        <f t="shared" si="135"/>
        <v>0</v>
      </c>
      <c r="K558" s="5">
        <f t="shared" si="131"/>
        <v>12088</v>
      </c>
      <c r="L558" s="3">
        <f t="shared" si="135"/>
        <v>0</v>
      </c>
      <c r="M558" s="5">
        <f t="shared" si="133"/>
        <v>12088</v>
      </c>
      <c r="N558" s="3">
        <f t="shared" si="135"/>
        <v>0</v>
      </c>
      <c r="O558" s="5">
        <f t="shared" si="134"/>
        <v>12088</v>
      </c>
    </row>
    <row r="559" spans="1:15" x14ac:dyDescent="0.3">
      <c r="A559" s="11" t="s">
        <v>146</v>
      </c>
      <c r="B559" s="17">
        <v>547</v>
      </c>
      <c r="C559" s="18" t="s">
        <v>193</v>
      </c>
      <c r="D559" s="18" t="s">
        <v>63</v>
      </c>
      <c r="E559" s="18" t="s">
        <v>307</v>
      </c>
      <c r="F559" s="18">
        <v>500</v>
      </c>
      <c r="G559" s="3">
        <f t="shared" si="135"/>
        <v>12088</v>
      </c>
      <c r="H559" s="3">
        <f t="shared" si="135"/>
        <v>0</v>
      </c>
      <c r="I559" s="5">
        <f t="shared" si="130"/>
        <v>12088</v>
      </c>
      <c r="J559" s="3">
        <f t="shared" si="135"/>
        <v>0</v>
      </c>
      <c r="K559" s="5">
        <f t="shared" si="131"/>
        <v>12088</v>
      </c>
      <c r="L559" s="3">
        <f t="shared" si="135"/>
        <v>0</v>
      </c>
      <c r="M559" s="5">
        <f t="shared" si="133"/>
        <v>12088</v>
      </c>
      <c r="N559" s="3">
        <f t="shared" si="135"/>
        <v>0</v>
      </c>
      <c r="O559" s="5">
        <f t="shared" si="134"/>
        <v>12088</v>
      </c>
    </row>
    <row r="560" spans="1:15" x14ac:dyDescent="0.3">
      <c r="A560" s="10" t="s">
        <v>147</v>
      </c>
      <c r="B560" s="17">
        <v>547</v>
      </c>
      <c r="C560" s="18" t="s">
        <v>193</v>
      </c>
      <c r="D560" s="18" t="s">
        <v>63</v>
      </c>
      <c r="E560" s="18" t="s">
        <v>307</v>
      </c>
      <c r="F560" s="18">
        <v>530</v>
      </c>
      <c r="G560" s="3">
        <v>12088</v>
      </c>
      <c r="H560" s="3"/>
      <c r="I560" s="5">
        <f t="shared" si="130"/>
        <v>12088</v>
      </c>
      <c r="J560" s="3"/>
      <c r="K560" s="5">
        <f t="shared" si="131"/>
        <v>12088</v>
      </c>
      <c r="L560" s="3"/>
      <c r="M560" s="5">
        <f t="shared" si="133"/>
        <v>12088</v>
      </c>
      <c r="N560" s="3"/>
      <c r="O560" s="5">
        <f t="shared" si="134"/>
        <v>12088</v>
      </c>
    </row>
    <row r="561" spans="1:15" ht="45" x14ac:dyDescent="0.3">
      <c r="A561" s="10" t="s">
        <v>836</v>
      </c>
      <c r="B561" s="17" t="s">
        <v>827</v>
      </c>
      <c r="C561" s="18" t="s">
        <v>193</v>
      </c>
      <c r="D561" s="18" t="s">
        <v>63</v>
      </c>
      <c r="E561" s="18" t="s">
        <v>837</v>
      </c>
      <c r="F561" s="18" t="s">
        <v>66</v>
      </c>
      <c r="G561" s="3">
        <f t="shared" ref="G561:N562" si="136">G562</f>
        <v>311.39999999999998</v>
      </c>
      <c r="H561" s="3">
        <f t="shared" si="136"/>
        <v>0</v>
      </c>
      <c r="I561" s="5">
        <f t="shared" si="130"/>
        <v>311.39999999999998</v>
      </c>
      <c r="J561" s="3">
        <f t="shared" si="136"/>
        <v>550.5</v>
      </c>
      <c r="K561" s="5">
        <f t="shared" si="131"/>
        <v>861.9</v>
      </c>
      <c r="L561" s="3">
        <f t="shared" si="136"/>
        <v>0</v>
      </c>
      <c r="M561" s="5">
        <f t="shared" si="133"/>
        <v>861.9</v>
      </c>
      <c r="N561" s="3">
        <f t="shared" si="136"/>
        <v>0</v>
      </c>
      <c r="O561" s="5">
        <f t="shared" si="134"/>
        <v>861.9</v>
      </c>
    </row>
    <row r="562" spans="1:15" x14ac:dyDescent="0.3">
      <c r="A562" s="11" t="s">
        <v>146</v>
      </c>
      <c r="B562" s="17" t="s">
        <v>827</v>
      </c>
      <c r="C562" s="18" t="s">
        <v>193</v>
      </c>
      <c r="D562" s="18" t="s">
        <v>63</v>
      </c>
      <c r="E562" s="18" t="s">
        <v>837</v>
      </c>
      <c r="F562" s="18" t="s">
        <v>527</v>
      </c>
      <c r="G562" s="3">
        <f t="shared" si="136"/>
        <v>311.39999999999998</v>
      </c>
      <c r="H562" s="3">
        <f t="shared" si="136"/>
        <v>0</v>
      </c>
      <c r="I562" s="5">
        <f t="shared" si="130"/>
        <v>311.39999999999998</v>
      </c>
      <c r="J562" s="3">
        <f t="shared" si="136"/>
        <v>550.5</v>
      </c>
      <c r="K562" s="5">
        <f t="shared" si="131"/>
        <v>861.9</v>
      </c>
      <c r="L562" s="3">
        <f t="shared" si="136"/>
        <v>0</v>
      </c>
      <c r="M562" s="5">
        <f t="shared" si="133"/>
        <v>861.9</v>
      </c>
      <c r="N562" s="3">
        <f t="shared" si="136"/>
        <v>0</v>
      </c>
      <c r="O562" s="5">
        <f t="shared" si="134"/>
        <v>861.9</v>
      </c>
    </row>
    <row r="563" spans="1:15" x14ac:dyDescent="0.3">
      <c r="A563" s="10" t="s">
        <v>55</v>
      </c>
      <c r="B563" s="17" t="s">
        <v>827</v>
      </c>
      <c r="C563" s="18" t="s">
        <v>193</v>
      </c>
      <c r="D563" s="18" t="s">
        <v>63</v>
      </c>
      <c r="E563" s="18" t="s">
        <v>837</v>
      </c>
      <c r="F563" s="18" t="s">
        <v>563</v>
      </c>
      <c r="G563" s="3">
        <v>311.39999999999998</v>
      </c>
      <c r="H563" s="3"/>
      <c r="I563" s="5">
        <f t="shared" si="130"/>
        <v>311.39999999999998</v>
      </c>
      <c r="J563" s="3">
        <v>550.5</v>
      </c>
      <c r="K563" s="5">
        <f t="shared" si="131"/>
        <v>861.9</v>
      </c>
      <c r="L563" s="3">
        <v>0</v>
      </c>
      <c r="M563" s="5">
        <f t="shared" si="133"/>
        <v>861.9</v>
      </c>
      <c r="N563" s="3">
        <v>0</v>
      </c>
      <c r="O563" s="5">
        <f t="shared" si="134"/>
        <v>861.9</v>
      </c>
    </row>
    <row r="564" spans="1:15" ht="45" x14ac:dyDescent="0.3">
      <c r="A564" s="10" t="s">
        <v>838</v>
      </c>
      <c r="B564" s="17" t="s">
        <v>827</v>
      </c>
      <c r="C564" s="18" t="s">
        <v>193</v>
      </c>
      <c r="D564" s="18" t="s">
        <v>63</v>
      </c>
      <c r="E564" s="18" t="s">
        <v>839</v>
      </c>
      <c r="F564" s="18" t="s">
        <v>66</v>
      </c>
      <c r="G564" s="3">
        <f t="shared" ref="G564:N565" si="137">G565</f>
        <v>2</v>
      </c>
      <c r="H564" s="3">
        <f t="shared" si="137"/>
        <v>0</v>
      </c>
      <c r="I564" s="5">
        <f t="shared" si="130"/>
        <v>2</v>
      </c>
      <c r="J564" s="3">
        <f t="shared" si="137"/>
        <v>6.1</v>
      </c>
      <c r="K564" s="5">
        <f t="shared" si="131"/>
        <v>8.1</v>
      </c>
      <c r="L564" s="3">
        <f t="shared" si="137"/>
        <v>0</v>
      </c>
      <c r="M564" s="5">
        <f t="shared" si="133"/>
        <v>8.1</v>
      </c>
      <c r="N564" s="3">
        <f t="shared" si="137"/>
        <v>0</v>
      </c>
      <c r="O564" s="5">
        <f t="shared" si="134"/>
        <v>8.1</v>
      </c>
    </row>
    <row r="565" spans="1:15" x14ac:dyDescent="0.3">
      <c r="A565" s="11" t="s">
        <v>146</v>
      </c>
      <c r="B565" s="17" t="s">
        <v>827</v>
      </c>
      <c r="C565" s="18" t="s">
        <v>193</v>
      </c>
      <c r="D565" s="18" t="s">
        <v>63</v>
      </c>
      <c r="E565" s="18" t="s">
        <v>839</v>
      </c>
      <c r="F565" s="18" t="s">
        <v>527</v>
      </c>
      <c r="G565" s="3">
        <f t="shared" si="137"/>
        <v>2</v>
      </c>
      <c r="H565" s="3">
        <f t="shared" si="137"/>
        <v>0</v>
      </c>
      <c r="I565" s="5">
        <f t="shared" si="130"/>
        <v>2</v>
      </c>
      <c r="J565" s="3">
        <f t="shared" si="137"/>
        <v>6.1</v>
      </c>
      <c r="K565" s="5">
        <f t="shared" si="131"/>
        <v>8.1</v>
      </c>
      <c r="L565" s="3">
        <f t="shared" si="137"/>
        <v>0</v>
      </c>
      <c r="M565" s="5">
        <f t="shared" si="133"/>
        <v>8.1</v>
      </c>
      <c r="N565" s="3">
        <f t="shared" si="137"/>
        <v>0</v>
      </c>
      <c r="O565" s="5">
        <f t="shared" si="134"/>
        <v>8.1</v>
      </c>
    </row>
    <row r="566" spans="1:15" x14ac:dyDescent="0.3">
      <c r="A566" s="10" t="s">
        <v>55</v>
      </c>
      <c r="B566" s="17" t="s">
        <v>827</v>
      </c>
      <c r="C566" s="18" t="s">
        <v>193</v>
      </c>
      <c r="D566" s="18" t="s">
        <v>63</v>
      </c>
      <c r="E566" s="18" t="s">
        <v>839</v>
      </c>
      <c r="F566" s="18" t="s">
        <v>563</v>
      </c>
      <c r="G566" s="3">
        <v>2</v>
      </c>
      <c r="H566" s="3"/>
      <c r="I566" s="5">
        <f t="shared" si="130"/>
        <v>2</v>
      </c>
      <c r="J566" s="3">
        <v>6.1</v>
      </c>
      <c r="K566" s="5">
        <f t="shared" si="131"/>
        <v>8.1</v>
      </c>
      <c r="L566" s="3">
        <v>0</v>
      </c>
      <c r="M566" s="5">
        <f t="shared" si="133"/>
        <v>8.1</v>
      </c>
      <c r="N566" s="3">
        <v>0</v>
      </c>
      <c r="O566" s="5">
        <f t="shared" si="134"/>
        <v>8.1</v>
      </c>
    </row>
    <row r="567" spans="1:15" ht="44.25" customHeight="1" x14ac:dyDescent="0.3">
      <c r="A567" s="66" t="s">
        <v>928</v>
      </c>
      <c r="B567" s="17" t="s">
        <v>827</v>
      </c>
      <c r="C567" s="18" t="s">
        <v>193</v>
      </c>
      <c r="D567" s="18" t="s">
        <v>63</v>
      </c>
      <c r="E567" s="18" t="s">
        <v>929</v>
      </c>
      <c r="F567" s="18" t="s">
        <v>66</v>
      </c>
      <c r="G567" s="3"/>
      <c r="H567" s="3"/>
      <c r="I567" s="5"/>
      <c r="J567" s="3"/>
      <c r="K567" s="5"/>
      <c r="L567" s="3">
        <f>L568</f>
        <v>53.8</v>
      </c>
      <c r="M567" s="5">
        <f t="shared" si="133"/>
        <v>53.8</v>
      </c>
      <c r="N567" s="3">
        <f>N568</f>
        <v>0</v>
      </c>
      <c r="O567" s="5">
        <f t="shared" si="134"/>
        <v>53.8</v>
      </c>
    </row>
    <row r="568" spans="1:15" ht="19.149999999999999" customHeight="1" x14ac:dyDescent="0.3">
      <c r="A568" s="11" t="s">
        <v>146</v>
      </c>
      <c r="B568" s="17" t="s">
        <v>827</v>
      </c>
      <c r="C568" s="18" t="s">
        <v>193</v>
      </c>
      <c r="D568" s="18" t="s">
        <v>63</v>
      </c>
      <c r="E568" s="18" t="s">
        <v>929</v>
      </c>
      <c r="F568" s="18" t="s">
        <v>527</v>
      </c>
      <c r="G568" s="3"/>
      <c r="H568" s="3"/>
      <c r="I568" s="5"/>
      <c r="J568" s="3"/>
      <c r="K568" s="5"/>
      <c r="L568" s="3">
        <f>L569</f>
        <v>53.8</v>
      </c>
      <c r="M568" s="5">
        <f t="shared" si="133"/>
        <v>53.8</v>
      </c>
      <c r="N568" s="3">
        <f>N569</f>
        <v>0</v>
      </c>
      <c r="O568" s="5">
        <f t="shared" si="134"/>
        <v>53.8</v>
      </c>
    </row>
    <row r="569" spans="1:15" ht="19.149999999999999" customHeight="1" x14ac:dyDescent="0.3">
      <c r="A569" s="10" t="s">
        <v>55</v>
      </c>
      <c r="B569" s="17" t="s">
        <v>827</v>
      </c>
      <c r="C569" s="18" t="s">
        <v>193</v>
      </c>
      <c r="D569" s="18" t="s">
        <v>63</v>
      </c>
      <c r="E569" s="18" t="s">
        <v>929</v>
      </c>
      <c r="F569" s="18" t="s">
        <v>563</v>
      </c>
      <c r="G569" s="3"/>
      <c r="H569" s="3"/>
      <c r="I569" s="5"/>
      <c r="J569" s="3"/>
      <c r="K569" s="5"/>
      <c r="L569" s="3">
        <v>53.8</v>
      </c>
      <c r="M569" s="5">
        <f t="shared" si="133"/>
        <v>53.8</v>
      </c>
      <c r="N569" s="3"/>
      <c r="O569" s="5">
        <f t="shared" si="134"/>
        <v>53.8</v>
      </c>
    </row>
    <row r="570" spans="1:15" ht="30" x14ac:dyDescent="0.3">
      <c r="A570" s="66" t="s">
        <v>930</v>
      </c>
      <c r="B570" s="17" t="s">
        <v>827</v>
      </c>
      <c r="C570" s="18" t="s">
        <v>193</v>
      </c>
      <c r="D570" s="18" t="s">
        <v>63</v>
      </c>
      <c r="E570" s="18" t="s">
        <v>931</v>
      </c>
      <c r="F570" s="18" t="s">
        <v>66</v>
      </c>
      <c r="G570" s="3"/>
      <c r="H570" s="3"/>
      <c r="I570" s="5"/>
      <c r="J570" s="3"/>
      <c r="K570" s="5"/>
      <c r="L570" s="3">
        <f>L571</f>
        <v>1</v>
      </c>
      <c r="M570" s="5">
        <f t="shared" si="133"/>
        <v>1</v>
      </c>
      <c r="N570" s="3">
        <f>N571</f>
        <v>0</v>
      </c>
      <c r="O570" s="5">
        <f t="shared" si="134"/>
        <v>1</v>
      </c>
    </row>
    <row r="571" spans="1:15" x14ac:dyDescent="0.3">
      <c r="A571" s="11" t="s">
        <v>146</v>
      </c>
      <c r="B571" s="17" t="s">
        <v>827</v>
      </c>
      <c r="C571" s="18" t="s">
        <v>193</v>
      </c>
      <c r="D571" s="18" t="s">
        <v>63</v>
      </c>
      <c r="E571" s="18" t="s">
        <v>931</v>
      </c>
      <c r="F571" s="18" t="s">
        <v>527</v>
      </c>
      <c r="G571" s="3"/>
      <c r="H571" s="3"/>
      <c r="I571" s="5"/>
      <c r="J571" s="3"/>
      <c r="K571" s="5"/>
      <c r="L571" s="3">
        <f>L572</f>
        <v>1</v>
      </c>
      <c r="M571" s="5">
        <f t="shared" si="133"/>
        <v>1</v>
      </c>
      <c r="N571" s="3">
        <f>N572</f>
        <v>0</v>
      </c>
      <c r="O571" s="5">
        <f t="shared" si="134"/>
        <v>1</v>
      </c>
    </row>
    <row r="572" spans="1:15" x14ac:dyDescent="0.3">
      <c r="A572" s="10" t="s">
        <v>55</v>
      </c>
      <c r="B572" s="17" t="s">
        <v>827</v>
      </c>
      <c r="C572" s="18" t="s">
        <v>193</v>
      </c>
      <c r="D572" s="18" t="s">
        <v>63</v>
      </c>
      <c r="E572" s="18" t="s">
        <v>931</v>
      </c>
      <c r="F572" s="18" t="s">
        <v>563</v>
      </c>
      <c r="G572" s="3"/>
      <c r="H572" s="3"/>
      <c r="I572" s="5"/>
      <c r="J572" s="3"/>
      <c r="K572" s="5"/>
      <c r="L572" s="3">
        <v>1</v>
      </c>
      <c r="M572" s="5">
        <f t="shared" si="133"/>
        <v>1</v>
      </c>
      <c r="N572" s="3"/>
      <c r="O572" s="5">
        <f t="shared" si="134"/>
        <v>1</v>
      </c>
    </row>
    <row r="573" spans="1:15" ht="30" x14ac:dyDescent="0.3">
      <c r="A573" s="85" t="s">
        <v>421</v>
      </c>
      <c r="B573" s="17" t="s">
        <v>827</v>
      </c>
      <c r="C573" s="18" t="s">
        <v>193</v>
      </c>
      <c r="D573" s="18" t="s">
        <v>92</v>
      </c>
      <c r="E573" s="18" t="s">
        <v>65</v>
      </c>
      <c r="F573" s="18" t="s">
        <v>66</v>
      </c>
      <c r="G573" s="3">
        <f>G574+G577</f>
        <v>0.5</v>
      </c>
      <c r="H573" s="3">
        <f>H574+H577</f>
        <v>860.2</v>
      </c>
      <c r="I573" s="5">
        <f t="shared" si="130"/>
        <v>860.7</v>
      </c>
      <c r="J573" s="3">
        <f>J574+J577</f>
        <v>0</v>
      </c>
      <c r="K573" s="5">
        <f t="shared" si="131"/>
        <v>860.7</v>
      </c>
      <c r="L573" s="3">
        <f>L574+L577</f>
        <v>0</v>
      </c>
      <c r="M573" s="5">
        <f t="shared" si="133"/>
        <v>860.7</v>
      </c>
      <c r="N573" s="3">
        <f>N574+N577</f>
        <v>0</v>
      </c>
      <c r="O573" s="5">
        <f t="shared" si="134"/>
        <v>860.7</v>
      </c>
    </row>
    <row r="574" spans="1:15" ht="45" x14ac:dyDescent="0.3">
      <c r="A574" s="10" t="s">
        <v>886</v>
      </c>
      <c r="B574" s="17" t="s">
        <v>827</v>
      </c>
      <c r="C574" s="18" t="s">
        <v>193</v>
      </c>
      <c r="D574" s="18" t="s">
        <v>92</v>
      </c>
      <c r="E574" s="18" t="s">
        <v>887</v>
      </c>
      <c r="F574" s="18" t="s">
        <v>66</v>
      </c>
      <c r="G574" s="3">
        <f t="shared" ref="G574:N575" si="138">G575</f>
        <v>0</v>
      </c>
      <c r="H574" s="3">
        <f t="shared" si="138"/>
        <v>860.2</v>
      </c>
      <c r="I574" s="5">
        <f t="shared" si="130"/>
        <v>860.2</v>
      </c>
      <c r="J574" s="3">
        <f t="shared" si="138"/>
        <v>0</v>
      </c>
      <c r="K574" s="5">
        <f t="shared" si="131"/>
        <v>860.2</v>
      </c>
      <c r="L574" s="3">
        <f t="shared" si="138"/>
        <v>0</v>
      </c>
      <c r="M574" s="5">
        <f t="shared" si="133"/>
        <v>860.2</v>
      </c>
      <c r="N574" s="3">
        <f t="shared" si="138"/>
        <v>0</v>
      </c>
      <c r="O574" s="5">
        <f t="shared" si="134"/>
        <v>860.2</v>
      </c>
    </row>
    <row r="575" spans="1:15" x14ac:dyDescent="0.3">
      <c r="A575" s="11" t="s">
        <v>146</v>
      </c>
      <c r="B575" s="17" t="s">
        <v>827</v>
      </c>
      <c r="C575" s="18" t="s">
        <v>193</v>
      </c>
      <c r="D575" s="18" t="s">
        <v>92</v>
      </c>
      <c r="E575" s="18" t="s">
        <v>887</v>
      </c>
      <c r="F575" s="18" t="s">
        <v>527</v>
      </c>
      <c r="G575" s="3">
        <f t="shared" si="138"/>
        <v>0</v>
      </c>
      <c r="H575" s="3">
        <f t="shared" si="138"/>
        <v>860.2</v>
      </c>
      <c r="I575" s="5">
        <f t="shared" si="130"/>
        <v>860.2</v>
      </c>
      <c r="J575" s="3">
        <f t="shared" si="138"/>
        <v>0</v>
      </c>
      <c r="K575" s="5">
        <f t="shared" si="131"/>
        <v>860.2</v>
      </c>
      <c r="L575" s="3">
        <f t="shared" si="138"/>
        <v>0</v>
      </c>
      <c r="M575" s="5">
        <f t="shared" si="133"/>
        <v>860.2</v>
      </c>
      <c r="N575" s="3">
        <f t="shared" si="138"/>
        <v>0</v>
      </c>
      <c r="O575" s="5">
        <f t="shared" si="134"/>
        <v>860.2</v>
      </c>
    </row>
    <row r="576" spans="1:15" x14ac:dyDescent="0.3">
      <c r="A576" s="10" t="s">
        <v>55</v>
      </c>
      <c r="B576" s="17" t="s">
        <v>827</v>
      </c>
      <c r="C576" s="18" t="s">
        <v>193</v>
      </c>
      <c r="D576" s="18" t="s">
        <v>92</v>
      </c>
      <c r="E576" s="18" t="s">
        <v>887</v>
      </c>
      <c r="F576" s="18" t="s">
        <v>563</v>
      </c>
      <c r="G576" s="3">
        <v>0</v>
      </c>
      <c r="H576" s="3">
        <v>860.2</v>
      </c>
      <c r="I576" s="5">
        <f t="shared" si="130"/>
        <v>860.2</v>
      </c>
      <c r="J576" s="3"/>
      <c r="K576" s="5">
        <f t="shared" si="131"/>
        <v>860.2</v>
      </c>
      <c r="L576" s="3"/>
      <c r="M576" s="5">
        <f t="shared" si="133"/>
        <v>860.2</v>
      </c>
      <c r="N576" s="3"/>
      <c r="O576" s="5">
        <f t="shared" si="134"/>
        <v>860.2</v>
      </c>
    </row>
    <row r="577" spans="1:15" ht="45" x14ac:dyDescent="0.3">
      <c r="A577" s="10" t="s">
        <v>888</v>
      </c>
      <c r="B577" s="17" t="s">
        <v>827</v>
      </c>
      <c r="C577" s="18" t="s">
        <v>193</v>
      </c>
      <c r="D577" s="18" t="s">
        <v>92</v>
      </c>
      <c r="E577" s="18" t="s">
        <v>889</v>
      </c>
      <c r="F577" s="18" t="s">
        <v>66</v>
      </c>
      <c r="G577" s="3">
        <f t="shared" ref="G577:N578" si="139">G578</f>
        <v>0.5</v>
      </c>
      <c r="H577" s="3">
        <f t="shared" si="139"/>
        <v>0</v>
      </c>
      <c r="I577" s="5">
        <f t="shared" si="130"/>
        <v>0.5</v>
      </c>
      <c r="J577" s="3">
        <f t="shared" si="139"/>
        <v>0</v>
      </c>
      <c r="K577" s="5">
        <f t="shared" si="131"/>
        <v>0.5</v>
      </c>
      <c r="L577" s="3">
        <f t="shared" si="139"/>
        <v>0</v>
      </c>
      <c r="M577" s="5">
        <f t="shared" si="133"/>
        <v>0.5</v>
      </c>
      <c r="N577" s="3">
        <f t="shared" si="139"/>
        <v>0</v>
      </c>
      <c r="O577" s="5">
        <f t="shared" si="134"/>
        <v>0.5</v>
      </c>
    </row>
    <row r="578" spans="1:15" x14ac:dyDescent="0.3">
      <c r="A578" s="11" t="s">
        <v>146</v>
      </c>
      <c r="B578" s="17" t="s">
        <v>827</v>
      </c>
      <c r="C578" s="18" t="s">
        <v>193</v>
      </c>
      <c r="D578" s="18" t="s">
        <v>92</v>
      </c>
      <c r="E578" s="18" t="s">
        <v>889</v>
      </c>
      <c r="F578" s="18" t="s">
        <v>527</v>
      </c>
      <c r="G578" s="3">
        <f t="shared" si="139"/>
        <v>0.5</v>
      </c>
      <c r="H578" s="3">
        <f t="shared" si="139"/>
        <v>0</v>
      </c>
      <c r="I578" s="5">
        <f t="shared" si="130"/>
        <v>0.5</v>
      </c>
      <c r="J578" s="3">
        <f t="shared" si="139"/>
        <v>0</v>
      </c>
      <c r="K578" s="5">
        <f t="shared" si="131"/>
        <v>0.5</v>
      </c>
      <c r="L578" s="3">
        <f t="shared" si="139"/>
        <v>0</v>
      </c>
      <c r="M578" s="5">
        <f t="shared" si="133"/>
        <v>0.5</v>
      </c>
      <c r="N578" s="3">
        <f t="shared" si="139"/>
        <v>0</v>
      </c>
      <c r="O578" s="5">
        <f t="shared" si="134"/>
        <v>0.5</v>
      </c>
    </row>
    <row r="579" spans="1:15" x14ac:dyDescent="0.3">
      <c r="A579" s="10" t="s">
        <v>55</v>
      </c>
      <c r="B579" s="17" t="s">
        <v>827</v>
      </c>
      <c r="C579" s="18" t="s">
        <v>193</v>
      </c>
      <c r="D579" s="18" t="s">
        <v>92</v>
      </c>
      <c r="E579" s="18" t="s">
        <v>889</v>
      </c>
      <c r="F579" s="18" t="s">
        <v>563</v>
      </c>
      <c r="G579" s="3">
        <v>0.5</v>
      </c>
      <c r="H579" s="3">
        <v>0</v>
      </c>
      <c r="I579" s="5">
        <f t="shared" si="130"/>
        <v>0.5</v>
      </c>
      <c r="J579" s="3"/>
      <c r="K579" s="5">
        <f t="shared" si="131"/>
        <v>0.5</v>
      </c>
      <c r="L579" s="3"/>
      <c r="M579" s="5">
        <f t="shared" si="133"/>
        <v>0.5</v>
      </c>
      <c r="N579" s="3"/>
      <c r="O579" s="5">
        <f t="shared" si="134"/>
        <v>0.5</v>
      </c>
    </row>
    <row r="580" spans="1:15" x14ac:dyDescent="0.3">
      <c r="A580" s="9" t="s">
        <v>315</v>
      </c>
      <c r="B580" s="32">
        <v>547</v>
      </c>
      <c r="C580" s="22">
        <v>10</v>
      </c>
      <c r="D580" s="22" t="s">
        <v>64</v>
      </c>
      <c r="E580" s="22" t="s">
        <v>65</v>
      </c>
      <c r="F580" s="22" t="s">
        <v>66</v>
      </c>
      <c r="G580" s="2">
        <f>G581+G588</f>
        <v>3689.3</v>
      </c>
      <c r="H580" s="2">
        <f>H581+H588</f>
        <v>10905.1</v>
      </c>
      <c r="I580" s="27">
        <f t="shared" si="130"/>
        <v>14594.400000000001</v>
      </c>
      <c r="J580" s="2">
        <f>J581+J588</f>
        <v>-6.1</v>
      </c>
      <c r="K580" s="27">
        <f t="shared" si="131"/>
        <v>14588.300000000001</v>
      </c>
      <c r="L580" s="2">
        <f>L581+L588</f>
        <v>-1</v>
      </c>
      <c r="M580" s="27">
        <f t="shared" si="133"/>
        <v>14587.300000000001</v>
      </c>
      <c r="N580" s="2">
        <f>N581+N588</f>
        <v>-880.6</v>
      </c>
      <c r="O580" s="27">
        <f t="shared" si="134"/>
        <v>13706.7</v>
      </c>
    </row>
    <row r="581" spans="1:15" x14ac:dyDescent="0.3">
      <c r="A581" s="10" t="s">
        <v>318</v>
      </c>
      <c r="B581" s="17">
        <v>547</v>
      </c>
      <c r="C581" s="18">
        <v>10</v>
      </c>
      <c r="D581" s="18" t="s">
        <v>63</v>
      </c>
      <c r="E581" s="18" t="s">
        <v>65</v>
      </c>
      <c r="F581" s="18" t="s">
        <v>66</v>
      </c>
      <c r="G581" s="3">
        <f t="shared" ref="G581:N586" si="140">G582</f>
        <v>2189.3000000000002</v>
      </c>
      <c r="H581" s="3">
        <f t="shared" si="140"/>
        <v>0</v>
      </c>
      <c r="I581" s="5">
        <f t="shared" si="130"/>
        <v>2189.3000000000002</v>
      </c>
      <c r="J581" s="3">
        <f t="shared" si="140"/>
        <v>0</v>
      </c>
      <c r="K581" s="5">
        <f t="shared" si="131"/>
        <v>2189.3000000000002</v>
      </c>
      <c r="L581" s="3">
        <f t="shared" si="140"/>
        <v>0</v>
      </c>
      <c r="M581" s="5">
        <f t="shared" si="133"/>
        <v>2189.3000000000002</v>
      </c>
      <c r="N581" s="3">
        <f t="shared" si="140"/>
        <v>0</v>
      </c>
      <c r="O581" s="5">
        <f t="shared" si="134"/>
        <v>2189.3000000000002</v>
      </c>
    </row>
    <row r="582" spans="1:15" ht="32.450000000000003" customHeight="1" x14ac:dyDescent="0.3">
      <c r="A582" s="10" t="s">
        <v>684</v>
      </c>
      <c r="B582" s="17">
        <v>547</v>
      </c>
      <c r="C582" s="18">
        <v>10</v>
      </c>
      <c r="D582" s="18" t="s">
        <v>63</v>
      </c>
      <c r="E582" s="18" t="s">
        <v>319</v>
      </c>
      <c r="F582" s="18" t="s">
        <v>66</v>
      </c>
      <c r="G582" s="3">
        <f t="shared" si="140"/>
        <v>2189.3000000000002</v>
      </c>
      <c r="H582" s="3">
        <f t="shared" si="140"/>
        <v>0</v>
      </c>
      <c r="I582" s="5">
        <f t="shared" si="130"/>
        <v>2189.3000000000002</v>
      </c>
      <c r="J582" s="3">
        <f t="shared" si="140"/>
        <v>0</v>
      </c>
      <c r="K582" s="5">
        <f t="shared" si="131"/>
        <v>2189.3000000000002</v>
      </c>
      <c r="L582" s="3">
        <f t="shared" si="140"/>
        <v>0</v>
      </c>
      <c r="M582" s="5">
        <f t="shared" si="133"/>
        <v>2189.3000000000002</v>
      </c>
      <c r="N582" s="3">
        <f t="shared" si="140"/>
        <v>0</v>
      </c>
      <c r="O582" s="5">
        <f t="shared" si="134"/>
        <v>2189.3000000000002</v>
      </c>
    </row>
    <row r="583" spans="1:15" ht="79.150000000000006" customHeight="1" x14ac:dyDescent="0.3">
      <c r="A583" s="85" t="s">
        <v>763</v>
      </c>
      <c r="B583" s="17">
        <v>547</v>
      </c>
      <c r="C583" s="18">
        <v>10</v>
      </c>
      <c r="D583" s="18" t="s">
        <v>63</v>
      </c>
      <c r="E583" s="18" t="s">
        <v>320</v>
      </c>
      <c r="F583" s="18" t="s">
        <v>66</v>
      </c>
      <c r="G583" s="3">
        <f t="shared" si="140"/>
        <v>2189.3000000000002</v>
      </c>
      <c r="H583" s="3">
        <f t="shared" si="140"/>
        <v>0</v>
      </c>
      <c r="I583" s="5">
        <f t="shared" si="130"/>
        <v>2189.3000000000002</v>
      </c>
      <c r="J583" s="3">
        <f t="shared" si="140"/>
        <v>0</v>
      </c>
      <c r="K583" s="5">
        <f t="shared" si="131"/>
        <v>2189.3000000000002</v>
      </c>
      <c r="L583" s="3">
        <f t="shared" si="140"/>
        <v>0</v>
      </c>
      <c r="M583" s="5">
        <f t="shared" si="133"/>
        <v>2189.3000000000002</v>
      </c>
      <c r="N583" s="3">
        <f t="shared" si="140"/>
        <v>0</v>
      </c>
      <c r="O583" s="5">
        <f t="shared" si="134"/>
        <v>2189.3000000000002</v>
      </c>
    </row>
    <row r="584" spans="1:15" ht="62.25" customHeight="1" x14ac:dyDescent="0.3">
      <c r="A584" s="85" t="s">
        <v>609</v>
      </c>
      <c r="B584" s="17">
        <v>547</v>
      </c>
      <c r="C584" s="18">
        <v>10</v>
      </c>
      <c r="D584" s="18" t="s">
        <v>63</v>
      </c>
      <c r="E584" s="18" t="s">
        <v>321</v>
      </c>
      <c r="F584" s="18" t="s">
        <v>66</v>
      </c>
      <c r="G584" s="3">
        <f t="shared" si="140"/>
        <v>2189.3000000000002</v>
      </c>
      <c r="H584" s="3">
        <f t="shared" si="140"/>
        <v>0</v>
      </c>
      <c r="I584" s="5">
        <f t="shared" si="130"/>
        <v>2189.3000000000002</v>
      </c>
      <c r="J584" s="3">
        <f t="shared" si="140"/>
        <v>0</v>
      </c>
      <c r="K584" s="5">
        <f t="shared" si="131"/>
        <v>2189.3000000000002</v>
      </c>
      <c r="L584" s="3">
        <f t="shared" si="140"/>
        <v>0</v>
      </c>
      <c r="M584" s="5">
        <f t="shared" si="133"/>
        <v>2189.3000000000002</v>
      </c>
      <c r="N584" s="3">
        <f t="shared" si="140"/>
        <v>0</v>
      </c>
      <c r="O584" s="5">
        <f t="shared" si="134"/>
        <v>2189.3000000000002</v>
      </c>
    </row>
    <row r="585" spans="1:15" ht="62.25" customHeight="1" x14ac:dyDescent="0.3">
      <c r="A585" s="85" t="s">
        <v>613</v>
      </c>
      <c r="B585" s="17">
        <v>547</v>
      </c>
      <c r="C585" s="18">
        <v>10</v>
      </c>
      <c r="D585" s="18" t="s">
        <v>63</v>
      </c>
      <c r="E585" s="18" t="s">
        <v>322</v>
      </c>
      <c r="F585" s="18" t="s">
        <v>66</v>
      </c>
      <c r="G585" s="3">
        <f t="shared" si="140"/>
        <v>2189.3000000000002</v>
      </c>
      <c r="H585" s="3">
        <f t="shared" si="140"/>
        <v>0</v>
      </c>
      <c r="I585" s="5">
        <f t="shared" si="130"/>
        <v>2189.3000000000002</v>
      </c>
      <c r="J585" s="3">
        <f t="shared" si="140"/>
        <v>0</v>
      </c>
      <c r="K585" s="5">
        <f t="shared" si="131"/>
        <v>2189.3000000000002</v>
      </c>
      <c r="L585" s="3">
        <f t="shared" si="140"/>
        <v>0</v>
      </c>
      <c r="M585" s="5">
        <f t="shared" si="133"/>
        <v>2189.3000000000002</v>
      </c>
      <c r="N585" s="3">
        <f t="shared" si="140"/>
        <v>0</v>
      </c>
      <c r="O585" s="5">
        <f t="shared" si="134"/>
        <v>2189.3000000000002</v>
      </c>
    </row>
    <row r="586" spans="1:15" ht="30" x14ac:dyDescent="0.3">
      <c r="A586" s="10" t="s">
        <v>323</v>
      </c>
      <c r="B586" s="17">
        <v>547</v>
      </c>
      <c r="C586" s="18">
        <v>10</v>
      </c>
      <c r="D586" s="18" t="s">
        <v>63</v>
      </c>
      <c r="E586" s="18" t="s">
        <v>322</v>
      </c>
      <c r="F586" s="18">
        <v>300</v>
      </c>
      <c r="G586" s="3">
        <f t="shared" si="140"/>
        <v>2189.3000000000002</v>
      </c>
      <c r="H586" s="3">
        <f t="shared" si="140"/>
        <v>0</v>
      </c>
      <c r="I586" s="5">
        <f t="shared" si="130"/>
        <v>2189.3000000000002</v>
      </c>
      <c r="J586" s="3">
        <f t="shared" si="140"/>
        <v>0</v>
      </c>
      <c r="K586" s="5">
        <f t="shared" si="131"/>
        <v>2189.3000000000002</v>
      </c>
      <c r="L586" s="3">
        <f t="shared" si="140"/>
        <v>0</v>
      </c>
      <c r="M586" s="5">
        <f t="shared" si="133"/>
        <v>2189.3000000000002</v>
      </c>
      <c r="N586" s="3">
        <f t="shared" si="140"/>
        <v>0</v>
      </c>
      <c r="O586" s="5">
        <f t="shared" si="134"/>
        <v>2189.3000000000002</v>
      </c>
    </row>
    <row r="587" spans="1:15" ht="30" x14ac:dyDescent="0.3">
      <c r="A587" s="10" t="s">
        <v>324</v>
      </c>
      <c r="B587" s="17">
        <v>547</v>
      </c>
      <c r="C587" s="18">
        <v>10</v>
      </c>
      <c r="D587" s="18" t="s">
        <v>63</v>
      </c>
      <c r="E587" s="18" t="s">
        <v>322</v>
      </c>
      <c r="F587" s="18">
        <v>310</v>
      </c>
      <c r="G587" s="3">
        <v>2189.3000000000002</v>
      </c>
      <c r="H587" s="3"/>
      <c r="I587" s="5">
        <f t="shared" si="130"/>
        <v>2189.3000000000002</v>
      </c>
      <c r="J587" s="3"/>
      <c r="K587" s="5">
        <f t="shared" si="131"/>
        <v>2189.3000000000002</v>
      </c>
      <c r="L587" s="3"/>
      <c r="M587" s="5">
        <f t="shared" si="133"/>
        <v>2189.3000000000002</v>
      </c>
      <c r="N587" s="3"/>
      <c r="O587" s="5">
        <f t="shared" si="134"/>
        <v>2189.3000000000002</v>
      </c>
    </row>
    <row r="588" spans="1:15" x14ac:dyDescent="0.3">
      <c r="A588" s="10" t="s">
        <v>325</v>
      </c>
      <c r="B588" s="17">
        <v>547</v>
      </c>
      <c r="C588" s="18">
        <v>10</v>
      </c>
      <c r="D588" s="18" t="s">
        <v>80</v>
      </c>
      <c r="E588" s="18" t="s">
        <v>65</v>
      </c>
      <c r="F588" s="18" t="s">
        <v>66</v>
      </c>
      <c r="G588" s="3">
        <f t="shared" ref="G588:N595" si="141">G589</f>
        <v>1500</v>
      </c>
      <c r="H588" s="3">
        <f t="shared" si="141"/>
        <v>10905.1</v>
      </c>
      <c r="I588" s="5">
        <f t="shared" si="130"/>
        <v>12405.1</v>
      </c>
      <c r="J588" s="3">
        <f t="shared" si="141"/>
        <v>-6.1</v>
      </c>
      <c r="K588" s="5">
        <f t="shared" si="131"/>
        <v>12399</v>
      </c>
      <c r="L588" s="3">
        <f t="shared" si="141"/>
        <v>-1</v>
      </c>
      <c r="M588" s="5">
        <f t="shared" si="133"/>
        <v>12398</v>
      </c>
      <c r="N588" s="3">
        <f t="shared" si="141"/>
        <v>-880.6</v>
      </c>
      <c r="O588" s="5">
        <f t="shared" si="134"/>
        <v>11517.4</v>
      </c>
    </row>
    <row r="589" spans="1:15" ht="45" x14ac:dyDescent="0.3">
      <c r="A589" s="10" t="s">
        <v>717</v>
      </c>
      <c r="B589" s="17">
        <v>547</v>
      </c>
      <c r="C589" s="18">
        <v>10</v>
      </c>
      <c r="D589" s="18" t="s">
        <v>80</v>
      </c>
      <c r="E589" s="18" t="s">
        <v>209</v>
      </c>
      <c r="F589" s="18" t="s">
        <v>66</v>
      </c>
      <c r="G589" s="3">
        <f t="shared" si="141"/>
        <v>1500</v>
      </c>
      <c r="H589" s="3">
        <f t="shared" si="141"/>
        <v>10905.1</v>
      </c>
      <c r="I589" s="5">
        <f t="shared" si="130"/>
        <v>12405.1</v>
      </c>
      <c r="J589" s="3">
        <f t="shared" si="141"/>
        <v>-6.1</v>
      </c>
      <c r="K589" s="5">
        <f t="shared" si="131"/>
        <v>12399</v>
      </c>
      <c r="L589" s="3">
        <f t="shared" si="141"/>
        <v>-1</v>
      </c>
      <c r="M589" s="5">
        <f t="shared" si="133"/>
        <v>12398</v>
      </c>
      <c r="N589" s="3">
        <f t="shared" si="141"/>
        <v>-880.6</v>
      </c>
      <c r="O589" s="5">
        <f t="shared" si="134"/>
        <v>11517.4</v>
      </c>
    </row>
    <row r="590" spans="1:15" ht="30" x14ac:dyDescent="0.3">
      <c r="A590" s="10" t="s">
        <v>328</v>
      </c>
      <c r="B590" s="17">
        <v>547</v>
      </c>
      <c r="C590" s="18">
        <v>10</v>
      </c>
      <c r="D590" s="18" t="s">
        <v>80</v>
      </c>
      <c r="E590" s="18" t="s">
        <v>592</v>
      </c>
      <c r="F590" s="18" t="s">
        <v>66</v>
      </c>
      <c r="G590" s="3">
        <f>G594</f>
        <v>1500</v>
      </c>
      <c r="H590" s="3">
        <f>H594+H591</f>
        <v>10905.1</v>
      </c>
      <c r="I590" s="5">
        <f t="shared" si="130"/>
        <v>12405.1</v>
      </c>
      <c r="J590" s="3">
        <f>J594+J591</f>
        <v>-6.1</v>
      </c>
      <c r="K590" s="5">
        <f t="shared" si="131"/>
        <v>12399</v>
      </c>
      <c r="L590" s="3">
        <f>L594+L591</f>
        <v>-1</v>
      </c>
      <c r="M590" s="5">
        <f t="shared" si="133"/>
        <v>12398</v>
      </c>
      <c r="N590" s="3">
        <f>N594+N591</f>
        <v>-880.6</v>
      </c>
      <c r="O590" s="5">
        <f t="shared" si="134"/>
        <v>11517.4</v>
      </c>
    </row>
    <row r="591" spans="1:15" ht="45" x14ac:dyDescent="0.3">
      <c r="A591" s="10" t="s">
        <v>894</v>
      </c>
      <c r="B591" s="17">
        <v>547</v>
      </c>
      <c r="C591" s="18">
        <v>10</v>
      </c>
      <c r="D591" s="18" t="s">
        <v>80</v>
      </c>
      <c r="E591" s="18" t="s">
        <v>895</v>
      </c>
      <c r="F591" s="18" t="s">
        <v>66</v>
      </c>
      <c r="G591" s="3"/>
      <c r="H591" s="3">
        <f>H592</f>
        <v>10905.1</v>
      </c>
      <c r="I591" s="5">
        <f t="shared" si="130"/>
        <v>10905.1</v>
      </c>
      <c r="J591" s="3">
        <f>J592</f>
        <v>0</v>
      </c>
      <c r="K591" s="5">
        <f t="shared" si="131"/>
        <v>10905.1</v>
      </c>
      <c r="L591" s="3">
        <f>L592</f>
        <v>0</v>
      </c>
      <c r="M591" s="5">
        <f t="shared" si="133"/>
        <v>10905.1</v>
      </c>
      <c r="N591" s="3">
        <f>N592</f>
        <v>-0.4</v>
      </c>
      <c r="O591" s="5">
        <f t="shared" si="134"/>
        <v>10904.7</v>
      </c>
    </row>
    <row r="592" spans="1:15" ht="30" x14ac:dyDescent="0.3">
      <c r="A592" s="10" t="s">
        <v>323</v>
      </c>
      <c r="B592" s="17">
        <v>547</v>
      </c>
      <c r="C592" s="18">
        <v>10</v>
      </c>
      <c r="D592" s="18" t="s">
        <v>80</v>
      </c>
      <c r="E592" s="18" t="s">
        <v>895</v>
      </c>
      <c r="F592" s="18" t="s">
        <v>594</v>
      </c>
      <c r="G592" s="3"/>
      <c r="H592" s="3">
        <f>H593</f>
        <v>10905.1</v>
      </c>
      <c r="I592" s="5">
        <f t="shared" si="130"/>
        <v>10905.1</v>
      </c>
      <c r="J592" s="3">
        <f>J593</f>
        <v>0</v>
      </c>
      <c r="K592" s="5">
        <f t="shared" si="131"/>
        <v>10905.1</v>
      </c>
      <c r="L592" s="3">
        <f>L593</f>
        <v>0</v>
      </c>
      <c r="M592" s="5">
        <f t="shared" si="133"/>
        <v>10905.1</v>
      </c>
      <c r="N592" s="3">
        <f>N593</f>
        <v>-0.4</v>
      </c>
      <c r="O592" s="5">
        <f t="shared" si="134"/>
        <v>10904.7</v>
      </c>
    </row>
    <row r="593" spans="1:15" ht="30" x14ac:dyDescent="0.3">
      <c r="A593" s="10" t="s">
        <v>329</v>
      </c>
      <c r="B593" s="17">
        <v>547</v>
      </c>
      <c r="C593" s="18">
        <v>10</v>
      </c>
      <c r="D593" s="18" t="s">
        <v>80</v>
      </c>
      <c r="E593" s="18" t="s">
        <v>895</v>
      </c>
      <c r="F593" s="18" t="s">
        <v>595</v>
      </c>
      <c r="G593" s="3"/>
      <c r="H593" s="3">
        <v>10905.1</v>
      </c>
      <c r="I593" s="5">
        <f t="shared" si="130"/>
        <v>10905.1</v>
      </c>
      <c r="J593" s="3"/>
      <c r="K593" s="5">
        <f t="shared" si="131"/>
        <v>10905.1</v>
      </c>
      <c r="L593" s="3"/>
      <c r="M593" s="5">
        <f t="shared" si="133"/>
        <v>10905.1</v>
      </c>
      <c r="N593" s="3">
        <v>-0.4</v>
      </c>
      <c r="O593" s="5">
        <f t="shared" si="134"/>
        <v>10904.7</v>
      </c>
    </row>
    <row r="594" spans="1:15" ht="44.25" customHeight="1" x14ac:dyDescent="0.3">
      <c r="A594" s="10" t="s">
        <v>896</v>
      </c>
      <c r="B594" s="17">
        <v>547</v>
      </c>
      <c r="C594" s="18">
        <v>10</v>
      </c>
      <c r="D594" s="18" t="s">
        <v>80</v>
      </c>
      <c r="E594" s="18" t="s">
        <v>593</v>
      </c>
      <c r="F594" s="18" t="s">
        <v>66</v>
      </c>
      <c r="G594" s="3">
        <f t="shared" si="141"/>
        <v>1500</v>
      </c>
      <c r="H594" s="3">
        <f t="shared" si="141"/>
        <v>0</v>
      </c>
      <c r="I594" s="5">
        <f t="shared" si="130"/>
        <v>1500</v>
      </c>
      <c r="J594" s="3">
        <f t="shared" si="141"/>
        <v>-6.1</v>
      </c>
      <c r="K594" s="5">
        <f t="shared" si="131"/>
        <v>1493.9</v>
      </c>
      <c r="L594" s="3">
        <f t="shared" si="141"/>
        <v>-1</v>
      </c>
      <c r="M594" s="5">
        <f t="shared" si="133"/>
        <v>1492.9</v>
      </c>
      <c r="N594" s="3">
        <f t="shared" si="141"/>
        <v>-880.2</v>
      </c>
      <c r="O594" s="5">
        <f t="shared" si="134"/>
        <v>612.70000000000005</v>
      </c>
    </row>
    <row r="595" spans="1:15" ht="30" customHeight="1" x14ac:dyDescent="0.3">
      <c r="A595" s="10" t="s">
        <v>323</v>
      </c>
      <c r="B595" s="17">
        <v>547</v>
      </c>
      <c r="C595" s="18">
        <v>10</v>
      </c>
      <c r="D595" s="18" t="s">
        <v>80</v>
      </c>
      <c r="E595" s="18" t="s">
        <v>593</v>
      </c>
      <c r="F595" s="18" t="s">
        <v>594</v>
      </c>
      <c r="G595" s="3">
        <f t="shared" si="141"/>
        <v>1500</v>
      </c>
      <c r="H595" s="3">
        <f t="shared" si="141"/>
        <v>0</v>
      </c>
      <c r="I595" s="5">
        <f t="shared" si="130"/>
        <v>1500</v>
      </c>
      <c r="J595" s="3">
        <f t="shared" si="141"/>
        <v>-6.1</v>
      </c>
      <c r="K595" s="5">
        <f t="shared" si="131"/>
        <v>1493.9</v>
      </c>
      <c r="L595" s="3">
        <f t="shared" si="141"/>
        <v>-1</v>
      </c>
      <c r="M595" s="5">
        <f t="shared" si="133"/>
        <v>1492.9</v>
      </c>
      <c r="N595" s="3">
        <f t="shared" si="141"/>
        <v>-880.2</v>
      </c>
      <c r="O595" s="5">
        <f t="shared" si="134"/>
        <v>612.70000000000005</v>
      </c>
    </row>
    <row r="596" spans="1:15" ht="33.75" customHeight="1" x14ac:dyDescent="0.3">
      <c r="A596" s="10" t="s">
        <v>329</v>
      </c>
      <c r="B596" s="17">
        <v>547</v>
      </c>
      <c r="C596" s="18">
        <v>10</v>
      </c>
      <c r="D596" s="18" t="s">
        <v>80</v>
      </c>
      <c r="E596" s="18" t="s">
        <v>593</v>
      </c>
      <c r="F596" s="18" t="s">
        <v>595</v>
      </c>
      <c r="G596" s="3">
        <v>1500</v>
      </c>
      <c r="H596" s="3"/>
      <c r="I596" s="5">
        <f t="shared" si="130"/>
        <v>1500</v>
      </c>
      <c r="J596" s="3">
        <v>-6.1</v>
      </c>
      <c r="K596" s="5">
        <f t="shared" si="131"/>
        <v>1493.9</v>
      </c>
      <c r="L596" s="3">
        <v>-1</v>
      </c>
      <c r="M596" s="5">
        <f t="shared" si="133"/>
        <v>1492.9</v>
      </c>
      <c r="N596" s="3">
        <v>-880.2</v>
      </c>
      <c r="O596" s="5">
        <f t="shared" si="134"/>
        <v>612.70000000000005</v>
      </c>
    </row>
    <row r="597" spans="1:15" ht="25.5" x14ac:dyDescent="0.3">
      <c r="A597" s="37" t="s">
        <v>370</v>
      </c>
      <c r="B597" s="32">
        <v>547</v>
      </c>
      <c r="C597" s="22">
        <v>13</v>
      </c>
      <c r="D597" s="22" t="s">
        <v>64</v>
      </c>
      <c r="E597" s="22" t="s">
        <v>65</v>
      </c>
      <c r="F597" s="22" t="s">
        <v>66</v>
      </c>
      <c r="G597" s="27">
        <f>G598</f>
        <v>229.3</v>
      </c>
      <c r="H597" s="27">
        <f>H598</f>
        <v>0</v>
      </c>
      <c r="I597" s="27">
        <f t="shared" si="130"/>
        <v>229.3</v>
      </c>
      <c r="J597" s="27">
        <f>J598</f>
        <v>0</v>
      </c>
      <c r="K597" s="27">
        <f t="shared" si="131"/>
        <v>229.3</v>
      </c>
      <c r="L597" s="27">
        <f>L598</f>
        <v>0</v>
      </c>
      <c r="M597" s="27">
        <f t="shared" si="133"/>
        <v>229.3</v>
      </c>
      <c r="N597" s="27">
        <f>N598</f>
        <v>0</v>
      </c>
      <c r="O597" s="27">
        <f t="shared" si="134"/>
        <v>229.3</v>
      </c>
    </row>
    <row r="598" spans="1:15" ht="30" x14ac:dyDescent="0.3">
      <c r="A598" s="10" t="s">
        <v>371</v>
      </c>
      <c r="B598" s="17">
        <v>547</v>
      </c>
      <c r="C598" s="18">
        <v>13</v>
      </c>
      <c r="D598" s="18" t="s">
        <v>63</v>
      </c>
      <c r="E598" s="18" t="s">
        <v>65</v>
      </c>
      <c r="F598" s="18" t="s">
        <v>66</v>
      </c>
      <c r="G598" s="3">
        <f t="shared" ref="G598:N602" si="142">G599</f>
        <v>229.3</v>
      </c>
      <c r="H598" s="3">
        <f t="shared" si="142"/>
        <v>0</v>
      </c>
      <c r="I598" s="5">
        <f t="shared" si="130"/>
        <v>229.3</v>
      </c>
      <c r="J598" s="3">
        <f t="shared" si="142"/>
        <v>0</v>
      </c>
      <c r="K598" s="5">
        <f t="shared" si="131"/>
        <v>229.3</v>
      </c>
      <c r="L598" s="3">
        <f t="shared" si="142"/>
        <v>0</v>
      </c>
      <c r="M598" s="5">
        <f t="shared" si="133"/>
        <v>229.3</v>
      </c>
      <c r="N598" s="3">
        <f t="shared" si="142"/>
        <v>0</v>
      </c>
      <c r="O598" s="5">
        <f t="shared" si="134"/>
        <v>229.3</v>
      </c>
    </row>
    <row r="599" spans="1:15" ht="33" customHeight="1" x14ac:dyDescent="0.3">
      <c r="A599" s="10" t="s">
        <v>372</v>
      </c>
      <c r="B599" s="17">
        <v>547</v>
      </c>
      <c r="C599" s="18">
        <v>13</v>
      </c>
      <c r="D599" s="18" t="s">
        <v>63</v>
      </c>
      <c r="E599" s="18" t="s">
        <v>112</v>
      </c>
      <c r="F599" s="18" t="s">
        <v>66</v>
      </c>
      <c r="G599" s="3">
        <f t="shared" si="142"/>
        <v>229.3</v>
      </c>
      <c r="H599" s="3">
        <f t="shared" si="142"/>
        <v>0</v>
      </c>
      <c r="I599" s="5">
        <f t="shared" si="130"/>
        <v>229.3</v>
      </c>
      <c r="J599" s="3">
        <f t="shared" si="142"/>
        <v>0</v>
      </c>
      <c r="K599" s="5">
        <f t="shared" si="131"/>
        <v>229.3</v>
      </c>
      <c r="L599" s="3">
        <f t="shared" si="142"/>
        <v>0</v>
      </c>
      <c r="M599" s="5">
        <f t="shared" si="133"/>
        <v>229.3</v>
      </c>
      <c r="N599" s="3">
        <f t="shared" si="142"/>
        <v>0</v>
      </c>
      <c r="O599" s="5">
        <f t="shared" si="134"/>
        <v>229.3</v>
      </c>
    </row>
    <row r="600" spans="1:15" x14ac:dyDescent="0.3">
      <c r="A600" s="10" t="s">
        <v>113</v>
      </c>
      <c r="B600" s="17">
        <v>547</v>
      </c>
      <c r="C600" s="18">
        <v>13</v>
      </c>
      <c r="D600" s="18" t="s">
        <v>63</v>
      </c>
      <c r="E600" s="18" t="s">
        <v>114</v>
      </c>
      <c r="F600" s="18" t="s">
        <v>66</v>
      </c>
      <c r="G600" s="3">
        <f t="shared" si="142"/>
        <v>229.3</v>
      </c>
      <c r="H600" s="3">
        <f t="shared" si="142"/>
        <v>0</v>
      </c>
      <c r="I600" s="5">
        <f t="shared" si="130"/>
        <v>229.3</v>
      </c>
      <c r="J600" s="3">
        <f t="shared" si="142"/>
        <v>0</v>
      </c>
      <c r="K600" s="5">
        <f t="shared" si="131"/>
        <v>229.3</v>
      </c>
      <c r="L600" s="3">
        <f t="shared" si="142"/>
        <v>0</v>
      </c>
      <c r="M600" s="5">
        <f t="shared" si="133"/>
        <v>229.3</v>
      </c>
      <c r="N600" s="3">
        <f t="shared" si="142"/>
        <v>0</v>
      </c>
      <c r="O600" s="5">
        <f t="shared" si="134"/>
        <v>229.3</v>
      </c>
    </row>
    <row r="601" spans="1:15" ht="34.15" customHeight="1" x14ac:dyDescent="0.3">
      <c r="A601" s="10" t="s">
        <v>444</v>
      </c>
      <c r="B601" s="17">
        <v>547</v>
      </c>
      <c r="C601" s="18">
        <v>13</v>
      </c>
      <c r="D601" s="18" t="s">
        <v>63</v>
      </c>
      <c r="E601" s="18" t="s">
        <v>374</v>
      </c>
      <c r="F601" s="18" t="s">
        <v>66</v>
      </c>
      <c r="G601" s="3">
        <f t="shared" si="142"/>
        <v>229.3</v>
      </c>
      <c r="H601" s="3">
        <f t="shared" si="142"/>
        <v>0</v>
      </c>
      <c r="I601" s="5">
        <f t="shared" si="130"/>
        <v>229.3</v>
      </c>
      <c r="J601" s="3">
        <f t="shared" si="142"/>
        <v>0</v>
      </c>
      <c r="K601" s="5">
        <f t="shared" si="131"/>
        <v>229.3</v>
      </c>
      <c r="L601" s="3">
        <f t="shared" si="142"/>
        <v>0</v>
      </c>
      <c r="M601" s="5">
        <f t="shared" si="133"/>
        <v>229.3</v>
      </c>
      <c r="N601" s="3">
        <f t="shared" si="142"/>
        <v>0</v>
      </c>
      <c r="O601" s="5">
        <f t="shared" si="134"/>
        <v>229.3</v>
      </c>
    </row>
    <row r="602" spans="1:15" ht="30" x14ac:dyDescent="0.3">
      <c r="A602" s="10" t="s">
        <v>375</v>
      </c>
      <c r="B602" s="17">
        <v>547</v>
      </c>
      <c r="C602" s="18">
        <v>13</v>
      </c>
      <c r="D602" s="18" t="s">
        <v>63</v>
      </c>
      <c r="E602" s="18" t="s">
        <v>374</v>
      </c>
      <c r="F602" s="18">
        <v>700</v>
      </c>
      <c r="G602" s="3">
        <f t="shared" si="142"/>
        <v>229.3</v>
      </c>
      <c r="H602" s="3">
        <f t="shared" si="142"/>
        <v>0</v>
      </c>
      <c r="I602" s="5">
        <f t="shared" si="130"/>
        <v>229.3</v>
      </c>
      <c r="J602" s="3">
        <f t="shared" si="142"/>
        <v>0</v>
      </c>
      <c r="K602" s="5">
        <f t="shared" si="131"/>
        <v>229.3</v>
      </c>
      <c r="L602" s="3">
        <f t="shared" si="142"/>
        <v>0</v>
      </c>
      <c r="M602" s="5">
        <f t="shared" si="133"/>
        <v>229.3</v>
      </c>
      <c r="N602" s="3">
        <f t="shared" si="142"/>
        <v>0</v>
      </c>
      <c r="O602" s="5">
        <f t="shared" si="134"/>
        <v>229.3</v>
      </c>
    </row>
    <row r="603" spans="1:15" x14ac:dyDescent="0.3">
      <c r="A603" s="10" t="s">
        <v>376</v>
      </c>
      <c r="B603" s="17">
        <v>547</v>
      </c>
      <c r="C603" s="18">
        <v>13</v>
      </c>
      <c r="D603" s="18" t="s">
        <v>63</v>
      </c>
      <c r="E603" s="18" t="s">
        <v>374</v>
      </c>
      <c r="F603" s="18">
        <v>730</v>
      </c>
      <c r="G603" s="3">
        <v>229.3</v>
      </c>
      <c r="H603" s="3"/>
      <c r="I603" s="5">
        <f t="shared" si="130"/>
        <v>229.3</v>
      </c>
      <c r="J603" s="3"/>
      <c r="K603" s="5">
        <f t="shared" si="131"/>
        <v>229.3</v>
      </c>
      <c r="L603" s="3"/>
      <c r="M603" s="5">
        <f t="shared" si="133"/>
        <v>229.3</v>
      </c>
      <c r="N603" s="3"/>
      <c r="O603" s="5">
        <f t="shared" si="134"/>
        <v>229.3</v>
      </c>
    </row>
    <row r="604" spans="1:15" ht="40.15" customHeight="1" x14ac:dyDescent="0.3">
      <c r="A604" s="9" t="s">
        <v>445</v>
      </c>
      <c r="B604" s="32">
        <v>547</v>
      </c>
      <c r="C604" s="22">
        <v>14</v>
      </c>
      <c r="D604" s="22" t="s">
        <v>64</v>
      </c>
      <c r="E604" s="22" t="s">
        <v>65</v>
      </c>
      <c r="F604" s="22" t="s">
        <v>66</v>
      </c>
      <c r="G604" s="2">
        <f>G605+G614</f>
        <v>30138.1</v>
      </c>
      <c r="H604" s="2">
        <f>H605+H614</f>
        <v>160</v>
      </c>
      <c r="I604" s="27">
        <f t="shared" si="130"/>
        <v>30298.1</v>
      </c>
      <c r="J604" s="2">
        <f>J605+J614</f>
        <v>0</v>
      </c>
      <c r="K604" s="27">
        <f t="shared" si="131"/>
        <v>30298.1</v>
      </c>
      <c r="L604" s="2">
        <f>L605+L614</f>
        <v>2385</v>
      </c>
      <c r="M604" s="27">
        <f t="shared" si="133"/>
        <v>32683.1</v>
      </c>
      <c r="N604" s="2">
        <f>N605+N614</f>
        <v>644.70000000000005</v>
      </c>
      <c r="O604" s="27">
        <f t="shared" si="134"/>
        <v>33327.799999999996</v>
      </c>
    </row>
    <row r="605" spans="1:15" ht="48" customHeight="1" x14ac:dyDescent="0.3">
      <c r="A605" s="10" t="s">
        <v>378</v>
      </c>
      <c r="B605" s="17">
        <v>547</v>
      </c>
      <c r="C605" s="18">
        <v>14</v>
      </c>
      <c r="D605" s="18" t="s">
        <v>63</v>
      </c>
      <c r="E605" s="18" t="s">
        <v>65</v>
      </c>
      <c r="F605" s="18" t="s">
        <v>66</v>
      </c>
      <c r="G605" s="3">
        <f t="shared" ref="G605:N607" si="143">G606</f>
        <v>18023.3</v>
      </c>
      <c r="H605" s="3">
        <f t="shared" si="143"/>
        <v>0</v>
      </c>
      <c r="I605" s="5">
        <f t="shared" si="130"/>
        <v>18023.3</v>
      </c>
      <c r="J605" s="3">
        <f t="shared" si="143"/>
        <v>0</v>
      </c>
      <c r="K605" s="5">
        <f t="shared" si="131"/>
        <v>18023.3</v>
      </c>
      <c r="L605" s="3">
        <f t="shared" si="143"/>
        <v>0</v>
      </c>
      <c r="M605" s="5">
        <f t="shared" si="133"/>
        <v>18023.3</v>
      </c>
      <c r="N605" s="3">
        <f t="shared" si="143"/>
        <v>0</v>
      </c>
      <c r="O605" s="5">
        <f t="shared" si="134"/>
        <v>18023.3</v>
      </c>
    </row>
    <row r="606" spans="1:15" x14ac:dyDescent="0.3">
      <c r="A606" s="10" t="s">
        <v>446</v>
      </c>
      <c r="B606" s="17">
        <v>547</v>
      </c>
      <c r="C606" s="18">
        <v>14</v>
      </c>
      <c r="D606" s="18" t="s">
        <v>63</v>
      </c>
      <c r="E606" s="18" t="s">
        <v>112</v>
      </c>
      <c r="F606" s="18" t="s">
        <v>66</v>
      </c>
      <c r="G606" s="3">
        <f t="shared" si="143"/>
        <v>18023.3</v>
      </c>
      <c r="H606" s="3">
        <f t="shared" si="143"/>
        <v>0</v>
      </c>
      <c r="I606" s="5">
        <f t="shared" si="130"/>
        <v>18023.3</v>
      </c>
      <c r="J606" s="3">
        <f t="shared" si="143"/>
        <v>0</v>
      </c>
      <c r="K606" s="5">
        <f t="shared" si="131"/>
        <v>18023.3</v>
      </c>
      <c r="L606" s="3">
        <f t="shared" si="143"/>
        <v>0</v>
      </c>
      <c r="M606" s="5">
        <f t="shared" si="133"/>
        <v>18023.3</v>
      </c>
      <c r="N606" s="3">
        <f t="shared" si="143"/>
        <v>0</v>
      </c>
      <c r="O606" s="5">
        <f t="shared" si="134"/>
        <v>18023.3</v>
      </c>
    </row>
    <row r="607" spans="1:15" ht="30" x14ac:dyDescent="0.3">
      <c r="A607" s="10" t="s">
        <v>132</v>
      </c>
      <c r="B607" s="17">
        <v>547</v>
      </c>
      <c r="C607" s="18">
        <v>14</v>
      </c>
      <c r="D607" s="18" t="s">
        <v>63</v>
      </c>
      <c r="E607" s="18" t="s">
        <v>133</v>
      </c>
      <c r="F607" s="18" t="s">
        <v>66</v>
      </c>
      <c r="G607" s="3">
        <f t="shared" si="143"/>
        <v>18023.3</v>
      </c>
      <c r="H607" s="3">
        <f t="shared" si="143"/>
        <v>0</v>
      </c>
      <c r="I607" s="5">
        <f t="shared" si="130"/>
        <v>18023.3</v>
      </c>
      <c r="J607" s="3">
        <f t="shared" si="143"/>
        <v>0</v>
      </c>
      <c r="K607" s="5">
        <f t="shared" si="131"/>
        <v>18023.3</v>
      </c>
      <c r="L607" s="3">
        <f t="shared" si="143"/>
        <v>0</v>
      </c>
      <c r="M607" s="5">
        <f t="shared" si="133"/>
        <v>18023.3</v>
      </c>
      <c r="N607" s="3">
        <f t="shared" si="143"/>
        <v>0</v>
      </c>
      <c r="O607" s="5">
        <f t="shared" si="134"/>
        <v>18023.3</v>
      </c>
    </row>
    <row r="608" spans="1:15" ht="32.25" customHeight="1" x14ac:dyDescent="0.3">
      <c r="A608" s="10" t="s">
        <v>380</v>
      </c>
      <c r="B608" s="17">
        <v>547</v>
      </c>
      <c r="C608" s="18">
        <v>14</v>
      </c>
      <c r="D608" s="18" t="s">
        <v>63</v>
      </c>
      <c r="E608" s="18" t="s">
        <v>381</v>
      </c>
      <c r="F608" s="18" t="s">
        <v>66</v>
      </c>
      <c r="G608" s="3">
        <f>G609+G612</f>
        <v>18023.3</v>
      </c>
      <c r="H608" s="3">
        <f>H609+H612</f>
        <v>0</v>
      </c>
      <c r="I608" s="5">
        <f t="shared" si="130"/>
        <v>18023.3</v>
      </c>
      <c r="J608" s="3">
        <f>J609+J612</f>
        <v>0</v>
      </c>
      <c r="K608" s="5">
        <f t="shared" si="131"/>
        <v>18023.3</v>
      </c>
      <c r="L608" s="3">
        <f>L609+L612</f>
        <v>0</v>
      </c>
      <c r="M608" s="5">
        <f t="shared" si="133"/>
        <v>18023.3</v>
      </c>
      <c r="N608" s="3">
        <f>N609+N612</f>
        <v>0</v>
      </c>
      <c r="O608" s="5">
        <f t="shared" si="134"/>
        <v>18023.3</v>
      </c>
    </row>
    <row r="609" spans="1:15" x14ac:dyDescent="0.3">
      <c r="A609" s="11" t="s">
        <v>146</v>
      </c>
      <c r="B609" s="17">
        <v>547</v>
      </c>
      <c r="C609" s="18">
        <v>14</v>
      </c>
      <c r="D609" s="18" t="s">
        <v>63</v>
      </c>
      <c r="E609" s="18" t="s">
        <v>381</v>
      </c>
      <c r="F609" s="18">
        <v>500</v>
      </c>
      <c r="G609" s="3">
        <f>G610</f>
        <v>5018.2</v>
      </c>
      <c r="H609" s="3">
        <f>H610</f>
        <v>0</v>
      </c>
      <c r="I609" s="5">
        <f t="shared" si="130"/>
        <v>5018.2</v>
      </c>
      <c r="J609" s="3">
        <f>J610</f>
        <v>0</v>
      </c>
      <c r="K609" s="5">
        <f t="shared" si="131"/>
        <v>5018.2</v>
      </c>
      <c r="L609" s="3">
        <f>L610</f>
        <v>0</v>
      </c>
      <c r="M609" s="5">
        <f t="shared" si="133"/>
        <v>5018.2</v>
      </c>
      <c r="N609" s="3">
        <f>N610</f>
        <v>0</v>
      </c>
      <c r="O609" s="5">
        <f t="shared" si="134"/>
        <v>5018.2</v>
      </c>
    </row>
    <row r="610" spans="1:15" x14ac:dyDescent="0.3">
      <c r="A610" s="10" t="s">
        <v>447</v>
      </c>
      <c r="B610" s="17">
        <v>547</v>
      </c>
      <c r="C610" s="18">
        <v>14</v>
      </c>
      <c r="D610" s="18" t="s">
        <v>63</v>
      </c>
      <c r="E610" s="18" t="s">
        <v>381</v>
      </c>
      <c r="F610" s="18">
        <v>510</v>
      </c>
      <c r="G610" s="3">
        <v>5018.2</v>
      </c>
      <c r="H610" s="3"/>
      <c r="I610" s="5">
        <f t="shared" si="130"/>
        <v>5018.2</v>
      </c>
      <c r="J610" s="3"/>
      <c r="K610" s="5">
        <f t="shared" si="131"/>
        <v>5018.2</v>
      </c>
      <c r="L610" s="3"/>
      <c r="M610" s="5">
        <f t="shared" si="133"/>
        <v>5018.2</v>
      </c>
      <c r="N610" s="3"/>
      <c r="O610" s="5">
        <f t="shared" si="134"/>
        <v>5018.2</v>
      </c>
    </row>
    <row r="611" spans="1:15" ht="30" x14ac:dyDescent="0.3">
      <c r="A611" s="10" t="s">
        <v>383</v>
      </c>
      <c r="B611" s="17">
        <v>547</v>
      </c>
      <c r="C611" s="18">
        <v>14</v>
      </c>
      <c r="D611" s="18" t="s">
        <v>63</v>
      </c>
      <c r="E611" s="18" t="s">
        <v>384</v>
      </c>
      <c r="F611" s="18" t="s">
        <v>66</v>
      </c>
      <c r="G611" s="3">
        <f t="shared" ref="G611:N612" si="144">G612</f>
        <v>13005.1</v>
      </c>
      <c r="H611" s="3">
        <f t="shared" si="144"/>
        <v>0</v>
      </c>
      <c r="I611" s="5">
        <f t="shared" si="130"/>
        <v>13005.1</v>
      </c>
      <c r="J611" s="3">
        <f t="shared" si="144"/>
        <v>0</v>
      </c>
      <c r="K611" s="5">
        <f t="shared" si="131"/>
        <v>13005.1</v>
      </c>
      <c r="L611" s="3">
        <f t="shared" si="144"/>
        <v>0</v>
      </c>
      <c r="M611" s="5">
        <f t="shared" si="133"/>
        <v>13005.1</v>
      </c>
      <c r="N611" s="3">
        <f t="shared" si="144"/>
        <v>0</v>
      </c>
      <c r="O611" s="5">
        <f t="shared" si="134"/>
        <v>13005.1</v>
      </c>
    </row>
    <row r="612" spans="1:15" x14ac:dyDescent="0.3">
      <c r="A612" s="11" t="s">
        <v>146</v>
      </c>
      <c r="B612" s="17">
        <v>547</v>
      </c>
      <c r="C612" s="18">
        <v>14</v>
      </c>
      <c r="D612" s="18" t="s">
        <v>63</v>
      </c>
      <c r="E612" s="18" t="s">
        <v>384</v>
      </c>
      <c r="F612" s="18">
        <v>500</v>
      </c>
      <c r="G612" s="3">
        <f t="shared" si="144"/>
        <v>13005.1</v>
      </c>
      <c r="H612" s="3">
        <f t="shared" si="144"/>
        <v>0</v>
      </c>
      <c r="I612" s="5">
        <f t="shared" si="130"/>
        <v>13005.1</v>
      </c>
      <c r="J612" s="3">
        <f t="shared" si="144"/>
        <v>0</v>
      </c>
      <c r="K612" s="5">
        <f t="shared" si="131"/>
        <v>13005.1</v>
      </c>
      <c r="L612" s="3">
        <f t="shared" si="144"/>
        <v>0</v>
      </c>
      <c r="M612" s="5">
        <f t="shared" si="133"/>
        <v>13005.1</v>
      </c>
      <c r="N612" s="3">
        <f t="shared" si="144"/>
        <v>0</v>
      </c>
      <c r="O612" s="5">
        <f t="shared" si="134"/>
        <v>13005.1</v>
      </c>
    </row>
    <row r="613" spans="1:15" x14ac:dyDescent="0.3">
      <c r="A613" s="10" t="s">
        <v>447</v>
      </c>
      <c r="B613" s="17">
        <v>547</v>
      </c>
      <c r="C613" s="18">
        <v>14</v>
      </c>
      <c r="D613" s="18" t="s">
        <v>63</v>
      </c>
      <c r="E613" s="18" t="s">
        <v>384</v>
      </c>
      <c r="F613" s="18">
        <v>510</v>
      </c>
      <c r="G613" s="3">
        <v>13005.1</v>
      </c>
      <c r="H613" s="3"/>
      <c r="I613" s="5">
        <f t="shared" si="130"/>
        <v>13005.1</v>
      </c>
      <c r="J613" s="3"/>
      <c r="K613" s="5">
        <f t="shared" si="131"/>
        <v>13005.1</v>
      </c>
      <c r="L613" s="3"/>
      <c r="M613" s="5">
        <f t="shared" si="133"/>
        <v>13005.1</v>
      </c>
      <c r="N613" s="3"/>
      <c r="O613" s="5">
        <f t="shared" si="134"/>
        <v>13005.1</v>
      </c>
    </row>
    <row r="614" spans="1:15" ht="30" x14ac:dyDescent="0.3">
      <c r="A614" s="10" t="s">
        <v>448</v>
      </c>
      <c r="B614" s="17">
        <v>547</v>
      </c>
      <c r="C614" s="18">
        <v>14</v>
      </c>
      <c r="D614" s="18" t="s">
        <v>80</v>
      </c>
      <c r="E614" s="18" t="s">
        <v>65</v>
      </c>
      <c r="F614" s="18" t="s">
        <v>66</v>
      </c>
      <c r="G614" s="5">
        <f>G615+G623+G631</f>
        <v>12114.8</v>
      </c>
      <c r="H614" s="5">
        <f>H615+H623+H631</f>
        <v>160</v>
      </c>
      <c r="I614" s="5">
        <f t="shared" si="130"/>
        <v>12274.8</v>
      </c>
      <c r="J614" s="5">
        <f>J615+J623+J631</f>
        <v>0</v>
      </c>
      <c r="K614" s="5">
        <f t="shared" si="131"/>
        <v>12274.8</v>
      </c>
      <c r="L614" s="5">
        <f>L615+L623+L631</f>
        <v>2385</v>
      </c>
      <c r="M614" s="5">
        <f t="shared" si="133"/>
        <v>14659.8</v>
      </c>
      <c r="N614" s="5">
        <f>N615+N623+N631</f>
        <v>644.70000000000005</v>
      </c>
      <c r="O614" s="5">
        <f t="shared" si="134"/>
        <v>15304.5</v>
      </c>
    </row>
    <row r="615" spans="1:15" ht="46.5" customHeight="1" x14ac:dyDescent="0.3">
      <c r="A615" s="10" t="s">
        <v>699</v>
      </c>
      <c r="B615" s="17">
        <v>547</v>
      </c>
      <c r="C615" s="18">
        <v>14</v>
      </c>
      <c r="D615" s="18" t="s">
        <v>80</v>
      </c>
      <c r="E615" s="18" t="s">
        <v>196</v>
      </c>
      <c r="F615" s="18" t="s">
        <v>66</v>
      </c>
      <c r="G615" s="3">
        <f t="shared" ref="G615:N618" si="145">G616</f>
        <v>5024.6000000000004</v>
      </c>
      <c r="H615" s="3">
        <f t="shared" si="145"/>
        <v>0</v>
      </c>
      <c r="I615" s="5">
        <f t="shared" si="130"/>
        <v>5024.6000000000004</v>
      </c>
      <c r="J615" s="3">
        <f t="shared" si="145"/>
        <v>0</v>
      </c>
      <c r="K615" s="5">
        <f t="shared" si="131"/>
        <v>5024.6000000000004</v>
      </c>
      <c r="L615" s="3">
        <f t="shared" si="145"/>
        <v>0</v>
      </c>
      <c r="M615" s="5">
        <f t="shared" si="133"/>
        <v>5024.6000000000004</v>
      </c>
      <c r="N615" s="3">
        <f t="shared" si="145"/>
        <v>0</v>
      </c>
      <c r="O615" s="5">
        <f t="shared" si="134"/>
        <v>5024.6000000000004</v>
      </c>
    </row>
    <row r="616" spans="1:15" ht="49.5" hidden="1" customHeight="1" x14ac:dyDescent="0.3">
      <c r="A616" s="10" t="s">
        <v>700</v>
      </c>
      <c r="B616" s="17">
        <v>547</v>
      </c>
      <c r="C616" s="18">
        <v>14</v>
      </c>
      <c r="D616" s="18" t="s">
        <v>80</v>
      </c>
      <c r="E616" s="18" t="s">
        <v>197</v>
      </c>
      <c r="F616" s="18" t="s">
        <v>66</v>
      </c>
      <c r="G616" s="3">
        <f t="shared" si="145"/>
        <v>5024.6000000000004</v>
      </c>
      <c r="H616" s="3">
        <f t="shared" si="145"/>
        <v>0</v>
      </c>
      <c r="I616" s="5">
        <f t="shared" si="130"/>
        <v>5024.6000000000004</v>
      </c>
      <c r="J616" s="3">
        <f t="shared" si="145"/>
        <v>0</v>
      </c>
      <c r="K616" s="5">
        <f t="shared" si="131"/>
        <v>5024.6000000000004</v>
      </c>
      <c r="L616" s="3">
        <f t="shared" si="145"/>
        <v>0</v>
      </c>
      <c r="M616" s="5">
        <f t="shared" si="133"/>
        <v>5024.6000000000004</v>
      </c>
      <c r="N616" s="3">
        <f t="shared" si="145"/>
        <v>0</v>
      </c>
      <c r="O616" s="5">
        <f t="shared" si="134"/>
        <v>5024.6000000000004</v>
      </c>
    </row>
    <row r="617" spans="1:15" ht="29.45" customHeight="1" x14ac:dyDescent="0.3">
      <c r="A617" s="10" t="s">
        <v>198</v>
      </c>
      <c r="B617" s="17">
        <v>547</v>
      </c>
      <c r="C617" s="18">
        <v>14</v>
      </c>
      <c r="D617" s="18" t="s">
        <v>80</v>
      </c>
      <c r="E617" s="18" t="s">
        <v>567</v>
      </c>
      <c r="F617" s="18" t="s">
        <v>66</v>
      </c>
      <c r="G617" s="3">
        <f t="shared" si="145"/>
        <v>5024.6000000000004</v>
      </c>
      <c r="H617" s="3">
        <f t="shared" si="145"/>
        <v>0</v>
      </c>
      <c r="I617" s="5">
        <f t="shared" si="130"/>
        <v>5024.6000000000004</v>
      </c>
      <c r="J617" s="3">
        <f t="shared" si="145"/>
        <v>0</v>
      </c>
      <c r="K617" s="5">
        <f t="shared" si="131"/>
        <v>5024.6000000000004</v>
      </c>
      <c r="L617" s="3">
        <f t="shared" si="145"/>
        <v>0</v>
      </c>
      <c r="M617" s="5">
        <f t="shared" si="133"/>
        <v>5024.6000000000004</v>
      </c>
      <c r="N617" s="3">
        <f t="shared" si="145"/>
        <v>0</v>
      </c>
      <c r="O617" s="5">
        <f t="shared" si="134"/>
        <v>5024.6000000000004</v>
      </c>
    </row>
    <row r="618" spans="1:15" ht="30" x14ac:dyDescent="0.3">
      <c r="A618" s="10" t="s">
        <v>387</v>
      </c>
      <c r="B618" s="17">
        <v>547</v>
      </c>
      <c r="C618" s="18">
        <v>14</v>
      </c>
      <c r="D618" s="18" t="s">
        <v>80</v>
      </c>
      <c r="E618" s="18" t="s">
        <v>568</v>
      </c>
      <c r="F618" s="18" t="s">
        <v>66</v>
      </c>
      <c r="G618" s="3">
        <f t="shared" si="145"/>
        <v>5024.6000000000004</v>
      </c>
      <c r="H618" s="3">
        <f t="shared" si="145"/>
        <v>0</v>
      </c>
      <c r="I618" s="5">
        <f t="shared" si="130"/>
        <v>5024.6000000000004</v>
      </c>
      <c r="J618" s="3">
        <f t="shared" si="145"/>
        <v>0</v>
      </c>
      <c r="K618" s="5">
        <f t="shared" si="131"/>
        <v>5024.6000000000004</v>
      </c>
      <c r="L618" s="3">
        <f t="shared" si="145"/>
        <v>0</v>
      </c>
      <c r="M618" s="5">
        <f t="shared" si="133"/>
        <v>5024.6000000000004</v>
      </c>
      <c r="N618" s="3">
        <f t="shared" si="145"/>
        <v>0</v>
      </c>
      <c r="O618" s="5">
        <f t="shared" si="134"/>
        <v>5024.6000000000004</v>
      </c>
    </row>
    <row r="619" spans="1:15" x14ac:dyDescent="0.3">
      <c r="A619" s="11" t="s">
        <v>146</v>
      </c>
      <c r="B619" s="17">
        <v>547</v>
      </c>
      <c r="C619" s="18">
        <v>14</v>
      </c>
      <c r="D619" s="18" t="s">
        <v>80</v>
      </c>
      <c r="E619" s="18" t="s">
        <v>568</v>
      </c>
      <c r="F619" s="18">
        <v>500</v>
      </c>
      <c r="G619" s="3">
        <f>G620+G621</f>
        <v>5024.6000000000004</v>
      </c>
      <c r="H619" s="3">
        <f>H620+H621</f>
        <v>0</v>
      </c>
      <c r="I619" s="5">
        <f t="shared" si="130"/>
        <v>5024.6000000000004</v>
      </c>
      <c r="J619" s="3">
        <f>J620+J621</f>
        <v>0</v>
      </c>
      <c r="K619" s="5">
        <f t="shared" si="131"/>
        <v>5024.6000000000004</v>
      </c>
      <c r="L619" s="3">
        <f>L620+L621</f>
        <v>0</v>
      </c>
      <c r="M619" s="5">
        <f t="shared" si="133"/>
        <v>5024.6000000000004</v>
      </c>
      <c r="N619" s="3">
        <f>N620+N621</f>
        <v>0</v>
      </c>
      <c r="O619" s="5">
        <f t="shared" si="134"/>
        <v>5024.6000000000004</v>
      </c>
    </row>
    <row r="620" spans="1:15" x14ac:dyDescent="0.3">
      <c r="A620" s="10" t="s">
        <v>147</v>
      </c>
      <c r="B620" s="17">
        <v>547</v>
      </c>
      <c r="C620" s="18">
        <v>14</v>
      </c>
      <c r="D620" s="18" t="s">
        <v>80</v>
      </c>
      <c r="E620" s="18" t="s">
        <v>568</v>
      </c>
      <c r="F620" s="18" t="s">
        <v>528</v>
      </c>
      <c r="G620" s="3">
        <v>5000</v>
      </c>
      <c r="H620" s="3"/>
      <c r="I620" s="5">
        <f t="shared" si="130"/>
        <v>5000</v>
      </c>
      <c r="J620" s="3"/>
      <c r="K620" s="5">
        <f t="shared" si="131"/>
        <v>5000</v>
      </c>
      <c r="L620" s="3"/>
      <c r="M620" s="5">
        <f t="shared" si="133"/>
        <v>5000</v>
      </c>
      <c r="N620" s="3"/>
      <c r="O620" s="5">
        <f t="shared" si="134"/>
        <v>5000</v>
      </c>
    </row>
    <row r="621" spans="1:15" x14ac:dyDescent="0.3">
      <c r="A621" s="10" t="s">
        <v>55</v>
      </c>
      <c r="B621" s="17">
        <v>547</v>
      </c>
      <c r="C621" s="18">
        <v>14</v>
      </c>
      <c r="D621" s="18" t="s">
        <v>80</v>
      </c>
      <c r="E621" s="18" t="s">
        <v>568</v>
      </c>
      <c r="F621" s="18">
        <v>540</v>
      </c>
      <c r="G621" s="3">
        <v>24.6</v>
      </c>
      <c r="H621" s="3"/>
      <c r="I621" s="5">
        <f t="shared" si="130"/>
        <v>24.6</v>
      </c>
      <c r="J621" s="3"/>
      <c r="K621" s="5">
        <f t="shared" si="131"/>
        <v>24.6</v>
      </c>
      <c r="L621" s="3"/>
      <c r="M621" s="5">
        <f t="shared" si="133"/>
        <v>24.6</v>
      </c>
      <c r="N621" s="3"/>
      <c r="O621" s="5">
        <f t="shared" si="134"/>
        <v>24.6</v>
      </c>
    </row>
    <row r="622" spans="1:15" ht="60" hidden="1" x14ac:dyDescent="0.3">
      <c r="A622" s="10" t="s">
        <v>612</v>
      </c>
      <c r="B622" s="17">
        <v>547</v>
      </c>
      <c r="C622" s="18">
        <v>14</v>
      </c>
      <c r="D622" s="18" t="s">
        <v>80</v>
      </c>
      <c r="E622" s="18" t="s">
        <v>185</v>
      </c>
      <c r="F622" s="18" t="s">
        <v>66</v>
      </c>
      <c r="G622" s="3">
        <v>0</v>
      </c>
      <c r="H622" s="3">
        <v>0</v>
      </c>
      <c r="I622" s="5">
        <f t="shared" si="130"/>
        <v>0</v>
      </c>
      <c r="J622" s="3">
        <v>0</v>
      </c>
      <c r="K622" s="5">
        <f t="shared" si="131"/>
        <v>0</v>
      </c>
      <c r="L622" s="3">
        <v>0</v>
      </c>
      <c r="M622" s="5">
        <f t="shared" si="133"/>
        <v>0</v>
      </c>
      <c r="N622" s="3">
        <v>0</v>
      </c>
      <c r="O622" s="5">
        <f t="shared" si="134"/>
        <v>0</v>
      </c>
    </row>
    <row r="623" spans="1:15" ht="45" x14ac:dyDescent="0.3">
      <c r="A623" s="10" t="s">
        <v>388</v>
      </c>
      <c r="B623" s="17">
        <v>547</v>
      </c>
      <c r="C623" s="18">
        <v>14</v>
      </c>
      <c r="D623" s="18" t="s">
        <v>80</v>
      </c>
      <c r="E623" s="18" t="s">
        <v>187</v>
      </c>
      <c r="F623" s="18" t="s">
        <v>66</v>
      </c>
      <c r="G623" s="3">
        <f t="shared" ref="G623:N624" si="146">G624</f>
        <v>40</v>
      </c>
      <c r="H623" s="3">
        <f t="shared" si="146"/>
        <v>0</v>
      </c>
      <c r="I623" s="5">
        <f t="shared" ref="I623:I689" si="147">G623+H623</f>
        <v>40</v>
      </c>
      <c r="J623" s="3">
        <f t="shared" si="146"/>
        <v>0</v>
      </c>
      <c r="K623" s="5">
        <f t="shared" ref="K623:K689" si="148">I623+J623</f>
        <v>40</v>
      </c>
      <c r="L623" s="3">
        <f t="shared" si="146"/>
        <v>0</v>
      </c>
      <c r="M623" s="5">
        <f t="shared" si="133"/>
        <v>40</v>
      </c>
      <c r="N623" s="3">
        <f t="shared" si="146"/>
        <v>-5.3</v>
      </c>
      <c r="O623" s="5">
        <f t="shared" si="134"/>
        <v>34.700000000000003</v>
      </c>
    </row>
    <row r="624" spans="1:15" ht="31.9" customHeight="1" x14ac:dyDescent="0.3">
      <c r="A624" s="10" t="s">
        <v>389</v>
      </c>
      <c r="B624" s="17">
        <v>547</v>
      </c>
      <c r="C624" s="18">
        <v>14</v>
      </c>
      <c r="D624" s="18" t="s">
        <v>80</v>
      </c>
      <c r="E624" s="18" t="s">
        <v>189</v>
      </c>
      <c r="F624" s="18" t="s">
        <v>66</v>
      </c>
      <c r="G624" s="3">
        <f t="shared" si="146"/>
        <v>40</v>
      </c>
      <c r="H624" s="3">
        <f t="shared" si="146"/>
        <v>0</v>
      </c>
      <c r="I624" s="5">
        <f t="shared" si="147"/>
        <v>40</v>
      </c>
      <c r="J624" s="3">
        <f t="shared" si="146"/>
        <v>0</v>
      </c>
      <c r="K624" s="5">
        <f t="shared" si="148"/>
        <v>40</v>
      </c>
      <c r="L624" s="3">
        <f t="shared" si="146"/>
        <v>0</v>
      </c>
      <c r="M624" s="5">
        <f t="shared" si="133"/>
        <v>40</v>
      </c>
      <c r="N624" s="3">
        <f t="shared" si="146"/>
        <v>-5.3</v>
      </c>
      <c r="O624" s="5">
        <f t="shared" si="134"/>
        <v>34.700000000000003</v>
      </c>
    </row>
    <row r="625" spans="1:15" ht="28.5" customHeight="1" x14ac:dyDescent="0.3">
      <c r="A625" s="10" t="s">
        <v>390</v>
      </c>
      <c r="B625" s="17">
        <v>547</v>
      </c>
      <c r="C625" s="18">
        <v>14</v>
      </c>
      <c r="D625" s="18" t="s">
        <v>80</v>
      </c>
      <c r="E625" s="18" t="s">
        <v>391</v>
      </c>
      <c r="F625" s="18" t="s">
        <v>66</v>
      </c>
      <c r="G625" s="3">
        <f>G626+G629</f>
        <v>40</v>
      </c>
      <c r="H625" s="3">
        <f>H626+H629</f>
        <v>0</v>
      </c>
      <c r="I625" s="5">
        <f t="shared" si="147"/>
        <v>40</v>
      </c>
      <c r="J625" s="3">
        <f>J626+J629</f>
        <v>0</v>
      </c>
      <c r="K625" s="5">
        <f t="shared" si="148"/>
        <v>40</v>
      </c>
      <c r="L625" s="3">
        <f>L626+L629</f>
        <v>0</v>
      </c>
      <c r="M625" s="5">
        <f t="shared" si="133"/>
        <v>40</v>
      </c>
      <c r="N625" s="3">
        <f>N626+N629</f>
        <v>-5.3</v>
      </c>
      <c r="O625" s="5">
        <f t="shared" si="134"/>
        <v>34.700000000000003</v>
      </c>
    </row>
    <row r="626" spans="1:15" ht="16.5" customHeight="1" x14ac:dyDescent="0.3">
      <c r="A626" s="11" t="s">
        <v>146</v>
      </c>
      <c r="B626" s="17">
        <v>547</v>
      </c>
      <c r="C626" s="18">
        <v>14</v>
      </c>
      <c r="D626" s="18" t="s">
        <v>80</v>
      </c>
      <c r="E626" s="18" t="s">
        <v>391</v>
      </c>
      <c r="F626" s="18">
        <v>500</v>
      </c>
      <c r="G626" s="3">
        <f>G627</f>
        <v>22.4</v>
      </c>
      <c r="H626" s="3">
        <f>H627</f>
        <v>0</v>
      </c>
      <c r="I626" s="5">
        <f t="shared" si="147"/>
        <v>22.4</v>
      </c>
      <c r="J626" s="3">
        <f>J627</f>
        <v>0</v>
      </c>
      <c r="K626" s="5">
        <f t="shared" si="148"/>
        <v>22.4</v>
      </c>
      <c r="L626" s="3">
        <f>L627</f>
        <v>0</v>
      </c>
      <c r="M626" s="5">
        <f t="shared" si="133"/>
        <v>22.4</v>
      </c>
      <c r="N626" s="3">
        <f>N627</f>
        <v>-5.3</v>
      </c>
      <c r="O626" s="5">
        <f t="shared" si="134"/>
        <v>17.099999999999998</v>
      </c>
    </row>
    <row r="627" spans="1:15" x14ac:dyDescent="0.3">
      <c r="A627" s="10" t="s">
        <v>55</v>
      </c>
      <c r="B627" s="17">
        <v>547</v>
      </c>
      <c r="C627" s="18">
        <v>14</v>
      </c>
      <c r="D627" s="18" t="s">
        <v>80</v>
      </c>
      <c r="E627" s="18" t="s">
        <v>391</v>
      </c>
      <c r="F627" s="18">
        <v>540</v>
      </c>
      <c r="G627" s="3">
        <v>22.4</v>
      </c>
      <c r="H627" s="3"/>
      <c r="I627" s="5">
        <f t="shared" si="147"/>
        <v>22.4</v>
      </c>
      <c r="J627" s="3"/>
      <c r="K627" s="5">
        <f t="shared" si="148"/>
        <v>22.4</v>
      </c>
      <c r="L627" s="3"/>
      <c r="M627" s="5">
        <f t="shared" si="133"/>
        <v>22.4</v>
      </c>
      <c r="N627" s="3">
        <v>-5.3</v>
      </c>
      <c r="O627" s="5">
        <f t="shared" si="134"/>
        <v>17.099999999999998</v>
      </c>
    </row>
    <row r="628" spans="1:15" ht="60" x14ac:dyDescent="0.3">
      <c r="A628" s="10" t="s">
        <v>392</v>
      </c>
      <c r="B628" s="17">
        <v>547</v>
      </c>
      <c r="C628" s="18">
        <v>14</v>
      </c>
      <c r="D628" s="18" t="s">
        <v>80</v>
      </c>
      <c r="E628" s="18" t="s">
        <v>393</v>
      </c>
      <c r="F628" s="18" t="s">
        <v>66</v>
      </c>
      <c r="G628" s="3">
        <f t="shared" ref="G628:N629" si="149">G629</f>
        <v>17.600000000000001</v>
      </c>
      <c r="H628" s="3">
        <f t="shared" si="149"/>
        <v>0</v>
      </c>
      <c r="I628" s="5">
        <f t="shared" si="147"/>
        <v>17.600000000000001</v>
      </c>
      <c r="J628" s="3">
        <f t="shared" si="149"/>
        <v>0</v>
      </c>
      <c r="K628" s="5">
        <f t="shared" si="148"/>
        <v>17.600000000000001</v>
      </c>
      <c r="L628" s="3">
        <f t="shared" si="149"/>
        <v>0</v>
      </c>
      <c r="M628" s="5">
        <f t="shared" si="133"/>
        <v>17.600000000000001</v>
      </c>
      <c r="N628" s="3">
        <f t="shared" si="149"/>
        <v>0</v>
      </c>
      <c r="O628" s="5">
        <f t="shared" si="134"/>
        <v>17.600000000000001</v>
      </c>
    </row>
    <row r="629" spans="1:15" x14ac:dyDescent="0.3">
      <c r="A629" s="11" t="s">
        <v>146</v>
      </c>
      <c r="B629" s="17">
        <v>547</v>
      </c>
      <c r="C629" s="18">
        <v>14</v>
      </c>
      <c r="D629" s="18" t="s">
        <v>80</v>
      </c>
      <c r="E629" s="18" t="s">
        <v>393</v>
      </c>
      <c r="F629" s="18">
        <v>500</v>
      </c>
      <c r="G629" s="3">
        <f t="shared" si="149"/>
        <v>17.600000000000001</v>
      </c>
      <c r="H629" s="3">
        <f t="shared" si="149"/>
        <v>0</v>
      </c>
      <c r="I629" s="5">
        <f t="shared" si="147"/>
        <v>17.600000000000001</v>
      </c>
      <c r="J629" s="3">
        <f t="shared" si="149"/>
        <v>0</v>
      </c>
      <c r="K629" s="5">
        <f t="shared" si="148"/>
        <v>17.600000000000001</v>
      </c>
      <c r="L629" s="3">
        <f t="shared" si="149"/>
        <v>0</v>
      </c>
      <c r="M629" s="5">
        <f t="shared" ref="M629:M695" si="150">K629+L629</f>
        <v>17.600000000000001</v>
      </c>
      <c r="N629" s="3">
        <f t="shared" si="149"/>
        <v>0</v>
      </c>
      <c r="O629" s="5">
        <f t="shared" ref="O629:O695" si="151">M629+N629</f>
        <v>17.600000000000001</v>
      </c>
    </row>
    <row r="630" spans="1:15" x14ac:dyDescent="0.3">
      <c r="A630" s="10" t="s">
        <v>55</v>
      </c>
      <c r="B630" s="17">
        <v>547</v>
      </c>
      <c r="C630" s="18">
        <v>14</v>
      </c>
      <c r="D630" s="18" t="s">
        <v>80</v>
      </c>
      <c r="E630" s="18" t="s">
        <v>393</v>
      </c>
      <c r="F630" s="18">
        <v>540</v>
      </c>
      <c r="G630" s="3">
        <v>17.600000000000001</v>
      </c>
      <c r="H630" s="3"/>
      <c r="I630" s="5">
        <f t="shared" si="147"/>
        <v>17.600000000000001</v>
      </c>
      <c r="J630" s="3"/>
      <c r="K630" s="5">
        <f t="shared" si="148"/>
        <v>17.600000000000001</v>
      </c>
      <c r="L630" s="3"/>
      <c r="M630" s="5">
        <f t="shared" si="150"/>
        <v>17.600000000000001</v>
      </c>
      <c r="N630" s="3"/>
      <c r="O630" s="5">
        <f t="shared" si="151"/>
        <v>17.600000000000001</v>
      </c>
    </row>
    <row r="631" spans="1:15" x14ac:dyDescent="0.3">
      <c r="A631" s="10" t="s">
        <v>400</v>
      </c>
      <c r="B631" s="17">
        <v>547</v>
      </c>
      <c r="C631" s="18">
        <v>14</v>
      </c>
      <c r="D631" s="18" t="s">
        <v>80</v>
      </c>
      <c r="E631" s="18" t="s">
        <v>112</v>
      </c>
      <c r="F631" s="18" t="s">
        <v>66</v>
      </c>
      <c r="G631" s="3">
        <f t="shared" ref="G631:N634" si="152">G632</f>
        <v>7050.2</v>
      </c>
      <c r="H631" s="3">
        <f>H632+H636</f>
        <v>160</v>
      </c>
      <c r="I631" s="5">
        <f t="shared" si="147"/>
        <v>7210.2</v>
      </c>
      <c r="J631" s="3">
        <f>J632+J636</f>
        <v>0</v>
      </c>
      <c r="K631" s="5">
        <f t="shared" si="148"/>
        <v>7210.2</v>
      </c>
      <c r="L631" s="3">
        <f>L632+L636</f>
        <v>2385</v>
      </c>
      <c r="M631" s="5">
        <f t="shared" si="150"/>
        <v>9595.2000000000007</v>
      </c>
      <c r="N631" s="3">
        <f>N632+N636</f>
        <v>650</v>
      </c>
      <c r="O631" s="5">
        <f t="shared" si="151"/>
        <v>10245.200000000001</v>
      </c>
    </row>
    <row r="632" spans="1:15" ht="30" x14ac:dyDescent="0.3">
      <c r="A632" s="10" t="s">
        <v>132</v>
      </c>
      <c r="B632" s="17">
        <v>547</v>
      </c>
      <c r="C632" s="18">
        <v>14</v>
      </c>
      <c r="D632" s="18" t="s">
        <v>80</v>
      </c>
      <c r="E632" s="18" t="s">
        <v>133</v>
      </c>
      <c r="F632" s="18" t="s">
        <v>66</v>
      </c>
      <c r="G632" s="3">
        <f t="shared" si="152"/>
        <v>7050.2</v>
      </c>
      <c r="H632" s="3">
        <f t="shared" si="152"/>
        <v>0</v>
      </c>
      <c r="I632" s="5">
        <f t="shared" si="147"/>
        <v>7050.2</v>
      </c>
      <c r="J632" s="3">
        <f t="shared" si="152"/>
        <v>0</v>
      </c>
      <c r="K632" s="5">
        <f t="shared" si="148"/>
        <v>7050.2</v>
      </c>
      <c r="L632" s="3">
        <f t="shared" si="152"/>
        <v>2385</v>
      </c>
      <c r="M632" s="5">
        <f t="shared" si="150"/>
        <v>9435.2000000000007</v>
      </c>
      <c r="N632" s="3">
        <f t="shared" si="152"/>
        <v>0</v>
      </c>
      <c r="O632" s="5">
        <f t="shared" si="151"/>
        <v>9435.2000000000007</v>
      </c>
    </row>
    <row r="633" spans="1:15" ht="75" x14ac:dyDescent="0.3">
      <c r="A633" s="10" t="s">
        <v>708</v>
      </c>
      <c r="B633" s="17">
        <v>547</v>
      </c>
      <c r="C633" s="18">
        <v>14</v>
      </c>
      <c r="D633" s="18" t="s">
        <v>80</v>
      </c>
      <c r="E633" s="18" t="s">
        <v>395</v>
      </c>
      <c r="F633" s="18" t="s">
        <v>66</v>
      </c>
      <c r="G633" s="3">
        <f t="shared" si="152"/>
        <v>7050.2</v>
      </c>
      <c r="H633" s="3">
        <f t="shared" si="152"/>
        <v>0</v>
      </c>
      <c r="I633" s="5">
        <f t="shared" si="147"/>
        <v>7050.2</v>
      </c>
      <c r="J633" s="3">
        <f t="shared" si="152"/>
        <v>0</v>
      </c>
      <c r="K633" s="5">
        <f t="shared" si="148"/>
        <v>7050.2</v>
      </c>
      <c r="L633" s="3">
        <f t="shared" si="152"/>
        <v>2385</v>
      </c>
      <c r="M633" s="5">
        <f t="shared" si="150"/>
        <v>9435.2000000000007</v>
      </c>
      <c r="N633" s="3">
        <f t="shared" si="152"/>
        <v>0</v>
      </c>
      <c r="O633" s="5">
        <f t="shared" si="151"/>
        <v>9435.2000000000007</v>
      </c>
    </row>
    <row r="634" spans="1:15" ht="17.45" customHeight="1" x14ac:dyDescent="0.3">
      <c r="A634" s="11" t="s">
        <v>146</v>
      </c>
      <c r="B634" s="17">
        <v>547</v>
      </c>
      <c r="C634" s="18">
        <v>14</v>
      </c>
      <c r="D634" s="18" t="s">
        <v>80</v>
      </c>
      <c r="E634" s="18" t="s">
        <v>395</v>
      </c>
      <c r="F634" s="18">
        <v>500</v>
      </c>
      <c r="G634" s="3">
        <f t="shared" si="152"/>
        <v>7050.2</v>
      </c>
      <c r="H634" s="3">
        <f t="shared" si="152"/>
        <v>0</v>
      </c>
      <c r="I634" s="5">
        <f t="shared" si="147"/>
        <v>7050.2</v>
      </c>
      <c r="J634" s="3">
        <f t="shared" si="152"/>
        <v>0</v>
      </c>
      <c r="K634" s="5">
        <f t="shared" si="148"/>
        <v>7050.2</v>
      </c>
      <c r="L634" s="3">
        <f t="shared" si="152"/>
        <v>2385</v>
      </c>
      <c r="M634" s="5">
        <f t="shared" si="150"/>
        <v>9435.2000000000007</v>
      </c>
      <c r="N634" s="3">
        <f t="shared" si="152"/>
        <v>0</v>
      </c>
      <c r="O634" s="5">
        <f t="shared" si="151"/>
        <v>9435.2000000000007</v>
      </c>
    </row>
    <row r="635" spans="1:15" x14ac:dyDescent="0.3">
      <c r="A635" s="10" t="s">
        <v>55</v>
      </c>
      <c r="B635" s="17">
        <v>547</v>
      </c>
      <c r="C635" s="18">
        <v>14</v>
      </c>
      <c r="D635" s="18" t="s">
        <v>80</v>
      </c>
      <c r="E635" s="18" t="s">
        <v>395</v>
      </c>
      <c r="F635" s="18" t="s">
        <v>563</v>
      </c>
      <c r="G635" s="3">
        <v>7050.2</v>
      </c>
      <c r="H635" s="3"/>
      <c r="I635" s="5">
        <f t="shared" si="147"/>
        <v>7050.2</v>
      </c>
      <c r="J635" s="3"/>
      <c r="K635" s="5">
        <f t="shared" si="148"/>
        <v>7050.2</v>
      </c>
      <c r="L635" s="3">
        <v>2385</v>
      </c>
      <c r="M635" s="5">
        <f t="shared" si="150"/>
        <v>9435.2000000000007</v>
      </c>
      <c r="N635" s="3"/>
      <c r="O635" s="5">
        <f t="shared" si="151"/>
        <v>9435.2000000000007</v>
      </c>
    </row>
    <row r="636" spans="1:15" ht="60.6" customHeight="1" x14ac:dyDescent="0.3">
      <c r="A636" s="10" t="s">
        <v>897</v>
      </c>
      <c r="B636" s="17">
        <v>547</v>
      </c>
      <c r="C636" s="18">
        <v>14</v>
      </c>
      <c r="D636" s="18" t="s">
        <v>80</v>
      </c>
      <c r="E636" s="18" t="s">
        <v>898</v>
      </c>
      <c r="F636" s="18" t="s">
        <v>66</v>
      </c>
      <c r="G636" s="3"/>
      <c r="H636" s="3">
        <f>H637</f>
        <v>160</v>
      </c>
      <c r="I636" s="5">
        <f t="shared" si="147"/>
        <v>160</v>
      </c>
      <c r="J636" s="3">
        <f>J637</f>
        <v>0</v>
      </c>
      <c r="K636" s="5">
        <f t="shared" si="148"/>
        <v>160</v>
      </c>
      <c r="L636" s="3">
        <f>L637</f>
        <v>0</v>
      </c>
      <c r="M636" s="5">
        <f t="shared" si="150"/>
        <v>160</v>
      </c>
      <c r="N636" s="3">
        <f>N637</f>
        <v>650</v>
      </c>
      <c r="O636" s="5">
        <f t="shared" si="151"/>
        <v>810</v>
      </c>
    </row>
    <row r="637" spans="1:15" ht="19.899999999999999" customHeight="1" x14ac:dyDescent="0.3">
      <c r="A637" s="11" t="s">
        <v>146</v>
      </c>
      <c r="B637" s="17">
        <v>547</v>
      </c>
      <c r="C637" s="18">
        <v>14</v>
      </c>
      <c r="D637" s="18" t="s">
        <v>80</v>
      </c>
      <c r="E637" s="18" t="s">
        <v>898</v>
      </c>
      <c r="F637" s="18">
        <v>500</v>
      </c>
      <c r="G637" s="3"/>
      <c r="H637" s="3">
        <f>H638</f>
        <v>160</v>
      </c>
      <c r="I637" s="5">
        <f t="shared" si="147"/>
        <v>160</v>
      </c>
      <c r="J637" s="3">
        <f>J638</f>
        <v>0</v>
      </c>
      <c r="K637" s="5">
        <f t="shared" si="148"/>
        <v>160</v>
      </c>
      <c r="L637" s="3">
        <f>L638</f>
        <v>0</v>
      </c>
      <c r="M637" s="5">
        <f t="shared" si="150"/>
        <v>160</v>
      </c>
      <c r="N637" s="3">
        <f>N638</f>
        <v>650</v>
      </c>
      <c r="O637" s="5">
        <f t="shared" si="151"/>
        <v>810</v>
      </c>
    </row>
    <row r="638" spans="1:15" ht="19.899999999999999" customHeight="1" x14ac:dyDescent="0.3">
      <c r="A638" s="10" t="s">
        <v>55</v>
      </c>
      <c r="B638" s="17">
        <v>547</v>
      </c>
      <c r="C638" s="18">
        <v>14</v>
      </c>
      <c r="D638" s="18" t="s">
        <v>80</v>
      </c>
      <c r="E638" s="18" t="s">
        <v>898</v>
      </c>
      <c r="F638" s="18" t="s">
        <v>563</v>
      </c>
      <c r="G638" s="3"/>
      <c r="H638" s="3">
        <v>160</v>
      </c>
      <c r="I638" s="5">
        <f t="shared" si="147"/>
        <v>160</v>
      </c>
      <c r="J638" s="3"/>
      <c r="K638" s="5">
        <f t="shared" si="148"/>
        <v>160</v>
      </c>
      <c r="L638" s="3"/>
      <c r="M638" s="5">
        <f t="shared" si="150"/>
        <v>160</v>
      </c>
      <c r="N638" s="3">
        <v>650</v>
      </c>
      <c r="O638" s="5">
        <f t="shared" si="151"/>
        <v>810</v>
      </c>
    </row>
    <row r="639" spans="1:15" ht="25.5" x14ac:dyDescent="0.3">
      <c r="A639" s="9" t="s">
        <v>621</v>
      </c>
      <c r="B639" s="32">
        <v>651</v>
      </c>
      <c r="C639" s="22" t="s">
        <v>64</v>
      </c>
      <c r="D639" s="22" t="s">
        <v>66</v>
      </c>
      <c r="E639" s="22" t="s">
        <v>65</v>
      </c>
      <c r="F639" s="22" t="s">
        <v>66</v>
      </c>
      <c r="G639" s="2">
        <f>G640+G654</f>
        <v>2958.1</v>
      </c>
      <c r="H639" s="2">
        <f>H640+H654</f>
        <v>0</v>
      </c>
      <c r="I639" s="27">
        <f t="shared" si="147"/>
        <v>2958.1</v>
      </c>
      <c r="J639" s="2">
        <f>J640+J654</f>
        <v>0</v>
      </c>
      <c r="K639" s="27">
        <f t="shared" si="148"/>
        <v>2958.1</v>
      </c>
      <c r="L639" s="2">
        <f>L640+L654</f>
        <v>0</v>
      </c>
      <c r="M639" s="27">
        <f t="shared" si="150"/>
        <v>2958.1</v>
      </c>
      <c r="N639" s="2">
        <f>N640+N654</f>
        <v>0</v>
      </c>
      <c r="O639" s="27">
        <f t="shared" si="151"/>
        <v>2958.1</v>
      </c>
    </row>
    <row r="640" spans="1:15" x14ac:dyDescent="0.3">
      <c r="A640" s="9" t="s">
        <v>62</v>
      </c>
      <c r="B640" s="32">
        <v>651</v>
      </c>
      <c r="C640" s="22" t="s">
        <v>63</v>
      </c>
      <c r="D640" s="22" t="s">
        <v>64</v>
      </c>
      <c r="E640" s="22" t="s">
        <v>65</v>
      </c>
      <c r="F640" s="22" t="s">
        <v>66</v>
      </c>
      <c r="G640" s="2">
        <f t="shared" ref="G640:N643" si="153">G641</f>
        <v>2730.6</v>
      </c>
      <c r="H640" s="2">
        <f t="shared" si="153"/>
        <v>0</v>
      </c>
      <c r="I640" s="27">
        <f t="shared" si="147"/>
        <v>2730.6</v>
      </c>
      <c r="J640" s="2">
        <f t="shared" si="153"/>
        <v>0</v>
      </c>
      <c r="K640" s="27">
        <f t="shared" si="148"/>
        <v>2730.6</v>
      </c>
      <c r="L640" s="2">
        <f t="shared" si="153"/>
        <v>0</v>
      </c>
      <c r="M640" s="27">
        <f t="shared" si="150"/>
        <v>2730.6</v>
      </c>
      <c r="N640" s="2">
        <f t="shared" si="153"/>
        <v>0</v>
      </c>
      <c r="O640" s="27">
        <f t="shared" si="151"/>
        <v>2730.6</v>
      </c>
    </row>
    <row r="641" spans="1:15" ht="45" x14ac:dyDescent="0.3">
      <c r="A641" s="10" t="s">
        <v>97</v>
      </c>
      <c r="B641" s="17">
        <v>651</v>
      </c>
      <c r="C641" s="18" t="s">
        <v>63</v>
      </c>
      <c r="D641" s="18" t="s">
        <v>98</v>
      </c>
      <c r="E641" s="18" t="s">
        <v>65</v>
      </c>
      <c r="F641" s="18" t="s">
        <v>66</v>
      </c>
      <c r="G641" s="2">
        <f t="shared" si="153"/>
        <v>2730.6</v>
      </c>
      <c r="H641" s="2">
        <f t="shared" si="153"/>
        <v>0</v>
      </c>
      <c r="I641" s="5">
        <f t="shared" si="147"/>
        <v>2730.6</v>
      </c>
      <c r="J641" s="2">
        <f t="shared" si="153"/>
        <v>0</v>
      </c>
      <c r="K641" s="5">
        <f t="shared" si="148"/>
        <v>2730.6</v>
      </c>
      <c r="L641" s="2">
        <f t="shared" si="153"/>
        <v>0</v>
      </c>
      <c r="M641" s="5">
        <f t="shared" si="150"/>
        <v>2730.6</v>
      </c>
      <c r="N641" s="2">
        <f t="shared" si="153"/>
        <v>0</v>
      </c>
      <c r="O641" s="5">
        <f t="shared" si="151"/>
        <v>2730.6</v>
      </c>
    </row>
    <row r="642" spans="1:15" ht="30.75" customHeight="1" x14ac:dyDescent="0.3">
      <c r="A642" s="10" t="s">
        <v>414</v>
      </c>
      <c r="B642" s="17">
        <v>651</v>
      </c>
      <c r="C642" s="18" t="s">
        <v>63</v>
      </c>
      <c r="D642" s="18" t="s">
        <v>98</v>
      </c>
      <c r="E642" s="18" t="s">
        <v>100</v>
      </c>
      <c r="F642" s="18" t="s">
        <v>66</v>
      </c>
      <c r="G642" s="3">
        <f t="shared" si="153"/>
        <v>2730.6</v>
      </c>
      <c r="H642" s="3">
        <f t="shared" si="153"/>
        <v>0</v>
      </c>
      <c r="I642" s="5">
        <f t="shared" si="147"/>
        <v>2730.6</v>
      </c>
      <c r="J642" s="3">
        <f t="shared" si="153"/>
        <v>0</v>
      </c>
      <c r="K642" s="5">
        <f t="shared" si="148"/>
        <v>2730.6</v>
      </c>
      <c r="L642" s="3">
        <f t="shared" si="153"/>
        <v>0</v>
      </c>
      <c r="M642" s="5">
        <f t="shared" si="150"/>
        <v>2730.6</v>
      </c>
      <c r="N642" s="3">
        <f t="shared" si="153"/>
        <v>0</v>
      </c>
      <c r="O642" s="5">
        <f t="shared" si="151"/>
        <v>2730.6</v>
      </c>
    </row>
    <row r="643" spans="1:15" ht="30" customHeight="1" x14ac:dyDescent="0.3">
      <c r="A643" s="10" t="s">
        <v>622</v>
      </c>
      <c r="B643" s="17">
        <v>651</v>
      </c>
      <c r="C643" s="18" t="s">
        <v>63</v>
      </c>
      <c r="D643" s="18" t="s">
        <v>98</v>
      </c>
      <c r="E643" s="18" t="s">
        <v>101</v>
      </c>
      <c r="F643" s="18" t="s">
        <v>66</v>
      </c>
      <c r="G643" s="3">
        <f t="shared" si="153"/>
        <v>2730.6</v>
      </c>
      <c r="H643" s="3">
        <f t="shared" si="153"/>
        <v>0</v>
      </c>
      <c r="I643" s="5">
        <f t="shared" si="147"/>
        <v>2730.6</v>
      </c>
      <c r="J643" s="3">
        <f t="shared" si="153"/>
        <v>0</v>
      </c>
      <c r="K643" s="5">
        <f t="shared" si="148"/>
        <v>2730.6</v>
      </c>
      <c r="L643" s="3">
        <f t="shared" si="153"/>
        <v>0</v>
      </c>
      <c r="M643" s="5">
        <f t="shared" si="150"/>
        <v>2730.6</v>
      </c>
      <c r="N643" s="3">
        <f t="shared" si="153"/>
        <v>0</v>
      </c>
      <c r="O643" s="5">
        <f t="shared" si="151"/>
        <v>2730.6</v>
      </c>
    </row>
    <row r="644" spans="1:15" ht="30" x14ac:dyDescent="0.3">
      <c r="A644" s="10" t="s">
        <v>102</v>
      </c>
      <c r="B644" s="17">
        <v>651</v>
      </c>
      <c r="C644" s="18" t="s">
        <v>63</v>
      </c>
      <c r="D644" s="18" t="s">
        <v>98</v>
      </c>
      <c r="E644" s="18" t="s">
        <v>103</v>
      </c>
      <c r="F644" s="18" t="s">
        <v>66</v>
      </c>
      <c r="G644" s="3">
        <f>G645+G647</f>
        <v>2730.6</v>
      </c>
      <c r="H644" s="3">
        <f>H645+H647</f>
        <v>0</v>
      </c>
      <c r="I644" s="5">
        <f t="shared" si="147"/>
        <v>2730.6</v>
      </c>
      <c r="J644" s="3">
        <f>J645+J647</f>
        <v>0</v>
      </c>
      <c r="K644" s="5">
        <f t="shared" si="148"/>
        <v>2730.6</v>
      </c>
      <c r="L644" s="3">
        <f>L645+L647</f>
        <v>0</v>
      </c>
      <c r="M644" s="5">
        <f t="shared" si="150"/>
        <v>2730.6</v>
      </c>
      <c r="N644" s="3">
        <f>N645+N647</f>
        <v>0</v>
      </c>
      <c r="O644" s="5">
        <f t="shared" si="151"/>
        <v>2730.6</v>
      </c>
    </row>
    <row r="645" spans="1:15" ht="29.25" customHeight="1" x14ac:dyDescent="0.3">
      <c r="A645" s="10" t="s">
        <v>75</v>
      </c>
      <c r="B645" s="17">
        <v>651</v>
      </c>
      <c r="C645" s="18" t="s">
        <v>63</v>
      </c>
      <c r="D645" s="18" t="s">
        <v>98</v>
      </c>
      <c r="E645" s="18" t="s">
        <v>103</v>
      </c>
      <c r="F645" s="18">
        <v>100</v>
      </c>
      <c r="G645" s="3">
        <f>G646</f>
        <v>1937.6</v>
      </c>
      <c r="H645" s="3">
        <f>H646</f>
        <v>0</v>
      </c>
      <c r="I645" s="5">
        <f t="shared" si="147"/>
        <v>1937.6</v>
      </c>
      <c r="J645" s="3">
        <f>J646</f>
        <v>0</v>
      </c>
      <c r="K645" s="5">
        <f t="shared" si="148"/>
        <v>1937.6</v>
      </c>
      <c r="L645" s="3">
        <f>L646</f>
        <v>0</v>
      </c>
      <c r="M645" s="5">
        <f t="shared" si="150"/>
        <v>1937.6</v>
      </c>
      <c r="N645" s="3">
        <f>N646</f>
        <v>0</v>
      </c>
      <c r="O645" s="5">
        <f t="shared" si="151"/>
        <v>1937.6</v>
      </c>
    </row>
    <row r="646" spans="1:15" ht="32.25" customHeight="1" x14ac:dyDescent="0.3">
      <c r="A646" s="10" t="s">
        <v>76</v>
      </c>
      <c r="B646" s="17">
        <v>651</v>
      </c>
      <c r="C646" s="18" t="s">
        <v>63</v>
      </c>
      <c r="D646" s="18" t="s">
        <v>98</v>
      </c>
      <c r="E646" s="18" t="s">
        <v>103</v>
      </c>
      <c r="F646" s="18">
        <v>120</v>
      </c>
      <c r="G646" s="3">
        <v>1937.6</v>
      </c>
      <c r="H646" s="3"/>
      <c r="I646" s="5">
        <f t="shared" si="147"/>
        <v>1937.6</v>
      </c>
      <c r="J646" s="3"/>
      <c r="K646" s="5">
        <f t="shared" si="148"/>
        <v>1937.6</v>
      </c>
      <c r="L646" s="3"/>
      <c r="M646" s="5">
        <f t="shared" si="150"/>
        <v>1937.6</v>
      </c>
      <c r="N646" s="3"/>
      <c r="O646" s="5">
        <f t="shared" si="151"/>
        <v>1937.6</v>
      </c>
    </row>
    <row r="647" spans="1:15" ht="30" x14ac:dyDescent="0.3">
      <c r="A647" s="10" t="s">
        <v>77</v>
      </c>
      <c r="B647" s="17">
        <v>651</v>
      </c>
      <c r="C647" s="18" t="s">
        <v>63</v>
      </c>
      <c r="D647" s="18" t="s">
        <v>98</v>
      </c>
      <c r="E647" s="18" t="s">
        <v>104</v>
      </c>
      <c r="F647" s="18" t="s">
        <v>66</v>
      </c>
      <c r="G647" s="3">
        <f>G648+G650+G652</f>
        <v>793</v>
      </c>
      <c r="H647" s="3">
        <f>H648+H650+H652</f>
        <v>0</v>
      </c>
      <c r="I647" s="5">
        <f t="shared" si="147"/>
        <v>793</v>
      </c>
      <c r="J647" s="3">
        <f>J648+J650+J652</f>
        <v>0</v>
      </c>
      <c r="K647" s="5">
        <f t="shared" si="148"/>
        <v>793</v>
      </c>
      <c r="L647" s="3">
        <f>L648+L650+L652</f>
        <v>0</v>
      </c>
      <c r="M647" s="5">
        <f t="shared" si="150"/>
        <v>793</v>
      </c>
      <c r="N647" s="3">
        <f>N648+N650+N652</f>
        <v>0</v>
      </c>
      <c r="O647" s="5">
        <f t="shared" si="151"/>
        <v>793</v>
      </c>
    </row>
    <row r="648" spans="1:15" ht="90" customHeight="1" x14ac:dyDescent="0.3">
      <c r="A648" s="10" t="s">
        <v>75</v>
      </c>
      <c r="B648" s="17">
        <v>651</v>
      </c>
      <c r="C648" s="18" t="s">
        <v>63</v>
      </c>
      <c r="D648" s="18" t="s">
        <v>98</v>
      </c>
      <c r="E648" s="18" t="s">
        <v>104</v>
      </c>
      <c r="F648" s="18">
        <v>100</v>
      </c>
      <c r="G648" s="3">
        <f>G649</f>
        <v>43</v>
      </c>
      <c r="H648" s="3">
        <f>H649</f>
        <v>0</v>
      </c>
      <c r="I648" s="5">
        <f t="shared" si="147"/>
        <v>43</v>
      </c>
      <c r="J648" s="3">
        <f>J649</f>
        <v>0</v>
      </c>
      <c r="K648" s="5">
        <f t="shared" si="148"/>
        <v>43</v>
      </c>
      <c r="L648" s="3">
        <f>L649</f>
        <v>0</v>
      </c>
      <c r="M648" s="5">
        <f t="shared" si="150"/>
        <v>43</v>
      </c>
      <c r="N648" s="3">
        <f>N649</f>
        <v>0</v>
      </c>
      <c r="O648" s="5">
        <f t="shared" si="151"/>
        <v>43</v>
      </c>
    </row>
    <row r="649" spans="1:15" ht="32.25" customHeight="1" x14ac:dyDescent="0.3">
      <c r="A649" s="10" t="s">
        <v>76</v>
      </c>
      <c r="B649" s="17">
        <v>651</v>
      </c>
      <c r="C649" s="18" t="s">
        <v>63</v>
      </c>
      <c r="D649" s="18" t="s">
        <v>98</v>
      </c>
      <c r="E649" s="18" t="s">
        <v>104</v>
      </c>
      <c r="F649" s="18">
        <v>120</v>
      </c>
      <c r="G649" s="3">
        <v>43</v>
      </c>
      <c r="H649" s="3"/>
      <c r="I649" s="5">
        <f t="shared" si="147"/>
        <v>43</v>
      </c>
      <c r="J649" s="3"/>
      <c r="K649" s="5">
        <f t="shared" si="148"/>
        <v>43</v>
      </c>
      <c r="L649" s="3"/>
      <c r="M649" s="5">
        <f t="shared" si="150"/>
        <v>43</v>
      </c>
      <c r="N649" s="3"/>
      <c r="O649" s="5">
        <f t="shared" si="151"/>
        <v>43</v>
      </c>
    </row>
    <row r="650" spans="1:15" ht="30" x14ac:dyDescent="0.3">
      <c r="A650" s="10" t="s">
        <v>87</v>
      </c>
      <c r="B650" s="17">
        <v>651</v>
      </c>
      <c r="C650" s="18" t="s">
        <v>63</v>
      </c>
      <c r="D650" s="18" t="s">
        <v>98</v>
      </c>
      <c r="E650" s="18" t="s">
        <v>104</v>
      </c>
      <c r="F650" s="18">
        <v>200</v>
      </c>
      <c r="G650" s="3">
        <f>G651</f>
        <v>742.5</v>
      </c>
      <c r="H650" s="3">
        <f>H651</f>
        <v>0</v>
      </c>
      <c r="I650" s="5">
        <f t="shared" si="147"/>
        <v>742.5</v>
      </c>
      <c r="J650" s="3">
        <f>J651</f>
        <v>0</v>
      </c>
      <c r="K650" s="5">
        <f t="shared" si="148"/>
        <v>742.5</v>
      </c>
      <c r="L650" s="3">
        <f>L651</f>
        <v>0</v>
      </c>
      <c r="M650" s="5">
        <f t="shared" si="150"/>
        <v>742.5</v>
      </c>
      <c r="N650" s="3">
        <f>N651</f>
        <v>0</v>
      </c>
      <c r="O650" s="5">
        <f t="shared" si="151"/>
        <v>742.5</v>
      </c>
    </row>
    <row r="651" spans="1:15" ht="45" x14ac:dyDescent="0.3">
      <c r="A651" s="10" t="s">
        <v>88</v>
      </c>
      <c r="B651" s="17">
        <v>651</v>
      </c>
      <c r="C651" s="18" t="s">
        <v>63</v>
      </c>
      <c r="D651" s="18" t="s">
        <v>98</v>
      </c>
      <c r="E651" s="18" t="s">
        <v>104</v>
      </c>
      <c r="F651" s="18">
        <v>240</v>
      </c>
      <c r="G651" s="3">
        <v>742.5</v>
      </c>
      <c r="H651" s="3"/>
      <c r="I651" s="5">
        <f t="shared" si="147"/>
        <v>742.5</v>
      </c>
      <c r="J651" s="3"/>
      <c r="K651" s="5">
        <f t="shared" si="148"/>
        <v>742.5</v>
      </c>
      <c r="L651" s="3"/>
      <c r="M651" s="5">
        <f t="shared" si="150"/>
        <v>742.5</v>
      </c>
      <c r="N651" s="3"/>
      <c r="O651" s="5">
        <f t="shared" si="151"/>
        <v>742.5</v>
      </c>
    </row>
    <row r="652" spans="1:15" x14ac:dyDescent="0.3">
      <c r="A652" s="10" t="s">
        <v>89</v>
      </c>
      <c r="B652" s="17">
        <v>651</v>
      </c>
      <c r="C652" s="18" t="s">
        <v>63</v>
      </c>
      <c r="D652" s="18" t="s">
        <v>98</v>
      </c>
      <c r="E652" s="18" t="s">
        <v>104</v>
      </c>
      <c r="F652" s="18">
        <v>800</v>
      </c>
      <c r="G652" s="3">
        <f>G653</f>
        <v>7.5</v>
      </c>
      <c r="H652" s="3">
        <f>H653</f>
        <v>0</v>
      </c>
      <c r="I652" s="5">
        <f t="shared" si="147"/>
        <v>7.5</v>
      </c>
      <c r="J652" s="3">
        <f>J653</f>
        <v>0</v>
      </c>
      <c r="K652" s="5">
        <f t="shared" si="148"/>
        <v>7.5</v>
      </c>
      <c r="L652" s="3">
        <f>L653</f>
        <v>0</v>
      </c>
      <c r="M652" s="5">
        <f t="shared" si="150"/>
        <v>7.5</v>
      </c>
      <c r="N652" s="3">
        <f>N653</f>
        <v>0</v>
      </c>
      <c r="O652" s="5">
        <f t="shared" si="151"/>
        <v>7.5</v>
      </c>
    </row>
    <row r="653" spans="1:15" x14ac:dyDescent="0.3">
      <c r="A653" s="10" t="s">
        <v>90</v>
      </c>
      <c r="B653" s="17">
        <v>651</v>
      </c>
      <c r="C653" s="18" t="s">
        <v>63</v>
      </c>
      <c r="D653" s="18" t="s">
        <v>98</v>
      </c>
      <c r="E653" s="18" t="s">
        <v>104</v>
      </c>
      <c r="F653" s="18">
        <v>850</v>
      </c>
      <c r="G653" s="3">
        <v>7.5</v>
      </c>
      <c r="H653" s="3"/>
      <c r="I653" s="5">
        <f t="shared" si="147"/>
        <v>7.5</v>
      </c>
      <c r="J653" s="3"/>
      <c r="K653" s="5">
        <f t="shared" si="148"/>
        <v>7.5</v>
      </c>
      <c r="L653" s="3"/>
      <c r="M653" s="5">
        <f t="shared" si="150"/>
        <v>7.5</v>
      </c>
      <c r="N653" s="3"/>
      <c r="O653" s="5">
        <f t="shared" si="151"/>
        <v>7.5</v>
      </c>
    </row>
    <row r="654" spans="1:15" x14ac:dyDescent="0.3">
      <c r="A654" s="9" t="s">
        <v>315</v>
      </c>
      <c r="B654" s="32">
        <v>651</v>
      </c>
      <c r="C654" s="22" t="s">
        <v>316</v>
      </c>
      <c r="D654" s="22" t="s">
        <v>64</v>
      </c>
      <c r="E654" s="22" t="s">
        <v>65</v>
      </c>
      <c r="F654" s="22" t="s">
        <v>66</v>
      </c>
      <c r="G654" s="2">
        <f>G655</f>
        <v>227.5</v>
      </c>
      <c r="H654" s="2">
        <f>H655</f>
        <v>0</v>
      </c>
      <c r="I654" s="27">
        <f t="shared" si="147"/>
        <v>227.5</v>
      </c>
      <c r="J654" s="2">
        <f>J655</f>
        <v>0</v>
      </c>
      <c r="K654" s="27">
        <f t="shared" si="148"/>
        <v>227.5</v>
      </c>
      <c r="L654" s="2">
        <f>L655</f>
        <v>0</v>
      </c>
      <c r="M654" s="27">
        <f t="shared" si="150"/>
        <v>227.5</v>
      </c>
      <c r="N654" s="2">
        <f>N655</f>
        <v>0</v>
      </c>
      <c r="O654" s="27">
        <f t="shared" si="151"/>
        <v>227.5</v>
      </c>
    </row>
    <row r="655" spans="1:15" x14ac:dyDescent="0.3">
      <c r="A655" s="10" t="s">
        <v>318</v>
      </c>
      <c r="B655" s="17">
        <v>651</v>
      </c>
      <c r="C655" s="18" t="s">
        <v>316</v>
      </c>
      <c r="D655" s="18" t="s">
        <v>63</v>
      </c>
      <c r="E655" s="18" t="s">
        <v>65</v>
      </c>
      <c r="F655" s="18" t="s">
        <v>66</v>
      </c>
      <c r="G655" s="3">
        <f t="shared" ref="G655:N660" si="154">G656</f>
        <v>227.5</v>
      </c>
      <c r="H655" s="3">
        <f t="shared" si="154"/>
        <v>0</v>
      </c>
      <c r="I655" s="5">
        <f t="shared" si="147"/>
        <v>227.5</v>
      </c>
      <c r="J655" s="3">
        <f t="shared" si="154"/>
        <v>0</v>
      </c>
      <c r="K655" s="5">
        <f t="shared" si="148"/>
        <v>227.5</v>
      </c>
      <c r="L655" s="3">
        <f t="shared" si="154"/>
        <v>0</v>
      </c>
      <c r="M655" s="5">
        <f t="shared" si="150"/>
        <v>227.5</v>
      </c>
      <c r="N655" s="3">
        <f t="shared" si="154"/>
        <v>0</v>
      </c>
      <c r="O655" s="5">
        <f t="shared" si="151"/>
        <v>227.5</v>
      </c>
    </row>
    <row r="656" spans="1:15" ht="34.15" customHeight="1" x14ac:dyDescent="0.3">
      <c r="A656" s="10" t="s">
        <v>701</v>
      </c>
      <c r="B656" s="17">
        <v>651</v>
      </c>
      <c r="C656" s="18" t="s">
        <v>316</v>
      </c>
      <c r="D656" s="18" t="s">
        <v>63</v>
      </c>
      <c r="E656" s="18" t="s">
        <v>319</v>
      </c>
      <c r="F656" s="18" t="s">
        <v>66</v>
      </c>
      <c r="G656" s="3">
        <f t="shared" si="154"/>
        <v>227.5</v>
      </c>
      <c r="H656" s="3">
        <f t="shared" si="154"/>
        <v>0</v>
      </c>
      <c r="I656" s="5">
        <f t="shared" si="147"/>
        <v>227.5</v>
      </c>
      <c r="J656" s="3">
        <f t="shared" si="154"/>
        <v>0</v>
      </c>
      <c r="K656" s="5">
        <f t="shared" si="148"/>
        <v>227.5</v>
      </c>
      <c r="L656" s="3">
        <f t="shared" si="154"/>
        <v>0</v>
      </c>
      <c r="M656" s="5">
        <f t="shared" si="150"/>
        <v>227.5</v>
      </c>
      <c r="N656" s="3">
        <f t="shared" si="154"/>
        <v>0</v>
      </c>
      <c r="O656" s="5">
        <f t="shared" si="151"/>
        <v>227.5</v>
      </c>
    </row>
    <row r="657" spans="1:15" ht="90.75" customHeight="1" x14ac:dyDescent="0.3">
      <c r="A657" s="85" t="s">
        <v>763</v>
      </c>
      <c r="B657" s="17">
        <v>651</v>
      </c>
      <c r="C657" s="18" t="s">
        <v>316</v>
      </c>
      <c r="D657" s="18" t="s">
        <v>63</v>
      </c>
      <c r="E657" s="18" t="s">
        <v>320</v>
      </c>
      <c r="F657" s="18" t="s">
        <v>66</v>
      </c>
      <c r="G657" s="3">
        <f t="shared" si="154"/>
        <v>227.5</v>
      </c>
      <c r="H657" s="3">
        <f t="shared" si="154"/>
        <v>0</v>
      </c>
      <c r="I657" s="5">
        <f t="shared" si="147"/>
        <v>227.5</v>
      </c>
      <c r="J657" s="3">
        <f t="shared" si="154"/>
        <v>0</v>
      </c>
      <c r="K657" s="5">
        <f t="shared" si="148"/>
        <v>227.5</v>
      </c>
      <c r="L657" s="3">
        <f t="shared" si="154"/>
        <v>0</v>
      </c>
      <c r="M657" s="5">
        <f t="shared" si="150"/>
        <v>227.5</v>
      </c>
      <c r="N657" s="3">
        <f t="shared" si="154"/>
        <v>0</v>
      </c>
      <c r="O657" s="5">
        <f t="shared" si="151"/>
        <v>227.5</v>
      </c>
    </row>
    <row r="658" spans="1:15" ht="60" x14ac:dyDescent="0.3">
      <c r="A658" s="85" t="s">
        <v>609</v>
      </c>
      <c r="B658" s="17">
        <v>651</v>
      </c>
      <c r="C658" s="18" t="s">
        <v>316</v>
      </c>
      <c r="D658" s="18" t="s">
        <v>63</v>
      </c>
      <c r="E658" s="18" t="s">
        <v>321</v>
      </c>
      <c r="F658" s="18" t="s">
        <v>66</v>
      </c>
      <c r="G658" s="3">
        <f t="shared" si="154"/>
        <v>227.5</v>
      </c>
      <c r="H658" s="3">
        <f t="shared" si="154"/>
        <v>0</v>
      </c>
      <c r="I658" s="5">
        <f t="shared" si="147"/>
        <v>227.5</v>
      </c>
      <c r="J658" s="3">
        <f t="shared" si="154"/>
        <v>0</v>
      </c>
      <c r="K658" s="5">
        <f t="shared" si="148"/>
        <v>227.5</v>
      </c>
      <c r="L658" s="3">
        <f t="shared" si="154"/>
        <v>0</v>
      </c>
      <c r="M658" s="5">
        <f t="shared" si="150"/>
        <v>227.5</v>
      </c>
      <c r="N658" s="3">
        <f t="shared" si="154"/>
        <v>0</v>
      </c>
      <c r="O658" s="5">
        <f t="shared" si="151"/>
        <v>227.5</v>
      </c>
    </row>
    <row r="659" spans="1:15" ht="60" x14ac:dyDescent="0.3">
      <c r="A659" s="85" t="s">
        <v>613</v>
      </c>
      <c r="B659" s="17">
        <v>651</v>
      </c>
      <c r="C659" s="18" t="s">
        <v>316</v>
      </c>
      <c r="D659" s="18" t="s">
        <v>63</v>
      </c>
      <c r="E659" s="18" t="s">
        <v>322</v>
      </c>
      <c r="F659" s="18" t="s">
        <v>66</v>
      </c>
      <c r="G659" s="3">
        <f t="shared" si="154"/>
        <v>227.5</v>
      </c>
      <c r="H659" s="3">
        <f t="shared" si="154"/>
        <v>0</v>
      </c>
      <c r="I659" s="5">
        <f t="shared" si="147"/>
        <v>227.5</v>
      </c>
      <c r="J659" s="3">
        <f t="shared" si="154"/>
        <v>0</v>
      </c>
      <c r="K659" s="5">
        <f t="shared" si="148"/>
        <v>227.5</v>
      </c>
      <c r="L659" s="3">
        <f t="shared" si="154"/>
        <v>0</v>
      </c>
      <c r="M659" s="5">
        <f t="shared" si="150"/>
        <v>227.5</v>
      </c>
      <c r="N659" s="3">
        <f t="shared" si="154"/>
        <v>0</v>
      </c>
      <c r="O659" s="5">
        <f t="shared" si="151"/>
        <v>227.5</v>
      </c>
    </row>
    <row r="660" spans="1:15" ht="30" x14ac:dyDescent="0.3">
      <c r="A660" s="10" t="s">
        <v>323</v>
      </c>
      <c r="B660" s="17">
        <v>651</v>
      </c>
      <c r="C660" s="18" t="s">
        <v>316</v>
      </c>
      <c r="D660" s="18" t="s">
        <v>63</v>
      </c>
      <c r="E660" s="18" t="s">
        <v>322</v>
      </c>
      <c r="F660" s="18" t="s">
        <v>594</v>
      </c>
      <c r="G660" s="3">
        <f t="shared" si="154"/>
        <v>227.5</v>
      </c>
      <c r="H660" s="3">
        <f t="shared" si="154"/>
        <v>0</v>
      </c>
      <c r="I660" s="5">
        <f t="shared" si="147"/>
        <v>227.5</v>
      </c>
      <c r="J660" s="3">
        <f t="shared" si="154"/>
        <v>0</v>
      </c>
      <c r="K660" s="5">
        <f t="shared" si="148"/>
        <v>227.5</v>
      </c>
      <c r="L660" s="3">
        <f t="shared" si="154"/>
        <v>0</v>
      </c>
      <c r="M660" s="5">
        <f t="shared" si="150"/>
        <v>227.5</v>
      </c>
      <c r="N660" s="3">
        <f t="shared" si="154"/>
        <v>0</v>
      </c>
      <c r="O660" s="5">
        <f t="shared" si="151"/>
        <v>227.5</v>
      </c>
    </row>
    <row r="661" spans="1:15" ht="30" x14ac:dyDescent="0.3">
      <c r="A661" s="10" t="s">
        <v>324</v>
      </c>
      <c r="B661" s="17">
        <v>651</v>
      </c>
      <c r="C661" s="18" t="s">
        <v>316</v>
      </c>
      <c r="D661" s="18" t="s">
        <v>63</v>
      </c>
      <c r="E661" s="18" t="s">
        <v>322</v>
      </c>
      <c r="F661" s="18" t="s">
        <v>596</v>
      </c>
      <c r="G661" s="3">
        <v>227.5</v>
      </c>
      <c r="H661" s="3"/>
      <c r="I661" s="5">
        <f t="shared" si="147"/>
        <v>227.5</v>
      </c>
      <c r="J661" s="3"/>
      <c r="K661" s="5">
        <f t="shared" si="148"/>
        <v>227.5</v>
      </c>
      <c r="L661" s="3"/>
      <c r="M661" s="5">
        <f t="shared" si="150"/>
        <v>227.5</v>
      </c>
      <c r="N661" s="3"/>
      <c r="O661" s="5">
        <f t="shared" si="151"/>
        <v>227.5</v>
      </c>
    </row>
    <row r="662" spans="1:15" ht="25.5" x14ac:dyDescent="0.3">
      <c r="A662" s="9" t="s">
        <v>449</v>
      </c>
      <c r="B662" s="32">
        <v>665</v>
      </c>
      <c r="C662" s="22" t="s">
        <v>64</v>
      </c>
      <c r="D662" s="22" t="s">
        <v>64</v>
      </c>
      <c r="E662" s="22" t="s">
        <v>65</v>
      </c>
      <c r="F662" s="22" t="s">
        <v>66</v>
      </c>
      <c r="G662" s="2">
        <f>G663+G686</f>
        <v>7689.4000000000005</v>
      </c>
      <c r="H662" s="2">
        <f>H663+H686</f>
        <v>0</v>
      </c>
      <c r="I662" s="27">
        <f t="shared" si="147"/>
        <v>7689.4000000000005</v>
      </c>
      <c r="J662" s="2">
        <f>J663+J686</f>
        <v>0</v>
      </c>
      <c r="K662" s="27">
        <f t="shared" si="148"/>
        <v>7689.4000000000005</v>
      </c>
      <c r="L662" s="2">
        <f>L663+L686</f>
        <v>0</v>
      </c>
      <c r="M662" s="27">
        <f t="shared" si="150"/>
        <v>7689.4000000000005</v>
      </c>
      <c r="N662" s="2">
        <f>N663+N686</f>
        <v>0</v>
      </c>
      <c r="O662" s="27">
        <f t="shared" si="151"/>
        <v>7689.4000000000005</v>
      </c>
    </row>
    <row r="663" spans="1:15" x14ac:dyDescent="0.3">
      <c r="A663" s="9" t="s">
        <v>62</v>
      </c>
      <c r="B663" s="32">
        <v>665</v>
      </c>
      <c r="C663" s="22" t="s">
        <v>63</v>
      </c>
      <c r="D663" s="22" t="s">
        <v>64</v>
      </c>
      <c r="E663" s="22" t="s">
        <v>65</v>
      </c>
      <c r="F663" s="22" t="s">
        <v>66</v>
      </c>
      <c r="G663" s="2">
        <f>G664+G673</f>
        <v>6919.1</v>
      </c>
      <c r="H663" s="2">
        <f>H664+H673</f>
        <v>0</v>
      </c>
      <c r="I663" s="27">
        <f t="shared" si="147"/>
        <v>6919.1</v>
      </c>
      <c r="J663" s="2">
        <f>J664+J673</f>
        <v>0</v>
      </c>
      <c r="K663" s="27">
        <f t="shared" si="148"/>
        <v>6919.1</v>
      </c>
      <c r="L663" s="2">
        <f>L664+L673</f>
        <v>0</v>
      </c>
      <c r="M663" s="27">
        <f t="shared" si="150"/>
        <v>6919.1</v>
      </c>
      <c r="N663" s="2">
        <f>N664+N673</f>
        <v>0</v>
      </c>
      <c r="O663" s="27">
        <f t="shared" si="151"/>
        <v>6919.1</v>
      </c>
    </row>
    <row r="664" spans="1:15" ht="30" x14ac:dyDescent="0.3">
      <c r="A664" s="10" t="s">
        <v>67</v>
      </c>
      <c r="B664" s="17">
        <v>665</v>
      </c>
      <c r="C664" s="18" t="s">
        <v>63</v>
      </c>
      <c r="D664" s="18" t="s">
        <v>68</v>
      </c>
      <c r="E664" s="18" t="s">
        <v>65</v>
      </c>
      <c r="F664" s="18" t="s">
        <v>66</v>
      </c>
      <c r="G664" s="3">
        <f t="shared" ref="G664:N665" si="155">G665</f>
        <v>1733.3</v>
      </c>
      <c r="H664" s="3">
        <f t="shared" si="155"/>
        <v>0</v>
      </c>
      <c r="I664" s="5">
        <f t="shared" si="147"/>
        <v>1733.3</v>
      </c>
      <c r="J664" s="3">
        <f t="shared" si="155"/>
        <v>0</v>
      </c>
      <c r="K664" s="5">
        <f t="shared" si="148"/>
        <v>1733.3</v>
      </c>
      <c r="L664" s="3">
        <f t="shared" si="155"/>
        <v>0</v>
      </c>
      <c r="M664" s="5">
        <f t="shared" si="150"/>
        <v>1733.3</v>
      </c>
      <c r="N664" s="3">
        <f t="shared" si="155"/>
        <v>0</v>
      </c>
      <c r="O664" s="5">
        <f t="shared" si="151"/>
        <v>1733.3</v>
      </c>
    </row>
    <row r="665" spans="1:15" ht="47.25" customHeight="1" x14ac:dyDescent="0.3">
      <c r="A665" s="10" t="s">
        <v>69</v>
      </c>
      <c r="B665" s="17">
        <v>665</v>
      </c>
      <c r="C665" s="18" t="s">
        <v>63</v>
      </c>
      <c r="D665" s="18" t="s">
        <v>68</v>
      </c>
      <c r="E665" s="18" t="s">
        <v>93</v>
      </c>
      <c r="F665" s="18" t="s">
        <v>66</v>
      </c>
      <c r="G665" s="3">
        <f t="shared" si="155"/>
        <v>1733.3</v>
      </c>
      <c r="H665" s="3">
        <f t="shared" si="155"/>
        <v>0</v>
      </c>
      <c r="I665" s="5">
        <f t="shared" si="147"/>
        <v>1733.3</v>
      </c>
      <c r="J665" s="3">
        <f t="shared" si="155"/>
        <v>0</v>
      </c>
      <c r="K665" s="5">
        <f t="shared" si="148"/>
        <v>1733.3</v>
      </c>
      <c r="L665" s="3">
        <f t="shared" si="155"/>
        <v>0</v>
      </c>
      <c r="M665" s="5">
        <f t="shared" si="150"/>
        <v>1733.3</v>
      </c>
      <c r="N665" s="3">
        <f t="shared" si="155"/>
        <v>0</v>
      </c>
      <c r="O665" s="5">
        <f t="shared" si="151"/>
        <v>1733.3</v>
      </c>
    </row>
    <row r="666" spans="1:15" ht="15" customHeight="1" x14ac:dyDescent="0.3">
      <c r="A666" s="10" t="s">
        <v>71</v>
      </c>
      <c r="B666" s="17">
        <v>665</v>
      </c>
      <c r="C666" s="18" t="s">
        <v>63</v>
      </c>
      <c r="D666" s="18" t="s">
        <v>68</v>
      </c>
      <c r="E666" s="18" t="s">
        <v>72</v>
      </c>
      <c r="F666" s="18" t="s">
        <v>66</v>
      </c>
      <c r="G666" s="3">
        <f>G667+G670</f>
        <v>1733.3</v>
      </c>
      <c r="H666" s="3">
        <f>H667+H670</f>
        <v>0</v>
      </c>
      <c r="I666" s="5">
        <f t="shared" si="147"/>
        <v>1733.3</v>
      </c>
      <c r="J666" s="3">
        <f>J667+J670</f>
        <v>0</v>
      </c>
      <c r="K666" s="5">
        <f t="shared" si="148"/>
        <v>1733.3</v>
      </c>
      <c r="L666" s="3">
        <f>L667+L670</f>
        <v>0</v>
      </c>
      <c r="M666" s="5">
        <f t="shared" si="150"/>
        <v>1733.3</v>
      </c>
      <c r="N666" s="3">
        <f>N667+N670</f>
        <v>0</v>
      </c>
      <c r="O666" s="5">
        <f t="shared" si="151"/>
        <v>1733.3</v>
      </c>
    </row>
    <row r="667" spans="1:15" ht="30" x14ac:dyDescent="0.3">
      <c r="A667" s="10" t="s">
        <v>450</v>
      </c>
      <c r="B667" s="17">
        <v>665</v>
      </c>
      <c r="C667" s="18" t="s">
        <v>63</v>
      </c>
      <c r="D667" s="18" t="s">
        <v>68</v>
      </c>
      <c r="E667" s="18" t="s">
        <v>74</v>
      </c>
      <c r="F667" s="18" t="s">
        <v>66</v>
      </c>
      <c r="G667" s="3">
        <f t="shared" ref="G667:N668" si="156">G668</f>
        <v>1633.8</v>
      </c>
      <c r="H667" s="3">
        <f t="shared" si="156"/>
        <v>0</v>
      </c>
      <c r="I667" s="5">
        <f t="shared" si="147"/>
        <v>1633.8</v>
      </c>
      <c r="J667" s="3">
        <f t="shared" si="156"/>
        <v>0</v>
      </c>
      <c r="K667" s="5">
        <f t="shared" si="148"/>
        <v>1633.8</v>
      </c>
      <c r="L667" s="3">
        <f t="shared" si="156"/>
        <v>0</v>
      </c>
      <c r="M667" s="5">
        <f t="shared" si="150"/>
        <v>1633.8</v>
      </c>
      <c r="N667" s="3">
        <f t="shared" si="156"/>
        <v>0</v>
      </c>
      <c r="O667" s="5">
        <f t="shared" si="151"/>
        <v>1633.8</v>
      </c>
    </row>
    <row r="668" spans="1:15" ht="33" customHeight="1" x14ac:dyDescent="0.3">
      <c r="A668" s="10" t="s">
        <v>75</v>
      </c>
      <c r="B668" s="17">
        <v>665</v>
      </c>
      <c r="C668" s="18" t="s">
        <v>63</v>
      </c>
      <c r="D668" s="18" t="s">
        <v>68</v>
      </c>
      <c r="E668" s="18" t="s">
        <v>74</v>
      </c>
      <c r="F668" s="18">
        <v>100</v>
      </c>
      <c r="G668" s="3">
        <f t="shared" si="156"/>
        <v>1633.8</v>
      </c>
      <c r="H668" s="3">
        <f t="shared" si="156"/>
        <v>0</v>
      </c>
      <c r="I668" s="5">
        <f t="shared" si="147"/>
        <v>1633.8</v>
      </c>
      <c r="J668" s="3">
        <f t="shared" si="156"/>
        <v>0</v>
      </c>
      <c r="K668" s="5">
        <f t="shared" si="148"/>
        <v>1633.8</v>
      </c>
      <c r="L668" s="3">
        <f t="shared" si="156"/>
        <v>0</v>
      </c>
      <c r="M668" s="5">
        <f t="shared" si="150"/>
        <v>1633.8</v>
      </c>
      <c r="N668" s="3">
        <f t="shared" si="156"/>
        <v>0</v>
      </c>
      <c r="O668" s="5">
        <f t="shared" si="151"/>
        <v>1633.8</v>
      </c>
    </row>
    <row r="669" spans="1:15" ht="34.5" customHeight="1" x14ac:dyDescent="0.3">
      <c r="A669" s="10" t="s">
        <v>76</v>
      </c>
      <c r="B669" s="17">
        <v>665</v>
      </c>
      <c r="C669" s="18" t="s">
        <v>63</v>
      </c>
      <c r="D669" s="18" t="s">
        <v>68</v>
      </c>
      <c r="E669" s="18" t="s">
        <v>74</v>
      </c>
      <c r="F669" s="18">
        <v>120</v>
      </c>
      <c r="G669" s="3">
        <v>1633.8</v>
      </c>
      <c r="H669" s="3"/>
      <c r="I669" s="5">
        <f t="shared" si="147"/>
        <v>1633.8</v>
      </c>
      <c r="J669" s="3"/>
      <c r="K669" s="5">
        <f t="shared" si="148"/>
        <v>1633.8</v>
      </c>
      <c r="L669" s="3"/>
      <c r="M669" s="5">
        <f t="shared" si="150"/>
        <v>1633.8</v>
      </c>
      <c r="N669" s="3"/>
      <c r="O669" s="5">
        <f t="shared" si="151"/>
        <v>1633.8</v>
      </c>
    </row>
    <row r="670" spans="1:15" ht="30" x14ac:dyDescent="0.3">
      <c r="A670" s="10" t="s">
        <v>77</v>
      </c>
      <c r="B670" s="17">
        <v>665</v>
      </c>
      <c r="C670" s="18" t="s">
        <v>63</v>
      </c>
      <c r="D670" s="18" t="s">
        <v>68</v>
      </c>
      <c r="E670" s="18" t="s">
        <v>78</v>
      </c>
      <c r="F670" s="18" t="s">
        <v>66</v>
      </c>
      <c r="G670" s="3">
        <f t="shared" ref="G670:N671" si="157">G671</f>
        <v>99.5</v>
      </c>
      <c r="H670" s="3">
        <f t="shared" si="157"/>
        <v>0</v>
      </c>
      <c r="I670" s="5">
        <f t="shared" si="147"/>
        <v>99.5</v>
      </c>
      <c r="J670" s="3">
        <f t="shared" si="157"/>
        <v>0</v>
      </c>
      <c r="K670" s="5">
        <f t="shared" si="148"/>
        <v>99.5</v>
      </c>
      <c r="L670" s="3">
        <f t="shared" si="157"/>
        <v>0</v>
      </c>
      <c r="M670" s="5">
        <f t="shared" si="150"/>
        <v>99.5</v>
      </c>
      <c r="N670" s="3">
        <f t="shared" si="157"/>
        <v>0</v>
      </c>
      <c r="O670" s="5">
        <f t="shared" si="151"/>
        <v>99.5</v>
      </c>
    </row>
    <row r="671" spans="1:15" ht="90" x14ac:dyDescent="0.3">
      <c r="A671" s="10" t="s">
        <v>75</v>
      </c>
      <c r="B671" s="17">
        <v>665</v>
      </c>
      <c r="C671" s="18" t="s">
        <v>63</v>
      </c>
      <c r="D671" s="18" t="s">
        <v>68</v>
      </c>
      <c r="E671" s="18" t="s">
        <v>78</v>
      </c>
      <c r="F671" s="18">
        <v>100</v>
      </c>
      <c r="G671" s="3">
        <f t="shared" si="157"/>
        <v>99.5</v>
      </c>
      <c r="H671" s="3">
        <f t="shared" si="157"/>
        <v>0</v>
      </c>
      <c r="I671" s="5">
        <f t="shared" si="147"/>
        <v>99.5</v>
      </c>
      <c r="J671" s="3">
        <f t="shared" si="157"/>
        <v>0</v>
      </c>
      <c r="K671" s="5">
        <f t="shared" si="148"/>
        <v>99.5</v>
      </c>
      <c r="L671" s="3">
        <f t="shared" si="157"/>
        <v>0</v>
      </c>
      <c r="M671" s="5">
        <f t="shared" si="150"/>
        <v>99.5</v>
      </c>
      <c r="N671" s="3">
        <f t="shared" si="157"/>
        <v>0</v>
      </c>
      <c r="O671" s="5">
        <f t="shared" si="151"/>
        <v>99.5</v>
      </c>
    </row>
    <row r="672" spans="1:15" ht="33.75" customHeight="1" x14ac:dyDescent="0.3">
      <c r="A672" s="10" t="s">
        <v>76</v>
      </c>
      <c r="B672" s="17">
        <v>665</v>
      </c>
      <c r="C672" s="18" t="s">
        <v>63</v>
      </c>
      <c r="D672" s="18" t="s">
        <v>68</v>
      </c>
      <c r="E672" s="18" t="s">
        <v>78</v>
      </c>
      <c r="F672" s="18">
        <v>120</v>
      </c>
      <c r="G672" s="3">
        <v>99.5</v>
      </c>
      <c r="H672" s="3"/>
      <c r="I672" s="5">
        <f t="shared" si="147"/>
        <v>99.5</v>
      </c>
      <c r="J672" s="3"/>
      <c r="K672" s="5">
        <f t="shared" si="148"/>
        <v>99.5</v>
      </c>
      <c r="L672" s="3"/>
      <c r="M672" s="5">
        <f t="shared" si="150"/>
        <v>99.5</v>
      </c>
      <c r="N672" s="3"/>
      <c r="O672" s="5">
        <f t="shared" si="151"/>
        <v>99.5</v>
      </c>
    </row>
    <row r="673" spans="1:15" ht="61.5" customHeight="1" x14ac:dyDescent="0.3">
      <c r="A673" s="10" t="s">
        <v>79</v>
      </c>
      <c r="B673" s="17">
        <v>665</v>
      </c>
      <c r="C673" s="18" t="s">
        <v>63</v>
      </c>
      <c r="D673" s="18" t="s">
        <v>80</v>
      </c>
      <c r="E673" s="18" t="s">
        <v>65</v>
      </c>
      <c r="F673" s="18" t="s">
        <v>66</v>
      </c>
      <c r="G673" s="3">
        <f>G676+G679</f>
        <v>5185.8</v>
      </c>
      <c r="H673" s="3">
        <f>H676+H679</f>
        <v>0</v>
      </c>
      <c r="I673" s="5">
        <f t="shared" si="147"/>
        <v>5185.8</v>
      </c>
      <c r="J673" s="3">
        <f>J676+J679</f>
        <v>0</v>
      </c>
      <c r="K673" s="5">
        <f t="shared" si="148"/>
        <v>5185.8</v>
      </c>
      <c r="L673" s="3">
        <f>L676+L679</f>
        <v>0</v>
      </c>
      <c r="M673" s="5">
        <f t="shared" si="150"/>
        <v>5185.8</v>
      </c>
      <c r="N673" s="3">
        <f>N676+N679</f>
        <v>0</v>
      </c>
      <c r="O673" s="5">
        <f t="shared" si="151"/>
        <v>5185.8</v>
      </c>
    </row>
    <row r="674" spans="1:15" ht="47.45" customHeight="1" x14ac:dyDescent="0.3">
      <c r="A674" s="10" t="s">
        <v>81</v>
      </c>
      <c r="B674" s="17">
        <v>665</v>
      </c>
      <c r="C674" s="18" t="s">
        <v>63</v>
      </c>
      <c r="D674" s="18" t="s">
        <v>80</v>
      </c>
      <c r="E674" s="18" t="s">
        <v>82</v>
      </c>
      <c r="F674" s="18" t="s">
        <v>66</v>
      </c>
      <c r="G674" s="3">
        <f>G675</f>
        <v>5185.8</v>
      </c>
      <c r="H674" s="3">
        <f>H675</f>
        <v>0</v>
      </c>
      <c r="I674" s="5">
        <f t="shared" si="147"/>
        <v>5185.8</v>
      </c>
      <c r="J674" s="3">
        <f>J675</f>
        <v>0</v>
      </c>
      <c r="K674" s="5">
        <f t="shared" si="148"/>
        <v>5185.8</v>
      </c>
      <c r="L674" s="3">
        <f>L675</f>
        <v>0</v>
      </c>
      <c r="M674" s="5">
        <f t="shared" si="150"/>
        <v>5185.8</v>
      </c>
      <c r="N674" s="3">
        <f>N675</f>
        <v>0</v>
      </c>
      <c r="O674" s="5">
        <f t="shared" si="151"/>
        <v>5185.8</v>
      </c>
    </row>
    <row r="675" spans="1:15" ht="30" x14ac:dyDescent="0.3">
      <c r="A675" s="10" t="s">
        <v>451</v>
      </c>
      <c r="B675" s="17">
        <v>665</v>
      </c>
      <c r="C675" s="18" t="s">
        <v>63</v>
      </c>
      <c r="D675" s="18" t="s">
        <v>80</v>
      </c>
      <c r="E675" s="18" t="s">
        <v>84</v>
      </c>
      <c r="F675" s="18" t="s">
        <v>66</v>
      </c>
      <c r="G675" s="3">
        <f>G676+G679</f>
        <v>5185.8</v>
      </c>
      <c r="H675" s="3">
        <f>H676+H679</f>
        <v>0</v>
      </c>
      <c r="I675" s="5">
        <f t="shared" si="147"/>
        <v>5185.8</v>
      </c>
      <c r="J675" s="3">
        <f>J676+J679</f>
        <v>0</v>
      </c>
      <c r="K675" s="5">
        <f t="shared" si="148"/>
        <v>5185.8</v>
      </c>
      <c r="L675" s="3">
        <f>L676+L679</f>
        <v>0</v>
      </c>
      <c r="M675" s="5">
        <f t="shared" si="150"/>
        <v>5185.8</v>
      </c>
      <c r="N675" s="3">
        <f>N676+N679</f>
        <v>0</v>
      </c>
      <c r="O675" s="5">
        <f t="shared" si="151"/>
        <v>5185.8</v>
      </c>
    </row>
    <row r="676" spans="1:15" ht="30" x14ac:dyDescent="0.3">
      <c r="A676" s="10" t="s">
        <v>73</v>
      </c>
      <c r="B676" s="17">
        <v>665</v>
      </c>
      <c r="C676" s="18" t="s">
        <v>63</v>
      </c>
      <c r="D676" s="18" t="s">
        <v>80</v>
      </c>
      <c r="E676" s="18" t="s">
        <v>85</v>
      </c>
      <c r="F676" s="18" t="s">
        <v>66</v>
      </c>
      <c r="G676" s="3">
        <f t="shared" ref="G676:N677" si="158">G677</f>
        <v>3886.5</v>
      </c>
      <c r="H676" s="3">
        <f t="shared" si="158"/>
        <v>0</v>
      </c>
      <c r="I676" s="5">
        <f t="shared" si="147"/>
        <v>3886.5</v>
      </c>
      <c r="J676" s="3">
        <f t="shared" si="158"/>
        <v>0</v>
      </c>
      <c r="K676" s="5">
        <f t="shared" si="148"/>
        <v>3886.5</v>
      </c>
      <c r="L676" s="3">
        <f t="shared" si="158"/>
        <v>0</v>
      </c>
      <c r="M676" s="5">
        <f t="shared" si="150"/>
        <v>3886.5</v>
      </c>
      <c r="N676" s="3">
        <f t="shared" si="158"/>
        <v>0</v>
      </c>
      <c r="O676" s="5">
        <f t="shared" si="151"/>
        <v>3886.5</v>
      </c>
    </row>
    <row r="677" spans="1:15" ht="30" customHeight="1" x14ac:dyDescent="0.3">
      <c r="A677" s="10" t="s">
        <v>75</v>
      </c>
      <c r="B677" s="17">
        <v>665</v>
      </c>
      <c r="C677" s="18" t="s">
        <v>63</v>
      </c>
      <c r="D677" s="18" t="s">
        <v>80</v>
      </c>
      <c r="E677" s="18" t="s">
        <v>85</v>
      </c>
      <c r="F677" s="18">
        <v>100</v>
      </c>
      <c r="G677" s="3">
        <f t="shared" si="158"/>
        <v>3886.5</v>
      </c>
      <c r="H677" s="3">
        <f t="shared" si="158"/>
        <v>0</v>
      </c>
      <c r="I677" s="5">
        <f t="shared" si="147"/>
        <v>3886.5</v>
      </c>
      <c r="J677" s="3">
        <f t="shared" si="158"/>
        <v>0</v>
      </c>
      <c r="K677" s="5">
        <f t="shared" si="148"/>
        <v>3886.5</v>
      </c>
      <c r="L677" s="3">
        <f t="shared" si="158"/>
        <v>0</v>
      </c>
      <c r="M677" s="5">
        <f t="shared" si="150"/>
        <v>3886.5</v>
      </c>
      <c r="N677" s="3">
        <f t="shared" si="158"/>
        <v>0</v>
      </c>
      <c r="O677" s="5">
        <f t="shared" si="151"/>
        <v>3886.5</v>
      </c>
    </row>
    <row r="678" spans="1:15" ht="32.25" customHeight="1" x14ac:dyDescent="0.3">
      <c r="A678" s="10" t="s">
        <v>76</v>
      </c>
      <c r="B678" s="17">
        <v>665</v>
      </c>
      <c r="C678" s="18" t="s">
        <v>63</v>
      </c>
      <c r="D678" s="18" t="s">
        <v>80</v>
      </c>
      <c r="E678" s="18" t="s">
        <v>85</v>
      </c>
      <c r="F678" s="18">
        <v>120</v>
      </c>
      <c r="G678" s="3">
        <v>3886.5</v>
      </c>
      <c r="H678" s="3"/>
      <c r="I678" s="5">
        <f t="shared" si="147"/>
        <v>3886.5</v>
      </c>
      <c r="J678" s="3"/>
      <c r="K678" s="5">
        <f t="shared" si="148"/>
        <v>3886.5</v>
      </c>
      <c r="L678" s="3"/>
      <c r="M678" s="5">
        <f t="shared" si="150"/>
        <v>3886.5</v>
      </c>
      <c r="N678" s="3"/>
      <c r="O678" s="5">
        <f t="shared" si="151"/>
        <v>3886.5</v>
      </c>
    </row>
    <row r="679" spans="1:15" ht="30" x14ac:dyDescent="0.3">
      <c r="A679" s="10" t="s">
        <v>77</v>
      </c>
      <c r="B679" s="17">
        <v>665</v>
      </c>
      <c r="C679" s="18" t="s">
        <v>63</v>
      </c>
      <c r="D679" s="18" t="s">
        <v>80</v>
      </c>
      <c r="E679" s="18" t="s">
        <v>86</v>
      </c>
      <c r="F679" s="18" t="s">
        <v>66</v>
      </c>
      <c r="G679" s="3">
        <f>G680+G682+G684</f>
        <v>1299.3</v>
      </c>
      <c r="H679" s="3">
        <f>H680+H682+H684</f>
        <v>0</v>
      </c>
      <c r="I679" s="5">
        <f t="shared" si="147"/>
        <v>1299.3</v>
      </c>
      <c r="J679" s="3">
        <f>J680+J682+J684</f>
        <v>0</v>
      </c>
      <c r="K679" s="5">
        <f t="shared" si="148"/>
        <v>1299.3</v>
      </c>
      <c r="L679" s="3">
        <f>L680+L682+L684</f>
        <v>0</v>
      </c>
      <c r="M679" s="5">
        <f t="shared" si="150"/>
        <v>1299.3</v>
      </c>
      <c r="N679" s="3">
        <f>N680+N682+N684</f>
        <v>0</v>
      </c>
      <c r="O679" s="5">
        <f t="shared" si="151"/>
        <v>1299.3</v>
      </c>
    </row>
    <row r="680" spans="1:15" ht="90" x14ac:dyDescent="0.3">
      <c r="A680" s="10" t="s">
        <v>75</v>
      </c>
      <c r="B680" s="17">
        <v>665</v>
      </c>
      <c r="C680" s="18" t="s">
        <v>63</v>
      </c>
      <c r="D680" s="18" t="s">
        <v>80</v>
      </c>
      <c r="E680" s="18" t="s">
        <v>86</v>
      </c>
      <c r="F680" s="18">
        <v>100</v>
      </c>
      <c r="G680" s="3">
        <f>G681</f>
        <v>86.5</v>
      </c>
      <c r="H680" s="3">
        <f>H681</f>
        <v>0</v>
      </c>
      <c r="I680" s="5">
        <f t="shared" si="147"/>
        <v>86.5</v>
      </c>
      <c r="J680" s="3">
        <f>J681</f>
        <v>0</v>
      </c>
      <c r="K680" s="5">
        <f t="shared" si="148"/>
        <v>86.5</v>
      </c>
      <c r="L680" s="3">
        <f>L681</f>
        <v>0</v>
      </c>
      <c r="M680" s="5">
        <f t="shared" si="150"/>
        <v>86.5</v>
      </c>
      <c r="N680" s="3">
        <f>N681</f>
        <v>0</v>
      </c>
      <c r="O680" s="5">
        <f t="shared" si="151"/>
        <v>86.5</v>
      </c>
    </row>
    <row r="681" spans="1:15" ht="30" x14ac:dyDescent="0.3">
      <c r="A681" s="10" t="s">
        <v>76</v>
      </c>
      <c r="B681" s="17">
        <v>665</v>
      </c>
      <c r="C681" s="18" t="s">
        <v>63</v>
      </c>
      <c r="D681" s="18" t="s">
        <v>80</v>
      </c>
      <c r="E681" s="18" t="s">
        <v>86</v>
      </c>
      <c r="F681" s="18">
        <v>120</v>
      </c>
      <c r="G681" s="3">
        <v>86.5</v>
      </c>
      <c r="H681" s="3"/>
      <c r="I681" s="5">
        <f t="shared" si="147"/>
        <v>86.5</v>
      </c>
      <c r="J681" s="3"/>
      <c r="K681" s="5">
        <f t="shared" si="148"/>
        <v>86.5</v>
      </c>
      <c r="L681" s="3"/>
      <c r="M681" s="5">
        <f t="shared" si="150"/>
        <v>86.5</v>
      </c>
      <c r="N681" s="3"/>
      <c r="O681" s="5">
        <f t="shared" si="151"/>
        <v>86.5</v>
      </c>
    </row>
    <row r="682" spans="1:15" ht="30" x14ac:dyDescent="0.3">
      <c r="A682" s="10" t="s">
        <v>87</v>
      </c>
      <c r="B682" s="17">
        <v>665</v>
      </c>
      <c r="C682" s="18" t="s">
        <v>63</v>
      </c>
      <c r="D682" s="18" t="s">
        <v>80</v>
      </c>
      <c r="E682" s="18" t="s">
        <v>86</v>
      </c>
      <c r="F682" s="18">
        <v>200</v>
      </c>
      <c r="G682" s="3">
        <f>G683</f>
        <v>1200.7</v>
      </c>
      <c r="H682" s="3">
        <f>H683</f>
        <v>0</v>
      </c>
      <c r="I682" s="5">
        <f t="shared" si="147"/>
        <v>1200.7</v>
      </c>
      <c r="J682" s="3">
        <f>J683</f>
        <v>0</v>
      </c>
      <c r="K682" s="5">
        <f t="shared" si="148"/>
        <v>1200.7</v>
      </c>
      <c r="L682" s="3">
        <f>L683</f>
        <v>0</v>
      </c>
      <c r="M682" s="5">
        <f t="shared" si="150"/>
        <v>1200.7</v>
      </c>
      <c r="N682" s="3">
        <f>N683</f>
        <v>0</v>
      </c>
      <c r="O682" s="5">
        <f t="shared" si="151"/>
        <v>1200.7</v>
      </c>
    </row>
    <row r="683" spans="1:15" ht="45" x14ac:dyDescent="0.3">
      <c r="A683" s="10" t="s">
        <v>88</v>
      </c>
      <c r="B683" s="17">
        <v>665</v>
      </c>
      <c r="C683" s="18" t="s">
        <v>63</v>
      </c>
      <c r="D683" s="18" t="s">
        <v>80</v>
      </c>
      <c r="E683" s="18" t="s">
        <v>86</v>
      </c>
      <c r="F683" s="18">
        <v>240</v>
      </c>
      <c r="G683" s="3">
        <v>1200.7</v>
      </c>
      <c r="H683" s="3"/>
      <c r="I683" s="5">
        <f t="shared" si="147"/>
        <v>1200.7</v>
      </c>
      <c r="J683" s="3"/>
      <c r="K683" s="5">
        <f t="shared" si="148"/>
        <v>1200.7</v>
      </c>
      <c r="L683" s="3"/>
      <c r="M683" s="5">
        <f t="shared" si="150"/>
        <v>1200.7</v>
      </c>
      <c r="N683" s="3"/>
      <c r="O683" s="5">
        <f t="shared" si="151"/>
        <v>1200.7</v>
      </c>
    </row>
    <row r="684" spans="1:15" ht="20.45" customHeight="1" x14ac:dyDescent="0.3">
      <c r="A684" s="10" t="s">
        <v>89</v>
      </c>
      <c r="B684" s="17">
        <v>665</v>
      </c>
      <c r="C684" s="18" t="s">
        <v>63</v>
      </c>
      <c r="D684" s="18" t="s">
        <v>80</v>
      </c>
      <c r="E684" s="18" t="s">
        <v>86</v>
      </c>
      <c r="F684" s="18">
        <v>800</v>
      </c>
      <c r="G684" s="3">
        <f>G685</f>
        <v>12.1</v>
      </c>
      <c r="H684" s="3">
        <f>H685</f>
        <v>0</v>
      </c>
      <c r="I684" s="5">
        <f t="shared" si="147"/>
        <v>12.1</v>
      </c>
      <c r="J684" s="3">
        <f>J685</f>
        <v>0</v>
      </c>
      <c r="K684" s="5">
        <f t="shared" si="148"/>
        <v>12.1</v>
      </c>
      <c r="L684" s="3">
        <f>L685</f>
        <v>0</v>
      </c>
      <c r="M684" s="5">
        <f t="shared" si="150"/>
        <v>12.1</v>
      </c>
      <c r="N684" s="3">
        <f>N685</f>
        <v>0</v>
      </c>
      <c r="O684" s="5">
        <f t="shared" si="151"/>
        <v>12.1</v>
      </c>
    </row>
    <row r="685" spans="1:15" x14ac:dyDescent="0.3">
      <c r="A685" s="10" t="s">
        <v>90</v>
      </c>
      <c r="B685" s="17">
        <v>665</v>
      </c>
      <c r="C685" s="18" t="s">
        <v>63</v>
      </c>
      <c r="D685" s="18" t="s">
        <v>80</v>
      </c>
      <c r="E685" s="18" t="s">
        <v>86</v>
      </c>
      <c r="F685" s="18">
        <v>850</v>
      </c>
      <c r="G685" s="3">
        <v>12.1</v>
      </c>
      <c r="H685" s="3"/>
      <c r="I685" s="5">
        <f t="shared" si="147"/>
        <v>12.1</v>
      </c>
      <c r="J685" s="3"/>
      <c r="K685" s="5">
        <f t="shared" si="148"/>
        <v>12.1</v>
      </c>
      <c r="L685" s="3"/>
      <c r="M685" s="5">
        <f t="shared" si="150"/>
        <v>12.1</v>
      </c>
      <c r="N685" s="3"/>
      <c r="O685" s="5">
        <f t="shared" si="151"/>
        <v>12.1</v>
      </c>
    </row>
    <row r="686" spans="1:15" x14ac:dyDescent="0.3">
      <c r="A686" s="9" t="s">
        <v>315</v>
      </c>
      <c r="B686" s="32">
        <v>665</v>
      </c>
      <c r="C686" s="22">
        <v>10</v>
      </c>
      <c r="D686" s="22" t="s">
        <v>64</v>
      </c>
      <c r="E686" s="22" t="s">
        <v>65</v>
      </c>
      <c r="F686" s="18" t="s">
        <v>66</v>
      </c>
      <c r="G686" s="3">
        <f>G687+G694</f>
        <v>770.3</v>
      </c>
      <c r="H686" s="3">
        <f>H687+H694</f>
        <v>0</v>
      </c>
      <c r="I686" s="5">
        <f t="shared" si="147"/>
        <v>770.3</v>
      </c>
      <c r="J686" s="3">
        <f>J687+J694</f>
        <v>0</v>
      </c>
      <c r="K686" s="5">
        <f t="shared" si="148"/>
        <v>770.3</v>
      </c>
      <c r="L686" s="3">
        <f>L687+L694</f>
        <v>0</v>
      </c>
      <c r="M686" s="5">
        <f t="shared" si="150"/>
        <v>770.3</v>
      </c>
      <c r="N686" s="3">
        <f>N687+N694</f>
        <v>0</v>
      </c>
      <c r="O686" s="5">
        <f t="shared" si="151"/>
        <v>770.3</v>
      </c>
    </row>
    <row r="687" spans="1:15" x14ac:dyDescent="0.3">
      <c r="A687" s="10" t="s">
        <v>318</v>
      </c>
      <c r="B687" s="17">
        <v>665</v>
      </c>
      <c r="C687" s="18">
        <v>10</v>
      </c>
      <c r="D687" s="18" t="s">
        <v>63</v>
      </c>
      <c r="E687" s="18" t="s">
        <v>65</v>
      </c>
      <c r="F687" s="18" t="s">
        <v>66</v>
      </c>
      <c r="G687" s="5">
        <f t="shared" ref="G687:N692" si="159">G688</f>
        <v>740.3</v>
      </c>
      <c r="H687" s="5">
        <f t="shared" si="159"/>
        <v>0</v>
      </c>
      <c r="I687" s="5">
        <f t="shared" si="147"/>
        <v>740.3</v>
      </c>
      <c r="J687" s="5">
        <f t="shared" si="159"/>
        <v>0</v>
      </c>
      <c r="K687" s="5">
        <f t="shared" si="148"/>
        <v>740.3</v>
      </c>
      <c r="L687" s="5">
        <f t="shared" si="159"/>
        <v>0</v>
      </c>
      <c r="M687" s="5">
        <f t="shared" si="150"/>
        <v>740.3</v>
      </c>
      <c r="N687" s="5">
        <f t="shared" si="159"/>
        <v>0</v>
      </c>
      <c r="O687" s="5">
        <f t="shared" si="151"/>
        <v>740.3</v>
      </c>
    </row>
    <row r="688" spans="1:15" ht="30.75" customHeight="1" x14ac:dyDescent="0.3">
      <c r="A688" s="10" t="s">
        <v>705</v>
      </c>
      <c r="B688" s="17">
        <v>665</v>
      </c>
      <c r="C688" s="18">
        <v>10</v>
      </c>
      <c r="D688" s="18" t="s">
        <v>63</v>
      </c>
      <c r="E688" s="18" t="s">
        <v>319</v>
      </c>
      <c r="F688" s="18" t="s">
        <v>66</v>
      </c>
      <c r="G688" s="3">
        <f t="shared" si="159"/>
        <v>740.3</v>
      </c>
      <c r="H688" s="3">
        <f t="shared" si="159"/>
        <v>0</v>
      </c>
      <c r="I688" s="5">
        <f t="shared" si="147"/>
        <v>740.3</v>
      </c>
      <c r="J688" s="3">
        <f t="shared" si="159"/>
        <v>0</v>
      </c>
      <c r="K688" s="5">
        <f t="shared" si="148"/>
        <v>740.3</v>
      </c>
      <c r="L688" s="3">
        <f t="shared" si="159"/>
        <v>0</v>
      </c>
      <c r="M688" s="5">
        <f t="shared" si="150"/>
        <v>740.3</v>
      </c>
      <c r="N688" s="3">
        <f t="shared" si="159"/>
        <v>0</v>
      </c>
      <c r="O688" s="5">
        <f t="shared" si="151"/>
        <v>740.3</v>
      </c>
    </row>
    <row r="689" spans="1:15" ht="92.25" customHeight="1" x14ac:dyDescent="0.3">
      <c r="A689" s="85" t="s">
        <v>763</v>
      </c>
      <c r="B689" s="17">
        <v>665</v>
      </c>
      <c r="C689" s="18" t="s">
        <v>316</v>
      </c>
      <c r="D689" s="18" t="s">
        <v>63</v>
      </c>
      <c r="E689" s="18" t="s">
        <v>320</v>
      </c>
      <c r="F689" s="18" t="s">
        <v>66</v>
      </c>
      <c r="G689" s="3">
        <f t="shared" si="159"/>
        <v>740.3</v>
      </c>
      <c r="H689" s="3">
        <f t="shared" si="159"/>
        <v>0</v>
      </c>
      <c r="I689" s="5">
        <f t="shared" si="147"/>
        <v>740.3</v>
      </c>
      <c r="J689" s="3">
        <f t="shared" si="159"/>
        <v>0</v>
      </c>
      <c r="K689" s="5">
        <f t="shared" si="148"/>
        <v>740.3</v>
      </c>
      <c r="L689" s="3">
        <f t="shared" si="159"/>
        <v>0</v>
      </c>
      <c r="M689" s="5">
        <f t="shared" si="150"/>
        <v>740.3</v>
      </c>
      <c r="N689" s="3">
        <f t="shared" si="159"/>
        <v>0</v>
      </c>
      <c r="O689" s="5">
        <f t="shared" si="151"/>
        <v>740.3</v>
      </c>
    </row>
    <row r="690" spans="1:15" ht="60" x14ac:dyDescent="0.3">
      <c r="A690" s="85" t="s">
        <v>609</v>
      </c>
      <c r="B690" s="17">
        <v>665</v>
      </c>
      <c r="C690" s="18">
        <v>10</v>
      </c>
      <c r="D690" s="18" t="s">
        <v>63</v>
      </c>
      <c r="E690" s="18" t="s">
        <v>321</v>
      </c>
      <c r="F690" s="18" t="s">
        <v>66</v>
      </c>
      <c r="G690" s="3">
        <f t="shared" si="159"/>
        <v>740.3</v>
      </c>
      <c r="H690" s="3">
        <f t="shared" si="159"/>
        <v>0</v>
      </c>
      <c r="I690" s="5">
        <f t="shared" ref="I690:I701" si="160">G690+H690</f>
        <v>740.3</v>
      </c>
      <c r="J690" s="3">
        <f t="shared" si="159"/>
        <v>0</v>
      </c>
      <c r="K690" s="5">
        <f t="shared" ref="K690:K701" si="161">I690+J690</f>
        <v>740.3</v>
      </c>
      <c r="L690" s="3">
        <f t="shared" si="159"/>
        <v>0</v>
      </c>
      <c r="M690" s="5">
        <f t="shared" si="150"/>
        <v>740.3</v>
      </c>
      <c r="N690" s="3">
        <f t="shared" si="159"/>
        <v>0</v>
      </c>
      <c r="O690" s="5">
        <f t="shared" si="151"/>
        <v>740.3</v>
      </c>
    </row>
    <row r="691" spans="1:15" ht="60" x14ac:dyDescent="0.3">
      <c r="A691" s="85" t="s">
        <v>613</v>
      </c>
      <c r="B691" s="17">
        <v>665</v>
      </c>
      <c r="C691" s="18" t="s">
        <v>316</v>
      </c>
      <c r="D691" s="18" t="s">
        <v>63</v>
      </c>
      <c r="E691" s="18" t="s">
        <v>411</v>
      </c>
      <c r="F691" s="18" t="s">
        <v>66</v>
      </c>
      <c r="G691" s="3">
        <f t="shared" si="159"/>
        <v>740.3</v>
      </c>
      <c r="H691" s="3">
        <f t="shared" si="159"/>
        <v>0</v>
      </c>
      <c r="I691" s="5">
        <f t="shared" si="160"/>
        <v>740.3</v>
      </c>
      <c r="J691" s="3">
        <f t="shared" si="159"/>
        <v>0</v>
      </c>
      <c r="K691" s="5">
        <f t="shared" si="161"/>
        <v>740.3</v>
      </c>
      <c r="L691" s="3">
        <f t="shared" si="159"/>
        <v>0</v>
      </c>
      <c r="M691" s="5">
        <f t="shared" si="150"/>
        <v>740.3</v>
      </c>
      <c r="N691" s="3">
        <f t="shared" si="159"/>
        <v>0</v>
      </c>
      <c r="O691" s="5">
        <f t="shared" si="151"/>
        <v>740.3</v>
      </c>
    </row>
    <row r="692" spans="1:15" ht="33" customHeight="1" x14ac:dyDescent="0.3">
      <c r="A692" s="10" t="s">
        <v>323</v>
      </c>
      <c r="B692" s="17">
        <v>665</v>
      </c>
      <c r="C692" s="18">
        <v>10</v>
      </c>
      <c r="D692" s="18" t="s">
        <v>63</v>
      </c>
      <c r="E692" s="18" t="s">
        <v>322</v>
      </c>
      <c r="F692" s="18">
        <v>300</v>
      </c>
      <c r="G692" s="3">
        <f t="shared" si="159"/>
        <v>740.3</v>
      </c>
      <c r="H692" s="3">
        <f t="shared" si="159"/>
        <v>0</v>
      </c>
      <c r="I692" s="5">
        <f t="shared" si="160"/>
        <v>740.3</v>
      </c>
      <c r="J692" s="3">
        <f t="shared" si="159"/>
        <v>0</v>
      </c>
      <c r="K692" s="5">
        <f t="shared" si="161"/>
        <v>740.3</v>
      </c>
      <c r="L692" s="3">
        <f t="shared" si="159"/>
        <v>0</v>
      </c>
      <c r="M692" s="5">
        <f t="shared" si="150"/>
        <v>740.3</v>
      </c>
      <c r="N692" s="3">
        <f t="shared" si="159"/>
        <v>0</v>
      </c>
      <c r="O692" s="5">
        <f t="shared" si="151"/>
        <v>740.3</v>
      </c>
    </row>
    <row r="693" spans="1:15" ht="30" x14ac:dyDescent="0.3">
      <c r="A693" s="10" t="s">
        <v>324</v>
      </c>
      <c r="B693" s="17">
        <v>665</v>
      </c>
      <c r="C693" s="18" t="s">
        <v>316</v>
      </c>
      <c r="D693" s="18" t="s">
        <v>63</v>
      </c>
      <c r="E693" s="18" t="s">
        <v>322</v>
      </c>
      <c r="F693" s="18">
        <v>310</v>
      </c>
      <c r="G693" s="3">
        <v>740.3</v>
      </c>
      <c r="H693" s="3"/>
      <c r="I693" s="5">
        <f t="shared" si="160"/>
        <v>740.3</v>
      </c>
      <c r="J693" s="3"/>
      <c r="K693" s="5">
        <f t="shared" si="161"/>
        <v>740.3</v>
      </c>
      <c r="L693" s="3"/>
      <c r="M693" s="5">
        <f t="shared" si="150"/>
        <v>740.3</v>
      </c>
      <c r="N693" s="3"/>
      <c r="O693" s="5">
        <f t="shared" si="151"/>
        <v>740.3</v>
      </c>
    </row>
    <row r="694" spans="1:15" x14ac:dyDescent="0.3">
      <c r="A694" s="10" t="s">
        <v>325</v>
      </c>
      <c r="B694" s="17">
        <v>665</v>
      </c>
      <c r="C694" s="18">
        <v>10</v>
      </c>
      <c r="D694" s="18" t="s">
        <v>80</v>
      </c>
      <c r="E694" s="17" t="s">
        <v>65</v>
      </c>
      <c r="F694" s="18" t="s">
        <v>66</v>
      </c>
      <c r="G694" s="3">
        <f t="shared" ref="G694:N699" si="162">G695</f>
        <v>30</v>
      </c>
      <c r="H694" s="3">
        <f t="shared" si="162"/>
        <v>0</v>
      </c>
      <c r="I694" s="5">
        <f t="shared" si="160"/>
        <v>30</v>
      </c>
      <c r="J694" s="3">
        <f t="shared" si="162"/>
        <v>0</v>
      </c>
      <c r="K694" s="5">
        <f t="shared" si="161"/>
        <v>30</v>
      </c>
      <c r="L694" s="3">
        <f t="shared" si="162"/>
        <v>0</v>
      </c>
      <c r="M694" s="5">
        <f t="shared" si="150"/>
        <v>30</v>
      </c>
      <c r="N694" s="3">
        <f t="shared" si="162"/>
        <v>0</v>
      </c>
      <c r="O694" s="5">
        <f t="shared" si="151"/>
        <v>30</v>
      </c>
    </row>
    <row r="695" spans="1:15" ht="30" x14ac:dyDescent="0.3">
      <c r="A695" s="10" t="s">
        <v>705</v>
      </c>
      <c r="B695" s="17">
        <v>665</v>
      </c>
      <c r="C695" s="18">
        <v>10</v>
      </c>
      <c r="D695" s="18" t="s">
        <v>80</v>
      </c>
      <c r="E695" s="18" t="s">
        <v>319</v>
      </c>
      <c r="F695" s="18" t="s">
        <v>66</v>
      </c>
      <c r="G695" s="3">
        <f t="shared" si="162"/>
        <v>30</v>
      </c>
      <c r="H695" s="3">
        <f t="shared" si="162"/>
        <v>0</v>
      </c>
      <c r="I695" s="5">
        <f t="shared" si="160"/>
        <v>30</v>
      </c>
      <c r="J695" s="3">
        <f t="shared" si="162"/>
        <v>0</v>
      </c>
      <c r="K695" s="5">
        <f t="shared" si="161"/>
        <v>30</v>
      </c>
      <c r="L695" s="3">
        <f t="shared" si="162"/>
        <v>0</v>
      </c>
      <c r="M695" s="5">
        <f t="shared" si="150"/>
        <v>30</v>
      </c>
      <c r="N695" s="3">
        <f t="shared" si="162"/>
        <v>0</v>
      </c>
      <c r="O695" s="5">
        <f t="shared" si="151"/>
        <v>30</v>
      </c>
    </row>
    <row r="696" spans="1:15" ht="45" x14ac:dyDescent="0.3">
      <c r="A696" s="85" t="s">
        <v>331</v>
      </c>
      <c r="B696" s="17">
        <v>665</v>
      </c>
      <c r="C696" s="18">
        <v>10</v>
      </c>
      <c r="D696" s="18" t="s">
        <v>80</v>
      </c>
      <c r="E696" s="18" t="s">
        <v>332</v>
      </c>
      <c r="F696" s="18" t="s">
        <v>66</v>
      </c>
      <c r="G696" s="3">
        <f t="shared" si="162"/>
        <v>30</v>
      </c>
      <c r="H696" s="3">
        <f t="shared" si="162"/>
        <v>0</v>
      </c>
      <c r="I696" s="5">
        <f t="shared" si="160"/>
        <v>30</v>
      </c>
      <c r="J696" s="3">
        <f t="shared" si="162"/>
        <v>0</v>
      </c>
      <c r="K696" s="5">
        <f t="shared" si="161"/>
        <v>30</v>
      </c>
      <c r="L696" s="3">
        <f t="shared" si="162"/>
        <v>0</v>
      </c>
      <c r="M696" s="5">
        <f t="shared" ref="M696:M701" si="163">K696+L696</f>
        <v>30</v>
      </c>
      <c r="N696" s="3">
        <f t="shared" si="162"/>
        <v>0</v>
      </c>
      <c r="O696" s="5">
        <f t="shared" ref="O696:O699" si="164">M696+N696</f>
        <v>30</v>
      </c>
    </row>
    <row r="697" spans="1:15" ht="60" customHeight="1" x14ac:dyDescent="0.3">
      <c r="A697" s="85" t="s">
        <v>617</v>
      </c>
      <c r="B697" s="17">
        <v>665</v>
      </c>
      <c r="C697" s="18">
        <v>10</v>
      </c>
      <c r="D697" s="18" t="s">
        <v>80</v>
      </c>
      <c r="E697" s="18" t="s">
        <v>333</v>
      </c>
      <c r="F697" s="18" t="s">
        <v>66</v>
      </c>
      <c r="G697" s="3">
        <f t="shared" si="162"/>
        <v>30</v>
      </c>
      <c r="H697" s="3">
        <f t="shared" si="162"/>
        <v>0</v>
      </c>
      <c r="I697" s="5">
        <f t="shared" si="160"/>
        <v>30</v>
      </c>
      <c r="J697" s="3">
        <f t="shared" si="162"/>
        <v>0</v>
      </c>
      <c r="K697" s="5">
        <f t="shared" si="161"/>
        <v>30</v>
      </c>
      <c r="L697" s="3">
        <f t="shared" si="162"/>
        <v>0</v>
      </c>
      <c r="M697" s="5">
        <f t="shared" si="163"/>
        <v>30</v>
      </c>
      <c r="N697" s="3">
        <f t="shared" si="162"/>
        <v>0</v>
      </c>
      <c r="O697" s="5">
        <f t="shared" si="164"/>
        <v>30</v>
      </c>
    </row>
    <row r="698" spans="1:15" ht="60" x14ac:dyDescent="0.3">
      <c r="A698" s="85" t="s">
        <v>615</v>
      </c>
      <c r="B698" s="17">
        <v>665</v>
      </c>
      <c r="C698" s="18">
        <v>10</v>
      </c>
      <c r="D698" s="18" t="s">
        <v>80</v>
      </c>
      <c r="E698" s="18" t="s">
        <v>334</v>
      </c>
      <c r="F698" s="18" t="s">
        <v>66</v>
      </c>
      <c r="G698" s="3">
        <f t="shared" si="162"/>
        <v>30</v>
      </c>
      <c r="H698" s="3">
        <f t="shared" si="162"/>
        <v>0</v>
      </c>
      <c r="I698" s="5">
        <f t="shared" si="160"/>
        <v>30</v>
      </c>
      <c r="J698" s="3">
        <f t="shared" si="162"/>
        <v>0</v>
      </c>
      <c r="K698" s="5">
        <f t="shared" si="161"/>
        <v>30</v>
      </c>
      <c r="L698" s="3">
        <f t="shared" si="162"/>
        <v>0</v>
      </c>
      <c r="M698" s="5">
        <f t="shared" si="163"/>
        <v>30</v>
      </c>
      <c r="N698" s="3">
        <f t="shared" si="162"/>
        <v>0</v>
      </c>
      <c r="O698" s="5">
        <f t="shared" si="164"/>
        <v>30</v>
      </c>
    </row>
    <row r="699" spans="1:15" ht="31.5" customHeight="1" x14ac:dyDescent="0.3">
      <c r="A699" s="10" t="s">
        <v>323</v>
      </c>
      <c r="B699" s="17">
        <v>665</v>
      </c>
      <c r="C699" s="18">
        <v>10</v>
      </c>
      <c r="D699" s="18" t="s">
        <v>80</v>
      </c>
      <c r="E699" s="18" t="s">
        <v>334</v>
      </c>
      <c r="F699" s="18">
        <v>300</v>
      </c>
      <c r="G699" s="3">
        <f t="shared" si="162"/>
        <v>30</v>
      </c>
      <c r="H699" s="3">
        <f t="shared" si="162"/>
        <v>0</v>
      </c>
      <c r="I699" s="5">
        <f t="shared" si="160"/>
        <v>30</v>
      </c>
      <c r="J699" s="3">
        <f t="shared" si="162"/>
        <v>0</v>
      </c>
      <c r="K699" s="5">
        <f t="shared" si="161"/>
        <v>30</v>
      </c>
      <c r="L699" s="3">
        <f t="shared" si="162"/>
        <v>0</v>
      </c>
      <c r="M699" s="5">
        <f t="shared" si="163"/>
        <v>30</v>
      </c>
      <c r="N699" s="3">
        <f t="shared" si="162"/>
        <v>0</v>
      </c>
      <c r="O699" s="5">
        <f t="shared" si="164"/>
        <v>30</v>
      </c>
    </row>
    <row r="700" spans="1:15" ht="30" customHeight="1" x14ac:dyDescent="0.3">
      <c r="A700" s="10" t="s">
        <v>329</v>
      </c>
      <c r="B700" s="17">
        <v>665</v>
      </c>
      <c r="C700" s="18">
        <v>10</v>
      </c>
      <c r="D700" s="18" t="s">
        <v>80</v>
      </c>
      <c r="E700" s="18" t="s">
        <v>334</v>
      </c>
      <c r="F700" s="18">
        <v>320</v>
      </c>
      <c r="G700" s="3">
        <v>30</v>
      </c>
      <c r="H700" s="3"/>
      <c r="I700" s="5">
        <f t="shared" si="160"/>
        <v>30</v>
      </c>
      <c r="J700" s="3"/>
      <c r="K700" s="5">
        <f t="shared" si="161"/>
        <v>30</v>
      </c>
      <c r="L700" s="3"/>
      <c r="M700" s="5">
        <f>K700+L700</f>
        <v>30</v>
      </c>
      <c r="N700" s="3"/>
      <c r="O700" s="5">
        <f>M700+N700</f>
        <v>30</v>
      </c>
    </row>
    <row r="701" spans="1:15" x14ac:dyDescent="0.3">
      <c r="A701" s="9" t="s">
        <v>452</v>
      </c>
      <c r="B701" s="23"/>
      <c r="C701" s="23"/>
      <c r="D701" s="23"/>
      <c r="E701" s="23"/>
      <c r="F701" s="23"/>
      <c r="G701" s="2">
        <f>G7+G245+G311+G476+G488+G639+G662</f>
        <v>1366373.0999999999</v>
      </c>
      <c r="H701" s="2">
        <f>H7+H245+H311+H476+H488+H639+H662</f>
        <v>44758.3</v>
      </c>
      <c r="I701" s="27">
        <f t="shared" si="160"/>
        <v>1411131.4</v>
      </c>
      <c r="J701" s="2">
        <f>J7+J245+J311+J476+J488+J639+J662</f>
        <v>80748.600000000006</v>
      </c>
      <c r="K701" s="27">
        <f t="shared" si="161"/>
        <v>1491880</v>
      </c>
      <c r="L701" s="2">
        <f>L7+L245+L311+L476+L488+L639+L662</f>
        <v>27654.700000000004</v>
      </c>
      <c r="M701" s="27">
        <f t="shared" si="163"/>
        <v>1519534.7</v>
      </c>
      <c r="N701" s="2">
        <f>N7+N245+N311+N476+N488+N639+N662</f>
        <v>19138.399999999998</v>
      </c>
      <c r="O701" s="27">
        <f t="shared" ref="O701" si="165">M701+N701</f>
        <v>1538673.0999999999</v>
      </c>
    </row>
  </sheetData>
  <mergeCells count="18">
    <mergeCell ref="F5:F6"/>
    <mergeCell ref="G5:G6"/>
    <mergeCell ref="N5:N6"/>
    <mergeCell ref="O5:O6"/>
    <mergeCell ref="A1:O1"/>
    <mergeCell ref="A2:O2"/>
    <mergeCell ref="A3:O3"/>
    <mergeCell ref="L5:L6"/>
    <mergeCell ref="M5:M6"/>
    <mergeCell ref="J5:J6"/>
    <mergeCell ref="K5:K6"/>
    <mergeCell ref="H5:H6"/>
    <mergeCell ref="I5:I6"/>
    <mergeCell ref="A5:A6"/>
    <mergeCell ref="B5:B6"/>
    <mergeCell ref="C5:C6"/>
    <mergeCell ref="D5:D6"/>
    <mergeCell ref="E5:E6"/>
  </mergeCells>
  <pageMargins left="1.1811023622047245" right="0.39370078740157483" top="0.78740157480314965" bottom="0.78740157480314965" header="0.31496062992125984" footer="0"/>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N642"/>
  <sheetViews>
    <sheetView topLeftCell="A630" zoomScale="120" zoomScaleNormal="120" zoomScaleSheetLayoutView="89" workbookViewId="0">
      <selection activeCell="A630" sqref="A1:N1048576"/>
    </sheetView>
  </sheetViews>
  <sheetFormatPr defaultColWidth="9.140625" defaultRowHeight="15" outlineLevelRow="1" outlineLevelCol="1" x14ac:dyDescent="0.3"/>
  <cols>
    <col min="1" max="1" width="55.7109375" style="7" customWidth="1"/>
    <col min="2" max="2" width="9.5703125" style="45" customWidth="1"/>
    <col min="3" max="3" width="13.28515625" style="45" customWidth="1"/>
    <col min="4" max="4" width="20.28515625" style="45" customWidth="1"/>
    <col min="5" max="5" width="9.5703125" style="106" customWidth="1"/>
    <col min="6" max="13" width="17.140625" style="107" hidden="1" customWidth="1" outlineLevel="1"/>
    <col min="14" max="14" width="17.140625" style="107" customWidth="1" collapsed="1"/>
    <col min="15" max="16384" width="9.140625" style="1"/>
  </cols>
  <sheetData>
    <row r="1" spans="1:14" ht="34.9" customHeight="1" x14ac:dyDescent="0.3">
      <c r="A1" s="121" t="s">
        <v>1116</v>
      </c>
      <c r="B1" s="121"/>
      <c r="C1" s="121"/>
      <c r="D1" s="121"/>
      <c r="E1" s="121"/>
      <c r="F1" s="121"/>
      <c r="G1" s="121"/>
      <c r="H1" s="121"/>
      <c r="I1" s="121"/>
      <c r="J1" s="121"/>
      <c r="K1" s="121"/>
      <c r="L1" s="121"/>
      <c r="M1" s="121"/>
      <c r="N1" s="121"/>
    </row>
    <row r="2" spans="1:14" ht="46.15" customHeight="1" x14ac:dyDescent="0.3">
      <c r="A2" s="121" t="s">
        <v>906</v>
      </c>
      <c r="B2" s="121"/>
      <c r="C2" s="121"/>
      <c r="D2" s="121"/>
      <c r="E2" s="121"/>
      <c r="F2" s="121"/>
      <c r="G2" s="121"/>
      <c r="H2" s="121"/>
      <c r="I2" s="121"/>
      <c r="J2" s="121"/>
      <c r="K2" s="121"/>
      <c r="L2" s="121"/>
      <c r="M2" s="121"/>
      <c r="N2" s="121"/>
    </row>
    <row r="3" spans="1:14" ht="80.45" customHeight="1" x14ac:dyDescent="0.3">
      <c r="A3" s="122" t="s">
        <v>842</v>
      </c>
      <c r="B3" s="122"/>
      <c r="C3" s="122"/>
      <c r="D3" s="122"/>
      <c r="E3" s="122"/>
      <c r="F3" s="122"/>
      <c r="G3" s="122"/>
      <c r="H3" s="122"/>
      <c r="I3" s="122"/>
      <c r="J3" s="122"/>
      <c r="K3" s="122"/>
      <c r="L3" s="122"/>
      <c r="M3" s="122"/>
      <c r="N3" s="122"/>
    </row>
    <row r="4" spans="1:14" x14ac:dyDescent="0.3">
      <c r="F4" s="107" t="s">
        <v>56</v>
      </c>
      <c r="G4" s="107" t="s">
        <v>56</v>
      </c>
      <c r="H4" s="107" t="s">
        <v>56</v>
      </c>
      <c r="I4" s="107" t="s">
        <v>56</v>
      </c>
      <c r="J4" s="107" t="s">
        <v>56</v>
      </c>
      <c r="K4" s="107" t="s">
        <v>56</v>
      </c>
      <c r="L4" s="107" t="s">
        <v>56</v>
      </c>
      <c r="M4" s="107" t="s">
        <v>56</v>
      </c>
      <c r="N4" s="107" t="s">
        <v>56</v>
      </c>
    </row>
    <row r="5" spans="1:14" ht="18" customHeight="1" x14ac:dyDescent="0.3">
      <c r="A5" s="123" t="s">
        <v>57</v>
      </c>
      <c r="B5" s="123" t="s">
        <v>58</v>
      </c>
      <c r="C5" s="123" t="s">
        <v>59</v>
      </c>
      <c r="D5" s="123" t="s">
        <v>60</v>
      </c>
      <c r="E5" s="137" t="s">
        <v>397</v>
      </c>
      <c r="F5" s="139" t="s">
        <v>843</v>
      </c>
      <c r="G5" s="120" t="s">
        <v>892</v>
      </c>
      <c r="H5" s="139" t="s">
        <v>843</v>
      </c>
      <c r="I5" s="120" t="s">
        <v>908</v>
      </c>
      <c r="J5" s="139" t="s">
        <v>843</v>
      </c>
      <c r="K5" s="120" t="s">
        <v>923</v>
      </c>
      <c r="L5" s="139" t="s">
        <v>843</v>
      </c>
      <c r="M5" s="120" t="s">
        <v>935</v>
      </c>
      <c r="N5" s="139" t="s">
        <v>843</v>
      </c>
    </row>
    <row r="6" spans="1:14" x14ac:dyDescent="0.3">
      <c r="A6" s="123"/>
      <c r="B6" s="123"/>
      <c r="C6" s="123"/>
      <c r="D6" s="123"/>
      <c r="E6" s="138"/>
      <c r="F6" s="139"/>
      <c r="G6" s="120"/>
      <c r="H6" s="139"/>
      <c r="I6" s="120"/>
      <c r="J6" s="139"/>
      <c r="K6" s="120"/>
      <c r="L6" s="139"/>
      <c r="M6" s="120"/>
      <c r="N6" s="139"/>
    </row>
    <row r="7" spans="1:14" x14ac:dyDescent="0.3">
      <c r="A7" s="9" t="s">
        <v>61</v>
      </c>
      <c r="B7" s="33"/>
      <c r="C7" s="33"/>
      <c r="D7" s="33"/>
      <c r="E7" s="108"/>
      <c r="F7" s="109">
        <f>F8+F153+F160+F205+F282+F354+F464+F535+F578+F600+F607</f>
        <v>1366373.1</v>
      </c>
      <c r="G7" s="109">
        <f>G8+G153+G160+G205+G282+G354+G464+G535+G578+G600+G607</f>
        <v>44758.299999999996</v>
      </c>
      <c r="H7" s="109">
        <f>F7+G7</f>
        <v>1411131.4000000001</v>
      </c>
      <c r="I7" s="109">
        <f>I8+I153+I160+I205+I282+I354+I464+I535+I578+I600+I607</f>
        <v>80748.599999999991</v>
      </c>
      <c r="J7" s="109">
        <f>H7+I7</f>
        <v>1491880.0000000002</v>
      </c>
      <c r="K7" s="109">
        <f>K8+K153+K160+K205+K282+K354+K464+K535+K578+K600+K607</f>
        <v>27654.7</v>
      </c>
      <c r="L7" s="109">
        <f>J7+K7</f>
        <v>1519534.7000000002</v>
      </c>
      <c r="M7" s="109">
        <f>M8+M153+M160+M205+M282+M354+M464+M535+M578+M600+M607</f>
        <v>19138.400000000001</v>
      </c>
      <c r="N7" s="109">
        <f>L7+M7</f>
        <v>1538673.1</v>
      </c>
    </row>
    <row r="8" spans="1:14" x14ac:dyDescent="0.3">
      <c r="A8" s="9" t="s">
        <v>62</v>
      </c>
      <c r="B8" s="110" t="s">
        <v>63</v>
      </c>
      <c r="C8" s="110" t="s">
        <v>64</v>
      </c>
      <c r="D8" s="111" t="s">
        <v>65</v>
      </c>
      <c r="E8" s="110" t="s">
        <v>66</v>
      </c>
      <c r="F8" s="109">
        <f>F9+F18+F31+F50+F74+F80+F85+F44</f>
        <v>76808.500000000015</v>
      </c>
      <c r="G8" s="109">
        <f>G9+G18+G31+G50+G74+G80+G85+G44</f>
        <v>3979.4</v>
      </c>
      <c r="H8" s="109">
        <f t="shared" ref="H8:H71" si="0">F8+G8</f>
        <v>80787.900000000009</v>
      </c>
      <c r="I8" s="109">
        <f>I9+I18+I31+I50+I74+I80+I85+I44</f>
        <v>0</v>
      </c>
      <c r="J8" s="109">
        <f t="shared" ref="J8:J71" si="1">H8+I8</f>
        <v>80787.900000000009</v>
      </c>
      <c r="K8" s="109">
        <f>K9+K18+K31+K50+K74+K80+K85+K44</f>
        <v>-2361.8999999999996</v>
      </c>
      <c r="L8" s="109">
        <f t="shared" ref="L8:L71" si="2">J8+K8</f>
        <v>78426.000000000015</v>
      </c>
      <c r="M8" s="109">
        <f>M9+M18+M31+M50+M74+M80+M85+M44</f>
        <v>706.8</v>
      </c>
      <c r="N8" s="109">
        <f t="shared" ref="N8:N71" si="3">L8+M8</f>
        <v>79132.800000000017</v>
      </c>
    </row>
    <row r="9" spans="1:14" ht="33.75" customHeight="1" x14ac:dyDescent="0.3">
      <c r="A9" s="10" t="s">
        <v>67</v>
      </c>
      <c r="B9" s="112" t="s">
        <v>63</v>
      </c>
      <c r="C9" s="112" t="s">
        <v>68</v>
      </c>
      <c r="D9" s="113" t="s">
        <v>65</v>
      </c>
      <c r="E9" s="112" t="s">
        <v>66</v>
      </c>
      <c r="F9" s="114">
        <f>F10</f>
        <v>1733.3</v>
      </c>
      <c r="G9" s="114">
        <f>G10</f>
        <v>0</v>
      </c>
      <c r="H9" s="114">
        <f t="shared" si="0"/>
        <v>1733.3</v>
      </c>
      <c r="I9" s="114">
        <f>I10</f>
        <v>0</v>
      </c>
      <c r="J9" s="114">
        <f t="shared" si="1"/>
        <v>1733.3</v>
      </c>
      <c r="K9" s="114">
        <f>K10</f>
        <v>0</v>
      </c>
      <c r="L9" s="114">
        <f t="shared" si="2"/>
        <v>1733.3</v>
      </c>
      <c r="M9" s="114">
        <f>M10</f>
        <v>0</v>
      </c>
      <c r="N9" s="114">
        <f t="shared" si="3"/>
        <v>1733.3</v>
      </c>
    </row>
    <row r="10" spans="1:14" ht="31.9" customHeight="1" x14ac:dyDescent="0.3">
      <c r="A10" s="10" t="s">
        <v>69</v>
      </c>
      <c r="B10" s="112" t="s">
        <v>63</v>
      </c>
      <c r="C10" s="112" t="s">
        <v>68</v>
      </c>
      <c r="D10" s="113" t="s">
        <v>70</v>
      </c>
      <c r="E10" s="112" t="s">
        <v>66</v>
      </c>
      <c r="F10" s="114">
        <f>F11</f>
        <v>1733.3</v>
      </c>
      <c r="G10" s="114">
        <f>G11</f>
        <v>0</v>
      </c>
      <c r="H10" s="114">
        <f t="shared" si="0"/>
        <v>1733.3</v>
      </c>
      <c r="I10" s="114">
        <f>I11</f>
        <v>0</v>
      </c>
      <c r="J10" s="114">
        <f t="shared" si="1"/>
        <v>1733.3</v>
      </c>
      <c r="K10" s="114">
        <f>K11</f>
        <v>0</v>
      </c>
      <c r="L10" s="114">
        <f t="shared" si="2"/>
        <v>1733.3</v>
      </c>
      <c r="M10" s="114">
        <f>M11</f>
        <v>0</v>
      </c>
      <c r="N10" s="114">
        <f t="shared" si="3"/>
        <v>1733.3</v>
      </c>
    </row>
    <row r="11" spans="1:14" x14ac:dyDescent="0.3">
      <c r="A11" s="10" t="s">
        <v>71</v>
      </c>
      <c r="B11" s="112" t="s">
        <v>63</v>
      </c>
      <c r="C11" s="112" t="s">
        <v>68</v>
      </c>
      <c r="D11" s="113" t="s">
        <v>72</v>
      </c>
      <c r="E11" s="112" t="s">
        <v>66</v>
      </c>
      <c r="F11" s="114">
        <f>F12+F15</f>
        <v>1733.3</v>
      </c>
      <c r="G11" s="114">
        <f>G12+G15</f>
        <v>0</v>
      </c>
      <c r="H11" s="114">
        <f t="shared" si="0"/>
        <v>1733.3</v>
      </c>
      <c r="I11" s="114">
        <f>I12+I15</f>
        <v>0</v>
      </c>
      <c r="J11" s="114">
        <f t="shared" si="1"/>
        <v>1733.3</v>
      </c>
      <c r="K11" s="114">
        <f>K12+K15</f>
        <v>0</v>
      </c>
      <c r="L11" s="114">
        <f t="shared" si="2"/>
        <v>1733.3</v>
      </c>
      <c r="M11" s="114">
        <f>M12+M15</f>
        <v>0</v>
      </c>
      <c r="N11" s="114">
        <f t="shared" si="3"/>
        <v>1733.3</v>
      </c>
    </row>
    <row r="12" spans="1:14" ht="33" customHeight="1" x14ac:dyDescent="0.3">
      <c r="A12" s="10" t="s">
        <v>73</v>
      </c>
      <c r="B12" s="112" t="s">
        <v>63</v>
      </c>
      <c r="C12" s="112" t="s">
        <v>68</v>
      </c>
      <c r="D12" s="113" t="s">
        <v>74</v>
      </c>
      <c r="E12" s="112" t="s">
        <v>66</v>
      </c>
      <c r="F12" s="114">
        <f>F13</f>
        <v>1633.8</v>
      </c>
      <c r="G12" s="114">
        <f>G13</f>
        <v>0</v>
      </c>
      <c r="H12" s="114">
        <f t="shared" si="0"/>
        <v>1633.8</v>
      </c>
      <c r="I12" s="114">
        <f>I13</f>
        <v>0</v>
      </c>
      <c r="J12" s="114">
        <f t="shared" si="1"/>
        <v>1633.8</v>
      </c>
      <c r="K12" s="114">
        <f>K13</f>
        <v>0</v>
      </c>
      <c r="L12" s="114">
        <f t="shared" si="2"/>
        <v>1633.8</v>
      </c>
      <c r="M12" s="114">
        <f>M13</f>
        <v>0</v>
      </c>
      <c r="N12" s="114">
        <f t="shared" si="3"/>
        <v>1633.8</v>
      </c>
    </row>
    <row r="13" spans="1:14" ht="77.25" customHeight="1" x14ac:dyDescent="0.3">
      <c r="A13" s="10" t="s">
        <v>75</v>
      </c>
      <c r="B13" s="112" t="s">
        <v>63</v>
      </c>
      <c r="C13" s="112" t="s">
        <v>68</v>
      </c>
      <c r="D13" s="113" t="s">
        <v>74</v>
      </c>
      <c r="E13" s="112">
        <v>100</v>
      </c>
      <c r="F13" s="114">
        <f>F14</f>
        <v>1633.8</v>
      </c>
      <c r="G13" s="114">
        <f>G14</f>
        <v>0</v>
      </c>
      <c r="H13" s="114">
        <f t="shared" si="0"/>
        <v>1633.8</v>
      </c>
      <c r="I13" s="114">
        <f>I14</f>
        <v>0</v>
      </c>
      <c r="J13" s="114">
        <f t="shared" si="1"/>
        <v>1633.8</v>
      </c>
      <c r="K13" s="114">
        <f>K14</f>
        <v>0</v>
      </c>
      <c r="L13" s="114">
        <f t="shared" si="2"/>
        <v>1633.8</v>
      </c>
      <c r="M13" s="114">
        <f>M14</f>
        <v>0</v>
      </c>
      <c r="N13" s="114">
        <f t="shared" si="3"/>
        <v>1633.8</v>
      </c>
    </row>
    <row r="14" spans="1:14" ht="33" customHeight="1" x14ac:dyDescent="0.3">
      <c r="A14" s="10" t="s">
        <v>76</v>
      </c>
      <c r="B14" s="112" t="s">
        <v>63</v>
      </c>
      <c r="C14" s="112" t="s">
        <v>68</v>
      </c>
      <c r="D14" s="113" t="s">
        <v>74</v>
      </c>
      <c r="E14" s="112">
        <v>120</v>
      </c>
      <c r="F14" s="114">
        <v>1633.8</v>
      </c>
      <c r="G14" s="114"/>
      <c r="H14" s="114">
        <f t="shared" si="0"/>
        <v>1633.8</v>
      </c>
      <c r="I14" s="114"/>
      <c r="J14" s="114">
        <f t="shared" si="1"/>
        <v>1633.8</v>
      </c>
      <c r="K14" s="114"/>
      <c r="L14" s="114">
        <f t="shared" si="2"/>
        <v>1633.8</v>
      </c>
      <c r="M14" s="114"/>
      <c r="N14" s="114">
        <f t="shared" si="3"/>
        <v>1633.8</v>
      </c>
    </row>
    <row r="15" spans="1:14" ht="29.25" customHeight="1" x14ac:dyDescent="0.3">
      <c r="A15" s="10" t="s">
        <v>77</v>
      </c>
      <c r="B15" s="112" t="s">
        <v>63</v>
      </c>
      <c r="C15" s="112" t="s">
        <v>68</v>
      </c>
      <c r="D15" s="113" t="s">
        <v>78</v>
      </c>
      <c r="E15" s="112" t="s">
        <v>66</v>
      </c>
      <c r="F15" s="114">
        <f>F16</f>
        <v>99.5</v>
      </c>
      <c r="G15" s="114">
        <f>G16</f>
        <v>0</v>
      </c>
      <c r="H15" s="114">
        <f t="shared" si="0"/>
        <v>99.5</v>
      </c>
      <c r="I15" s="114">
        <f>I16</f>
        <v>0</v>
      </c>
      <c r="J15" s="114">
        <f t="shared" si="1"/>
        <v>99.5</v>
      </c>
      <c r="K15" s="114">
        <f>K16</f>
        <v>0</v>
      </c>
      <c r="L15" s="114">
        <f t="shared" si="2"/>
        <v>99.5</v>
      </c>
      <c r="M15" s="114">
        <f>M16</f>
        <v>0</v>
      </c>
      <c r="N15" s="114">
        <f t="shared" si="3"/>
        <v>99.5</v>
      </c>
    </row>
    <row r="16" spans="1:14" ht="75" x14ac:dyDescent="0.3">
      <c r="A16" s="10" t="s">
        <v>75</v>
      </c>
      <c r="B16" s="112" t="s">
        <v>63</v>
      </c>
      <c r="C16" s="112" t="s">
        <v>68</v>
      </c>
      <c r="D16" s="113" t="s">
        <v>78</v>
      </c>
      <c r="E16" s="112">
        <v>100</v>
      </c>
      <c r="F16" s="114">
        <f>F17</f>
        <v>99.5</v>
      </c>
      <c r="G16" s="114">
        <f>G17</f>
        <v>0</v>
      </c>
      <c r="H16" s="114">
        <f t="shared" si="0"/>
        <v>99.5</v>
      </c>
      <c r="I16" s="114">
        <f>I17</f>
        <v>0</v>
      </c>
      <c r="J16" s="114">
        <f t="shared" si="1"/>
        <v>99.5</v>
      </c>
      <c r="K16" s="114">
        <f>K17</f>
        <v>0</v>
      </c>
      <c r="L16" s="114">
        <f t="shared" si="2"/>
        <v>99.5</v>
      </c>
      <c r="M16" s="114">
        <f>M17</f>
        <v>0</v>
      </c>
      <c r="N16" s="114">
        <f t="shared" si="3"/>
        <v>99.5</v>
      </c>
    </row>
    <row r="17" spans="1:14" ht="30" x14ac:dyDescent="0.3">
      <c r="A17" s="10" t="s">
        <v>76</v>
      </c>
      <c r="B17" s="112" t="s">
        <v>63</v>
      </c>
      <c r="C17" s="112" t="s">
        <v>68</v>
      </c>
      <c r="D17" s="113" t="s">
        <v>78</v>
      </c>
      <c r="E17" s="112">
        <v>120</v>
      </c>
      <c r="F17" s="114">
        <v>99.5</v>
      </c>
      <c r="G17" s="114"/>
      <c r="H17" s="114">
        <f t="shared" si="0"/>
        <v>99.5</v>
      </c>
      <c r="I17" s="114"/>
      <c r="J17" s="114">
        <f t="shared" si="1"/>
        <v>99.5</v>
      </c>
      <c r="K17" s="114"/>
      <c r="L17" s="114">
        <f t="shared" si="2"/>
        <v>99.5</v>
      </c>
      <c r="M17" s="114"/>
      <c r="N17" s="114">
        <f t="shared" si="3"/>
        <v>99.5</v>
      </c>
    </row>
    <row r="18" spans="1:14" ht="60" x14ac:dyDescent="0.3">
      <c r="A18" s="10" t="s">
        <v>79</v>
      </c>
      <c r="B18" s="112" t="s">
        <v>63</v>
      </c>
      <c r="C18" s="112" t="s">
        <v>80</v>
      </c>
      <c r="D18" s="113" t="s">
        <v>65</v>
      </c>
      <c r="E18" s="112" t="s">
        <v>66</v>
      </c>
      <c r="F18" s="114">
        <f t="shared" ref="F18:M20" si="4">F19</f>
        <v>5185.8</v>
      </c>
      <c r="G18" s="114">
        <f t="shared" si="4"/>
        <v>0</v>
      </c>
      <c r="H18" s="114">
        <f t="shared" si="0"/>
        <v>5185.8</v>
      </c>
      <c r="I18" s="114">
        <f t="shared" si="4"/>
        <v>0</v>
      </c>
      <c r="J18" s="114">
        <f t="shared" si="1"/>
        <v>5185.8</v>
      </c>
      <c r="K18" s="114">
        <f t="shared" si="4"/>
        <v>0</v>
      </c>
      <c r="L18" s="114">
        <f t="shared" si="2"/>
        <v>5185.8</v>
      </c>
      <c r="M18" s="114">
        <f t="shared" si="4"/>
        <v>0</v>
      </c>
      <c r="N18" s="114">
        <f t="shared" si="3"/>
        <v>5185.8</v>
      </c>
    </row>
    <row r="19" spans="1:14" ht="31.15" customHeight="1" x14ac:dyDescent="0.3">
      <c r="A19" s="10" t="s">
        <v>81</v>
      </c>
      <c r="B19" s="112" t="s">
        <v>63</v>
      </c>
      <c r="C19" s="112" t="s">
        <v>80</v>
      </c>
      <c r="D19" s="113" t="s">
        <v>82</v>
      </c>
      <c r="E19" s="112" t="s">
        <v>66</v>
      </c>
      <c r="F19" s="114">
        <f t="shared" si="4"/>
        <v>5185.8</v>
      </c>
      <c r="G19" s="114">
        <f t="shared" si="4"/>
        <v>0</v>
      </c>
      <c r="H19" s="114">
        <f t="shared" si="0"/>
        <v>5185.8</v>
      </c>
      <c r="I19" s="114">
        <f t="shared" si="4"/>
        <v>0</v>
      </c>
      <c r="J19" s="114">
        <f t="shared" si="1"/>
        <v>5185.8</v>
      </c>
      <c r="K19" s="114">
        <f t="shared" si="4"/>
        <v>0</v>
      </c>
      <c r="L19" s="114">
        <f t="shared" si="2"/>
        <v>5185.8</v>
      </c>
      <c r="M19" s="114">
        <f t="shared" si="4"/>
        <v>0</v>
      </c>
      <c r="N19" s="114">
        <f t="shared" si="3"/>
        <v>5185.8</v>
      </c>
    </row>
    <row r="20" spans="1:14" ht="30" x14ac:dyDescent="0.3">
      <c r="A20" s="10" t="s">
        <v>83</v>
      </c>
      <c r="B20" s="112" t="s">
        <v>63</v>
      </c>
      <c r="C20" s="112" t="s">
        <v>80</v>
      </c>
      <c r="D20" s="113" t="s">
        <v>84</v>
      </c>
      <c r="E20" s="112" t="s">
        <v>66</v>
      </c>
      <c r="F20" s="114">
        <f t="shared" si="4"/>
        <v>5185.8</v>
      </c>
      <c r="G20" s="114">
        <f t="shared" si="4"/>
        <v>0</v>
      </c>
      <c r="H20" s="114">
        <f t="shared" si="0"/>
        <v>5185.8</v>
      </c>
      <c r="I20" s="114">
        <f t="shared" si="4"/>
        <v>0</v>
      </c>
      <c r="J20" s="114">
        <f t="shared" si="1"/>
        <v>5185.8</v>
      </c>
      <c r="K20" s="114">
        <f t="shared" si="4"/>
        <v>0</v>
      </c>
      <c r="L20" s="114">
        <f t="shared" si="2"/>
        <v>5185.8</v>
      </c>
      <c r="M20" s="114">
        <f t="shared" si="4"/>
        <v>0</v>
      </c>
      <c r="N20" s="114">
        <f t="shared" si="3"/>
        <v>5185.8</v>
      </c>
    </row>
    <row r="21" spans="1:14" ht="30" x14ac:dyDescent="0.3">
      <c r="A21" s="10" t="s">
        <v>73</v>
      </c>
      <c r="B21" s="112" t="s">
        <v>63</v>
      </c>
      <c r="C21" s="112" t="s">
        <v>80</v>
      </c>
      <c r="D21" s="113" t="s">
        <v>85</v>
      </c>
      <c r="E21" s="112" t="s">
        <v>66</v>
      </c>
      <c r="F21" s="114">
        <f>F22+F24</f>
        <v>5185.8</v>
      </c>
      <c r="G21" s="114">
        <f>G22+G24</f>
        <v>0</v>
      </c>
      <c r="H21" s="114">
        <f t="shared" si="0"/>
        <v>5185.8</v>
      </c>
      <c r="I21" s="114">
        <f>I22+I24</f>
        <v>0</v>
      </c>
      <c r="J21" s="114">
        <f t="shared" si="1"/>
        <v>5185.8</v>
      </c>
      <c r="K21" s="114">
        <f>K22+K24</f>
        <v>0</v>
      </c>
      <c r="L21" s="114">
        <f t="shared" si="2"/>
        <v>5185.8</v>
      </c>
      <c r="M21" s="114">
        <f>M22+M24</f>
        <v>0</v>
      </c>
      <c r="N21" s="114">
        <f t="shared" si="3"/>
        <v>5185.8</v>
      </c>
    </row>
    <row r="22" spans="1:14" ht="75" x14ac:dyDescent="0.3">
      <c r="A22" s="10" t="s">
        <v>75</v>
      </c>
      <c r="B22" s="112" t="s">
        <v>63</v>
      </c>
      <c r="C22" s="112" t="s">
        <v>80</v>
      </c>
      <c r="D22" s="113" t="s">
        <v>85</v>
      </c>
      <c r="E22" s="112">
        <v>100</v>
      </c>
      <c r="F22" s="114">
        <f>F23</f>
        <v>3886.5</v>
      </c>
      <c r="G22" s="114">
        <f>G23</f>
        <v>0</v>
      </c>
      <c r="H22" s="114">
        <f t="shared" si="0"/>
        <v>3886.5</v>
      </c>
      <c r="I22" s="114">
        <f>I23</f>
        <v>0</v>
      </c>
      <c r="J22" s="114">
        <f t="shared" si="1"/>
        <v>3886.5</v>
      </c>
      <c r="K22" s="114">
        <f>K23</f>
        <v>0</v>
      </c>
      <c r="L22" s="114">
        <f t="shared" si="2"/>
        <v>3886.5</v>
      </c>
      <c r="M22" s="114">
        <f>M23</f>
        <v>0</v>
      </c>
      <c r="N22" s="114">
        <f t="shared" si="3"/>
        <v>3886.5</v>
      </c>
    </row>
    <row r="23" spans="1:14" ht="30" x14ac:dyDescent="0.3">
      <c r="A23" s="10" t="s">
        <v>76</v>
      </c>
      <c r="B23" s="112" t="s">
        <v>63</v>
      </c>
      <c r="C23" s="112" t="s">
        <v>80</v>
      </c>
      <c r="D23" s="113" t="s">
        <v>85</v>
      </c>
      <c r="E23" s="112">
        <v>120</v>
      </c>
      <c r="F23" s="114">
        <v>3886.5</v>
      </c>
      <c r="G23" s="114"/>
      <c r="H23" s="114">
        <f t="shared" si="0"/>
        <v>3886.5</v>
      </c>
      <c r="I23" s="114"/>
      <c r="J23" s="114">
        <f t="shared" si="1"/>
        <v>3886.5</v>
      </c>
      <c r="K23" s="114"/>
      <c r="L23" s="114">
        <f t="shared" si="2"/>
        <v>3886.5</v>
      </c>
      <c r="M23" s="114"/>
      <c r="N23" s="114">
        <f t="shared" si="3"/>
        <v>3886.5</v>
      </c>
    </row>
    <row r="24" spans="1:14" ht="30" x14ac:dyDescent="0.3">
      <c r="A24" s="10" t="s">
        <v>77</v>
      </c>
      <c r="B24" s="112" t="s">
        <v>63</v>
      </c>
      <c r="C24" s="112" t="s">
        <v>80</v>
      </c>
      <c r="D24" s="113" t="s">
        <v>86</v>
      </c>
      <c r="E24" s="112" t="s">
        <v>66</v>
      </c>
      <c r="F24" s="114">
        <f>F27+F29+F25</f>
        <v>1299.3</v>
      </c>
      <c r="G24" s="114">
        <f>G27+G29+G25</f>
        <v>0</v>
      </c>
      <c r="H24" s="114">
        <f t="shared" si="0"/>
        <v>1299.3</v>
      </c>
      <c r="I24" s="114">
        <f>I27+I29+I25</f>
        <v>0</v>
      </c>
      <c r="J24" s="114">
        <f t="shared" si="1"/>
        <v>1299.3</v>
      </c>
      <c r="K24" s="114">
        <f>K27+K29+K25</f>
        <v>0</v>
      </c>
      <c r="L24" s="114">
        <f t="shared" si="2"/>
        <v>1299.3</v>
      </c>
      <c r="M24" s="114">
        <f>M27+M29+M25</f>
        <v>0</v>
      </c>
      <c r="N24" s="114">
        <f t="shared" si="3"/>
        <v>1299.3</v>
      </c>
    </row>
    <row r="25" spans="1:14" ht="76.5" customHeight="1" x14ac:dyDescent="0.3">
      <c r="A25" s="10" t="s">
        <v>75</v>
      </c>
      <c r="B25" s="112" t="s">
        <v>63</v>
      </c>
      <c r="C25" s="112" t="s">
        <v>80</v>
      </c>
      <c r="D25" s="113" t="s">
        <v>86</v>
      </c>
      <c r="E25" s="112" t="s">
        <v>484</v>
      </c>
      <c r="F25" s="114">
        <f>F26</f>
        <v>86.5</v>
      </c>
      <c r="G25" s="114">
        <f>G26</f>
        <v>0</v>
      </c>
      <c r="H25" s="114">
        <f t="shared" si="0"/>
        <v>86.5</v>
      </c>
      <c r="I25" s="114">
        <f>I26</f>
        <v>0</v>
      </c>
      <c r="J25" s="114">
        <f t="shared" si="1"/>
        <v>86.5</v>
      </c>
      <c r="K25" s="114">
        <f>K26</f>
        <v>0</v>
      </c>
      <c r="L25" s="114">
        <f t="shared" si="2"/>
        <v>86.5</v>
      </c>
      <c r="M25" s="114">
        <f>M26</f>
        <v>0</v>
      </c>
      <c r="N25" s="114">
        <f t="shared" si="3"/>
        <v>86.5</v>
      </c>
    </row>
    <row r="26" spans="1:14" ht="30" x14ac:dyDescent="0.3">
      <c r="A26" s="10" t="s">
        <v>76</v>
      </c>
      <c r="B26" s="112" t="s">
        <v>63</v>
      </c>
      <c r="C26" s="112" t="s">
        <v>80</v>
      </c>
      <c r="D26" s="113" t="s">
        <v>86</v>
      </c>
      <c r="E26" s="112" t="s">
        <v>483</v>
      </c>
      <c r="F26" s="114">
        <v>86.5</v>
      </c>
      <c r="G26" s="114"/>
      <c r="H26" s="114">
        <f t="shared" si="0"/>
        <v>86.5</v>
      </c>
      <c r="I26" s="114"/>
      <c r="J26" s="114">
        <f t="shared" si="1"/>
        <v>86.5</v>
      </c>
      <c r="K26" s="114"/>
      <c r="L26" s="114">
        <f t="shared" si="2"/>
        <v>86.5</v>
      </c>
      <c r="M26" s="114"/>
      <c r="N26" s="114">
        <f t="shared" si="3"/>
        <v>86.5</v>
      </c>
    </row>
    <row r="27" spans="1:14" ht="30" x14ac:dyDescent="0.3">
      <c r="A27" s="10" t="s">
        <v>87</v>
      </c>
      <c r="B27" s="112" t="s">
        <v>63</v>
      </c>
      <c r="C27" s="112" t="s">
        <v>80</v>
      </c>
      <c r="D27" s="113" t="s">
        <v>86</v>
      </c>
      <c r="E27" s="112">
        <v>200</v>
      </c>
      <c r="F27" s="114">
        <f>F28</f>
        <v>1200.7</v>
      </c>
      <c r="G27" s="114">
        <f>G28</f>
        <v>0</v>
      </c>
      <c r="H27" s="114">
        <f t="shared" si="0"/>
        <v>1200.7</v>
      </c>
      <c r="I27" s="114">
        <f>I28</f>
        <v>0</v>
      </c>
      <c r="J27" s="114">
        <f t="shared" si="1"/>
        <v>1200.7</v>
      </c>
      <c r="K27" s="114">
        <f>K28</f>
        <v>0</v>
      </c>
      <c r="L27" s="114">
        <f t="shared" si="2"/>
        <v>1200.7</v>
      </c>
      <c r="M27" s="114">
        <f>M28</f>
        <v>0</v>
      </c>
      <c r="N27" s="114">
        <f t="shared" si="3"/>
        <v>1200.7</v>
      </c>
    </row>
    <row r="28" spans="1:14" ht="31.5" customHeight="1" x14ac:dyDescent="0.3">
      <c r="A28" s="10" t="s">
        <v>88</v>
      </c>
      <c r="B28" s="112" t="s">
        <v>63</v>
      </c>
      <c r="C28" s="112" t="s">
        <v>80</v>
      </c>
      <c r="D28" s="113" t="s">
        <v>86</v>
      </c>
      <c r="E28" s="112">
        <v>240</v>
      </c>
      <c r="F28" s="114">
        <v>1200.7</v>
      </c>
      <c r="G28" s="114"/>
      <c r="H28" s="114">
        <f t="shared" si="0"/>
        <v>1200.7</v>
      </c>
      <c r="I28" s="114"/>
      <c r="J28" s="114">
        <f t="shared" si="1"/>
        <v>1200.7</v>
      </c>
      <c r="K28" s="114"/>
      <c r="L28" s="114">
        <f t="shared" si="2"/>
        <v>1200.7</v>
      </c>
      <c r="M28" s="114"/>
      <c r="N28" s="114">
        <f t="shared" si="3"/>
        <v>1200.7</v>
      </c>
    </row>
    <row r="29" spans="1:14" x14ac:dyDescent="0.3">
      <c r="A29" s="10" t="s">
        <v>89</v>
      </c>
      <c r="B29" s="112" t="s">
        <v>63</v>
      </c>
      <c r="C29" s="112" t="s">
        <v>80</v>
      </c>
      <c r="D29" s="113" t="s">
        <v>86</v>
      </c>
      <c r="E29" s="112">
        <v>800</v>
      </c>
      <c r="F29" s="114">
        <f>F30</f>
        <v>12.1</v>
      </c>
      <c r="G29" s="114">
        <f>G30</f>
        <v>0</v>
      </c>
      <c r="H29" s="114">
        <f t="shared" si="0"/>
        <v>12.1</v>
      </c>
      <c r="I29" s="114">
        <f>I30</f>
        <v>0</v>
      </c>
      <c r="J29" s="114">
        <f t="shared" si="1"/>
        <v>12.1</v>
      </c>
      <c r="K29" s="114">
        <f>K30</f>
        <v>0</v>
      </c>
      <c r="L29" s="114">
        <f t="shared" si="2"/>
        <v>12.1</v>
      </c>
      <c r="M29" s="114">
        <f>M30</f>
        <v>0</v>
      </c>
      <c r="N29" s="114">
        <f t="shared" si="3"/>
        <v>12.1</v>
      </c>
    </row>
    <row r="30" spans="1:14" x14ac:dyDescent="0.3">
      <c r="A30" s="10" t="s">
        <v>90</v>
      </c>
      <c r="B30" s="112" t="s">
        <v>63</v>
      </c>
      <c r="C30" s="112" t="s">
        <v>80</v>
      </c>
      <c r="D30" s="113" t="s">
        <v>86</v>
      </c>
      <c r="E30" s="112">
        <v>850</v>
      </c>
      <c r="F30" s="114">
        <v>12.1</v>
      </c>
      <c r="G30" s="114"/>
      <c r="H30" s="114">
        <f t="shared" si="0"/>
        <v>12.1</v>
      </c>
      <c r="I30" s="114"/>
      <c r="J30" s="114">
        <f t="shared" si="1"/>
        <v>12.1</v>
      </c>
      <c r="K30" s="114"/>
      <c r="L30" s="114">
        <f t="shared" si="2"/>
        <v>12.1</v>
      </c>
      <c r="M30" s="114"/>
      <c r="N30" s="114">
        <f t="shared" si="3"/>
        <v>12.1</v>
      </c>
    </row>
    <row r="31" spans="1:14" ht="44.25" customHeight="1" x14ac:dyDescent="0.3">
      <c r="A31" s="10" t="s">
        <v>91</v>
      </c>
      <c r="B31" s="112" t="s">
        <v>63</v>
      </c>
      <c r="C31" s="112" t="s">
        <v>92</v>
      </c>
      <c r="D31" s="113" t="s">
        <v>65</v>
      </c>
      <c r="E31" s="112" t="s">
        <v>66</v>
      </c>
      <c r="F31" s="114">
        <f>F32</f>
        <v>45713.600000000006</v>
      </c>
      <c r="G31" s="114">
        <f>G32</f>
        <v>0</v>
      </c>
      <c r="H31" s="114">
        <f t="shared" si="0"/>
        <v>45713.600000000006</v>
      </c>
      <c r="I31" s="114">
        <f>I32</f>
        <v>0</v>
      </c>
      <c r="J31" s="114">
        <f t="shared" si="1"/>
        <v>45713.600000000006</v>
      </c>
      <c r="K31" s="114">
        <f>K32</f>
        <v>10.4</v>
      </c>
      <c r="L31" s="114">
        <f t="shared" si="2"/>
        <v>45724.000000000007</v>
      </c>
      <c r="M31" s="114">
        <f>M32</f>
        <v>356.8</v>
      </c>
      <c r="N31" s="114">
        <f t="shared" si="3"/>
        <v>46080.80000000001</v>
      </c>
    </row>
    <row r="32" spans="1:14" ht="45" x14ac:dyDescent="0.3">
      <c r="A32" s="10" t="s">
        <v>69</v>
      </c>
      <c r="B32" s="112" t="s">
        <v>63</v>
      </c>
      <c r="C32" s="112" t="s">
        <v>92</v>
      </c>
      <c r="D32" s="113" t="s">
        <v>93</v>
      </c>
      <c r="E32" s="112" t="s">
        <v>66</v>
      </c>
      <c r="F32" s="114">
        <f>F33</f>
        <v>45713.600000000006</v>
      </c>
      <c r="G32" s="114">
        <f>G33</f>
        <v>0</v>
      </c>
      <c r="H32" s="114">
        <f t="shared" si="0"/>
        <v>45713.600000000006</v>
      </c>
      <c r="I32" s="114">
        <f>I33</f>
        <v>0</v>
      </c>
      <c r="J32" s="114">
        <f t="shared" si="1"/>
        <v>45713.600000000006</v>
      </c>
      <c r="K32" s="114">
        <f>K33</f>
        <v>10.4</v>
      </c>
      <c r="L32" s="114">
        <f t="shared" si="2"/>
        <v>45724.000000000007</v>
      </c>
      <c r="M32" s="114">
        <f>M33</f>
        <v>356.8</v>
      </c>
      <c r="N32" s="114">
        <f t="shared" si="3"/>
        <v>46080.80000000001</v>
      </c>
    </row>
    <row r="33" spans="1:14" ht="30" x14ac:dyDescent="0.3">
      <c r="A33" s="10" t="s">
        <v>576</v>
      </c>
      <c r="B33" s="112" t="s">
        <v>63</v>
      </c>
      <c r="C33" s="112" t="s">
        <v>92</v>
      </c>
      <c r="D33" s="113" t="s">
        <v>94</v>
      </c>
      <c r="E33" s="112" t="s">
        <v>66</v>
      </c>
      <c r="F33" s="114">
        <f>F34+F37</f>
        <v>45713.600000000006</v>
      </c>
      <c r="G33" s="114">
        <f>G34+G37</f>
        <v>0</v>
      </c>
      <c r="H33" s="114">
        <f t="shared" si="0"/>
        <v>45713.600000000006</v>
      </c>
      <c r="I33" s="114">
        <f>I34+I37</f>
        <v>0</v>
      </c>
      <c r="J33" s="114">
        <f t="shared" si="1"/>
        <v>45713.600000000006</v>
      </c>
      <c r="K33" s="114">
        <f>K34+K37</f>
        <v>10.4</v>
      </c>
      <c r="L33" s="114">
        <f t="shared" si="2"/>
        <v>45724.000000000007</v>
      </c>
      <c r="M33" s="114">
        <f>M34+M37</f>
        <v>356.8</v>
      </c>
      <c r="N33" s="114">
        <f t="shared" si="3"/>
        <v>46080.80000000001</v>
      </c>
    </row>
    <row r="34" spans="1:14" ht="30" x14ac:dyDescent="0.3">
      <c r="A34" s="10" t="s">
        <v>73</v>
      </c>
      <c r="B34" s="112" t="s">
        <v>63</v>
      </c>
      <c r="C34" s="112" t="s">
        <v>92</v>
      </c>
      <c r="D34" s="113" t="s">
        <v>95</v>
      </c>
      <c r="E34" s="112" t="s">
        <v>66</v>
      </c>
      <c r="F34" s="114">
        <f>F35</f>
        <v>39448.800000000003</v>
      </c>
      <c r="G34" s="114">
        <f>G35</f>
        <v>0</v>
      </c>
      <c r="H34" s="114">
        <f t="shared" si="0"/>
        <v>39448.800000000003</v>
      </c>
      <c r="I34" s="114">
        <f>I35</f>
        <v>0</v>
      </c>
      <c r="J34" s="114">
        <f t="shared" si="1"/>
        <v>39448.800000000003</v>
      </c>
      <c r="K34" s="114">
        <f>K35</f>
        <v>0</v>
      </c>
      <c r="L34" s="114">
        <f t="shared" si="2"/>
        <v>39448.800000000003</v>
      </c>
      <c r="M34" s="114">
        <f>M35</f>
        <v>0</v>
      </c>
      <c r="N34" s="114">
        <f t="shared" si="3"/>
        <v>39448.800000000003</v>
      </c>
    </row>
    <row r="35" spans="1:14" ht="72" customHeight="1" x14ac:dyDescent="0.3">
      <c r="A35" s="10" t="s">
        <v>75</v>
      </c>
      <c r="B35" s="112" t="s">
        <v>63</v>
      </c>
      <c r="C35" s="112" t="s">
        <v>92</v>
      </c>
      <c r="D35" s="113" t="s">
        <v>95</v>
      </c>
      <c r="E35" s="112">
        <v>100</v>
      </c>
      <c r="F35" s="114">
        <f>F36</f>
        <v>39448.800000000003</v>
      </c>
      <c r="G35" s="114">
        <f>G36</f>
        <v>0</v>
      </c>
      <c r="H35" s="114">
        <f t="shared" si="0"/>
        <v>39448.800000000003</v>
      </c>
      <c r="I35" s="114">
        <f>I36</f>
        <v>0</v>
      </c>
      <c r="J35" s="114">
        <f t="shared" si="1"/>
        <v>39448.800000000003</v>
      </c>
      <c r="K35" s="114">
        <f>K36</f>
        <v>0</v>
      </c>
      <c r="L35" s="114">
        <f t="shared" si="2"/>
        <v>39448.800000000003</v>
      </c>
      <c r="M35" s="114">
        <f>M36</f>
        <v>0</v>
      </c>
      <c r="N35" s="114">
        <f t="shared" si="3"/>
        <v>39448.800000000003</v>
      </c>
    </row>
    <row r="36" spans="1:14" ht="30" x14ac:dyDescent="0.3">
      <c r="A36" s="10" t="s">
        <v>76</v>
      </c>
      <c r="B36" s="112" t="s">
        <v>63</v>
      </c>
      <c r="C36" s="112" t="s">
        <v>92</v>
      </c>
      <c r="D36" s="113" t="s">
        <v>95</v>
      </c>
      <c r="E36" s="112">
        <v>120</v>
      </c>
      <c r="F36" s="114">
        <v>39448.800000000003</v>
      </c>
      <c r="G36" s="114"/>
      <c r="H36" s="114">
        <f t="shared" si="0"/>
        <v>39448.800000000003</v>
      </c>
      <c r="I36" s="114"/>
      <c r="J36" s="114">
        <f t="shared" si="1"/>
        <v>39448.800000000003</v>
      </c>
      <c r="K36" s="114"/>
      <c r="L36" s="114">
        <f t="shared" si="2"/>
        <v>39448.800000000003</v>
      </c>
      <c r="M36" s="114"/>
      <c r="N36" s="114">
        <f t="shared" si="3"/>
        <v>39448.800000000003</v>
      </c>
    </row>
    <row r="37" spans="1:14" ht="30" x14ac:dyDescent="0.3">
      <c r="A37" s="10" t="s">
        <v>77</v>
      </c>
      <c r="B37" s="112" t="s">
        <v>63</v>
      </c>
      <c r="C37" s="112" t="s">
        <v>92</v>
      </c>
      <c r="D37" s="113" t="s">
        <v>96</v>
      </c>
      <c r="E37" s="112" t="s">
        <v>66</v>
      </c>
      <c r="F37" s="114">
        <f>F38+F40+F42</f>
        <v>6264.7999999999993</v>
      </c>
      <c r="G37" s="114">
        <f>G38+G40+G42</f>
        <v>0</v>
      </c>
      <c r="H37" s="114">
        <f t="shared" si="0"/>
        <v>6264.7999999999993</v>
      </c>
      <c r="I37" s="114">
        <f>I38+I40+I42</f>
        <v>0</v>
      </c>
      <c r="J37" s="114">
        <f t="shared" si="1"/>
        <v>6264.7999999999993</v>
      </c>
      <c r="K37" s="114">
        <f>K38+K40+K42</f>
        <v>10.4</v>
      </c>
      <c r="L37" s="114">
        <f t="shared" si="2"/>
        <v>6275.1999999999989</v>
      </c>
      <c r="M37" s="114">
        <f>M38+M40+M42</f>
        <v>356.8</v>
      </c>
      <c r="N37" s="114">
        <f t="shared" si="3"/>
        <v>6631.9999999999991</v>
      </c>
    </row>
    <row r="38" spans="1:14" ht="75" x14ac:dyDescent="0.3">
      <c r="A38" s="10" t="s">
        <v>75</v>
      </c>
      <c r="B38" s="112" t="s">
        <v>63</v>
      </c>
      <c r="C38" s="112" t="s">
        <v>92</v>
      </c>
      <c r="D38" s="113" t="s">
        <v>96</v>
      </c>
      <c r="E38" s="112">
        <v>100</v>
      </c>
      <c r="F38" s="114">
        <f>F39</f>
        <v>115</v>
      </c>
      <c r="G38" s="114">
        <f>G39</f>
        <v>0</v>
      </c>
      <c r="H38" s="114">
        <f t="shared" si="0"/>
        <v>115</v>
      </c>
      <c r="I38" s="114">
        <f>I39</f>
        <v>0</v>
      </c>
      <c r="J38" s="114">
        <f t="shared" si="1"/>
        <v>115</v>
      </c>
      <c r="K38" s="114">
        <f>K39</f>
        <v>0</v>
      </c>
      <c r="L38" s="114">
        <f t="shared" si="2"/>
        <v>115</v>
      </c>
      <c r="M38" s="114">
        <f>M39</f>
        <v>0</v>
      </c>
      <c r="N38" s="114">
        <f t="shared" si="3"/>
        <v>115</v>
      </c>
    </row>
    <row r="39" spans="1:14" ht="30" x14ac:dyDescent="0.3">
      <c r="A39" s="10" t="s">
        <v>76</v>
      </c>
      <c r="B39" s="112" t="s">
        <v>63</v>
      </c>
      <c r="C39" s="112" t="s">
        <v>92</v>
      </c>
      <c r="D39" s="113" t="s">
        <v>96</v>
      </c>
      <c r="E39" s="112">
        <v>120</v>
      </c>
      <c r="F39" s="114">
        <v>115</v>
      </c>
      <c r="G39" s="114"/>
      <c r="H39" s="114">
        <f t="shared" si="0"/>
        <v>115</v>
      </c>
      <c r="I39" s="114"/>
      <c r="J39" s="114">
        <f t="shared" si="1"/>
        <v>115</v>
      </c>
      <c r="K39" s="114"/>
      <c r="L39" s="114">
        <f t="shared" si="2"/>
        <v>115</v>
      </c>
      <c r="M39" s="114"/>
      <c r="N39" s="114">
        <f t="shared" si="3"/>
        <v>115</v>
      </c>
    </row>
    <row r="40" spans="1:14" ht="30" x14ac:dyDescent="0.3">
      <c r="A40" s="10" t="s">
        <v>87</v>
      </c>
      <c r="B40" s="112" t="s">
        <v>63</v>
      </c>
      <c r="C40" s="112" t="s">
        <v>92</v>
      </c>
      <c r="D40" s="113" t="s">
        <v>96</v>
      </c>
      <c r="E40" s="112">
        <v>200</v>
      </c>
      <c r="F40" s="114">
        <f>F41</f>
        <v>5772.9</v>
      </c>
      <c r="G40" s="114">
        <f>G41</f>
        <v>0</v>
      </c>
      <c r="H40" s="114">
        <f t="shared" si="0"/>
        <v>5772.9</v>
      </c>
      <c r="I40" s="114">
        <f>I41</f>
        <v>0</v>
      </c>
      <c r="J40" s="114">
        <f t="shared" si="1"/>
        <v>5772.9</v>
      </c>
      <c r="K40" s="114">
        <f>K41</f>
        <v>10.4</v>
      </c>
      <c r="L40" s="114">
        <f t="shared" si="2"/>
        <v>5783.2999999999993</v>
      </c>
      <c r="M40" s="114">
        <f>M41</f>
        <v>56.8</v>
      </c>
      <c r="N40" s="114">
        <f t="shared" si="3"/>
        <v>5840.0999999999995</v>
      </c>
    </row>
    <row r="41" spans="1:14" ht="32.25" customHeight="1" x14ac:dyDescent="0.3">
      <c r="A41" s="10" t="s">
        <v>88</v>
      </c>
      <c r="B41" s="112" t="s">
        <v>63</v>
      </c>
      <c r="C41" s="112" t="s">
        <v>92</v>
      </c>
      <c r="D41" s="113" t="s">
        <v>96</v>
      </c>
      <c r="E41" s="112">
        <v>240</v>
      </c>
      <c r="F41" s="114">
        <v>5772.9</v>
      </c>
      <c r="G41" s="114"/>
      <c r="H41" s="114">
        <f t="shared" si="0"/>
        <v>5772.9</v>
      </c>
      <c r="I41" s="114"/>
      <c r="J41" s="114">
        <f t="shared" si="1"/>
        <v>5772.9</v>
      </c>
      <c r="K41" s="114">
        <v>10.4</v>
      </c>
      <c r="L41" s="114">
        <f t="shared" si="2"/>
        <v>5783.2999999999993</v>
      </c>
      <c r="M41" s="114">
        <v>56.8</v>
      </c>
      <c r="N41" s="114">
        <f t="shared" si="3"/>
        <v>5840.0999999999995</v>
      </c>
    </row>
    <row r="42" spans="1:14" x14ac:dyDescent="0.3">
      <c r="A42" s="10" t="s">
        <v>89</v>
      </c>
      <c r="B42" s="112" t="s">
        <v>63</v>
      </c>
      <c r="C42" s="112" t="s">
        <v>92</v>
      </c>
      <c r="D42" s="113" t="s">
        <v>96</v>
      </c>
      <c r="E42" s="112">
        <v>800</v>
      </c>
      <c r="F42" s="114">
        <f>F43</f>
        <v>376.9</v>
      </c>
      <c r="G42" s="114">
        <f>G43</f>
        <v>0</v>
      </c>
      <c r="H42" s="114">
        <f t="shared" si="0"/>
        <v>376.9</v>
      </c>
      <c r="I42" s="114">
        <f>I43</f>
        <v>0</v>
      </c>
      <c r="J42" s="114">
        <f t="shared" si="1"/>
        <v>376.9</v>
      </c>
      <c r="K42" s="114">
        <f>K43</f>
        <v>0</v>
      </c>
      <c r="L42" s="114">
        <f t="shared" si="2"/>
        <v>376.9</v>
      </c>
      <c r="M42" s="114">
        <f>M43</f>
        <v>300</v>
      </c>
      <c r="N42" s="114">
        <f t="shared" si="3"/>
        <v>676.9</v>
      </c>
    </row>
    <row r="43" spans="1:14" x14ac:dyDescent="0.3">
      <c r="A43" s="10" t="s">
        <v>90</v>
      </c>
      <c r="B43" s="112" t="s">
        <v>63</v>
      </c>
      <c r="C43" s="112" t="s">
        <v>92</v>
      </c>
      <c r="D43" s="113" t="s">
        <v>96</v>
      </c>
      <c r="E43" s="112">
        <v>850</v>
      </c>
      <c r="F43" s="114">
        <v>376.9</v>
      </c>
      <c r="G43" s="114"/>
      <c r="H43" s="114">
        <f t="shared" si="0"/>
        <v>376.9</v>
      </c>
      <c r="I43" s="114"/>
      <c r="J43" s="114">
        <f t="shared" si="1"/>
        <v>376.9</v>
      </c>
      <c r="K43" s="114"/>
      <c r="L43" s="114">
        <f t="shared" si="2"/>
        <v>376.9</v>
      </c>
      <c r="M43" s="114">
        <v>300</v>
      </c>
      <c r="N43" s="114">
        <f t="shared" si="3"/>
        <v>676.9</v>
      </c>
    </row>
    <row r="44" spans="1:14" hidden="1" x14ac:dyDescent="0.3">
      <c r="A44" s="10" t="s">
        <v>540</v>
      </c>
      <c r="B44" s="112" t="s">
        <v>63</v>
      </c>
      <c r="C44" s="112" t="s">
        <v>219</v>
      </c>
      <c r="D44" s="113" t="s">
        <v>65</v>
      </c>
      <c r="E44" s="112" t="s">
        <v>66</v>
      </c>
      <c r="F44" s="114">
        <f t="shared" ref="F44:M48" si="5">F45</f>
        <v>0</v>
      </c>
      <c r="G44" s="114">
        <f t="shared" si="5"/>
        <v>0</v>
      </c>
      <c r="H44" s="114">
        <f t="shared" si="0"/>
        <v>0</v>
      </c>
      <c r="I44" s="114">
        <f t="shared" si="5"/>
        <v>0</v>
      </c>
      <c r="J44" s="114">
        <f t="shared" si="1"/>
        <v>0</v>
      </c>
      <c r="K44" s="114">
        <f t="shared" si="5"/>
        <v>0</v>
      </c>
      <c r="L44" s="114">
        <f t="shared" si="2"/>
        <v>0</v>
      </c>
      <c r="M44" s="114">
        <f t="shared" si="5"/>
        <v>0</v>
      </c>
      <c r="N44" s="114">
        <f t="shared" si="3"/>
        <v>0</v>
      </c>
    </row>
    <row r="45" spans="1:14" ht="30" hidden="1" x14ac:dyDescent="0.3">
      <c r="A45" s="10" t="s">
        <v>111</v>
      </c>
      <c r="B45" s="112" t="s">
        <v>63</v>
      </c>
      <c r="C45" s="112" t="s">
        <v>219</v>
      </c>
      <c r="D45" s="113" t="s">
        <v>112</v>
      </c>
      <c r="E45" s="112" t="s">
        <v>66</v>
      </c>
      <c r="F45" s="114">
        <f t="shared" si="5"/>
        <v>0</v>
      </c>
      <c r="G45" s="114">
        <f t="shared" si="5"/>
        <v>0</v>
      </c>
      <c r="H45" s="114">
        <f t="shared" si="0"/>
        <v>0</v>
      </c>
      <c r="I45" s="114">
        <f t="shared" si="5"/>
        <v>0</v>
      </c>
      <c r="J45" s="114">
        <f t="shared" si="1"/>
        <v>0</v>
      </c>
      <c r="K45" s="114">
        <f t="shared" si="5"/>
        <v>0</v>
      </c>
      <c r="L45" s="114">
        <f t="shared" si="2"/>
        <v>0</v>
      </c>
      <c r="M45" s="114">
        <f t="shared" si="5"/>
        <v>0</v>
      </c>
      <c r="N45" s="114">
        <f t="shared" si="3"/>
        <v>0</v>
      </c>
    </row>
    <row r="46" spans="1:14" ht="30" hidden="1" x14ac:dyDescent="0.3">
      <c r="A46" s="10" t="s">
        <v>132</v>
      </c>
      <c r="B46" s="112" t="s">
        <v>63</v>
      </c>
      <c r="C46" s="112" t="s">
        <v>219</v>
      </c>
      <c r="D46" s="113" t="s">
        <v>133</v>
      </c>
      <c r="E46" s="112" t="s">
        <v>66</v>
      </c>
      <c r="F46" s="114">
        <f t="shared" si="5"/>
        <v>0</v>
      </c>
      <c r="G46" s="114">
        <f t="shared" si="5"/>
        <v>0</v>
      </c>
      <c r="H46" s="114">
        <f t="shared" si="0"/>
        <v>0</v>
      </c>
      <c r="I46" s="114">
        <f t="shared" si="5"/>
        <v>0</v>
      </c>
      <c r="J46" s="114">
        <f t="shared" si="1"/>
        <v>0</v>
      </c>
      <c r="K46" s="114">
        <f t="shared" si="5"/>
        <v>0</v>
      </c>
      <c r="L46" s="114">
        <f t="shared" si="2"/>
        <v>0</v>
      </c>
      <c r="M46" s="114">
        <f t="shared" si="5"/>
        <v>0</v>
      </c>
      <c r="N46" s="114">
        <f t="shared" si="3"/>
        <v>0</v>
      </c>
    </row>
    <row r="47" spans="1:14" ht="75" hidden="1" x14ac:dyDescent="0.3">
      <c r="A47" s="10" t="s">
        <v>541</v>
      </c>
      <c r="B47" s="112" t="s">
        <v>63</v>
      </c>
      <c r="C47" s="112" t="s">
        <v>219</v>
      </c>
      <c r="D47" s="113" t="s">
        <v>542</v>
      </c>
      <c r="E47" s="112" t="s">
        <v>66</v>
      </c>
      <c r="F47" s="114">
        <f t="shared" si="5"/>
        <v>0</v>
      </c>
      <c r="G47" s="114">
        <f t="shared" si="5"/>
        <v>0</v>
      </c>
      <c r="H47" s="114">
        <f t="shared" si="0"/>
        <v>0</v>
      </c>
      <c r="I47" s="114">
        <f t="shared" si="5"/>
        <v>0</v>
      </c>
      <c r="J47" s="114">
        <f t="shared" si="1"/>
        <v>0</v>
      </c>
      <c r="K47" s="114">
        <f t="shared" si="5"/>
        <v>0</v>
      </c>
      <c r="L47" s="114">
        <f t="shared" si="2"/>
        <v>0</v>
      </c>
      <c r="M47" s="114">
        <f t="shared" si="5"/>
        <v>0</v>
      </c>
      <c r="N47" s="114">
        <f t="shared" si="3"/>
        <v>0</v>
      </c>
    </row>
    <row r="48" spans="1:14" ht="30" hidden="1" x14ac:dyDescent="0.3">
      <c r="A48" s="10" t="s">
        <v>87</v>
      </c>
      <c r="B48" s="112" t="s">
        <v>63</v>
      </c>
      <c r="C48" s="112" t="s">
        <v>219</v>
      </c>
      <c r="D48" s="113" t="s">
        <v>542</v>
      </c>
      <c r="E48" s="112" t="s">
        <v>490</v>
      </c>
      <c r="F48" s="114">
        <f t="shared" si="5"/>
        <v>0</v>
      </c>
      <c r="G48" s="114">
        <f t="shared" si="5"/>
        <v>0</v>
      </c>
      <c r="H48" s="114">
        <f t="shared" si="0"/>
        <v>0</v>
      </c>
      <c r="I48" s="114">
        <f t="shared" si="5"/>
        <v>0</v>
      </c>
      <c r="J48" s="114">
        <f t="shared" si="1"/>
        <v>0</v>
      </c>
      <c r="K48" s="114">
        <f t="shared" si="5"/>
        <v>0</v>
      </c>
      <c r="L48" s="114">
        <f t="shared" si="2"/>
        <v>0</v>
      </c>
      <c r="M48" s="114">
        <f t="shared" si="5"/>
        <v>0</v>
      </c>
      <c r="N48" s="114">
        <f t="shared" si="3"/>
        <v>0</v>
      </c>
    </row>
    <row r="49" spans="1:14" ht="31.9" hidden="1" customHeight="1" x14ac:dyDescent="0.3">
      <c r="A49" s="10" t="s">
        <v>88</v>
      </c>
      <c r="B49" s="112" t="s">
        <v>63</v>
      </c>
      <c r="C49" s="112" t="s">
        <v>219</v>
      </c>
      <c r="D49" s="113" t="s">
        <v>542</v>
      </c>
      <c r="E49" s="112" t="s">
        <v>486</v>
      </c>
      <c r="F49" s="114">
        <v>0</v>
      </c>
      <c r="G49" s="114">
        <v>0</v>
      </c>
      <c r="H49" s="114">
        <f t="shared" si="0"/>
        <v>0</v>
      </c>
      <c r="I49" s="114">
        <v>0</v>
      </c>
      <c r="J49" s="114">
        <f t="shared" si="1"/>
        <v>0</v>
      </c>
      <c r="K49" s="114">
        <v>0</v>
      </c>
      <c r="L49" s="114">
        <f t="shared" si="2"/>
        <v>0</v>
      </c>
      <c r="M49" s="114">
        <v>0</v>
      </c>
      <c r="N49" s="114">
        <f t="shared" si="3"/>
        <v>0</v>
      </c>
    </row>
    <row r="50" spans="1:14" ht="45" x14ac:dyDescent="0.3">
      <c r="A50" s="10" t="s">
        <v>97</v>
      </c>
      <c r="B50" s="112" t="s">
        <v>63</v>
      </c>
      <c r="C50" s="112" t="s">
        <v>98</v>
      </c>
      <c r="D50" s="113" t="s">
        <v>65</v>
      </c>
      <c r="E50" s="112" t="s">
        <v>66</v>
      </c>
      <c r="F50" s="114">
        <f>F51</f>
        <v>11351.300000000001</v>
      </c>
      <c r="G50" s="114">
        <f>G51</f>
        <v>102.4</v>
      </c>
      <c r="H50" s="114">
        <f t="shared" si="0"/>
        <v>11453.7</v>
      </c>
      <c r="I50" s="114">
        <f>I51</f>
        <v>0</v>
      </c>
      <c r="J50" s="114">
        <f t="shared" si="1"/>
        <v>11453.7</v>
      </c>
      <c r="K50" s="114">
        <f>K51</f>
        <v>0</v>
      </c>
      <c r="L50" s="114">
        <f t="shared" si="2"/>
        <v>11453.7</v>
      </c>
      <c r="M50" s="114">
        <f>M51</f>
        <v>0</v>
      </c>
      <c r="N50" s="114">
        <f t="shared" si="3"/>
        <v>11453.7</v>
      </c>
    </row>
    <row r="51" spans="1:14" ht="30" x14ac:dyDescent="0.3">
      <c r="A51" s="10" t="s">
        <v>99</v>
      </c>
      <c r="B51" s="112" t="s">
        <v>63</v>
      </c>
      <c r="C51" s="112" t="s">
        <v>98</v>
      </c>
      <c r="D51" s="113" t="s">
        <v>100</v>
      </c>
      <c r="E51" s="112" t="s">
        <v>66</v>
      </c>
      <c r="F51" s="114">
        <f>F52+F63</f>
        <v>11351.300000000001</v>
      </c>
      <c r="G51" s="114">
        <f>G52+G63</f>
        <v>102.4</v>
      </c>
      <c r="H51" s="114">
        <f t="shared" si="0"/>
        <v>11453.7</v>
      </c>
      <c r="I51" s="114">
        <f>I52+I63</f>
        <v>0</v>
      </c>
      <c r="J51" s="114">
        <f t="shared" si="1"/>
        <v>11453.7</v>
      </c>
      <c r="K51" s="114">
        <f>K52+K63</f>
        <v>0</v>
      </c>
      <c r="L51" s="114">
        <f t="shared" si="2"/>
        <v>11453.7</v>
      </c>
      <c r="M51" s="114">
        <f>M52+M63</f>
        <v>0</v>
      </c>
      <c r="N51" s="114">
        <f t="shared" si="3"/>
        <v>11453.7</v>
      </c>
    </row>
    <row r="52" spans="1:14" ht="18" customHeight="1" x14ac:dyDescent="0.3">
      <c r="A52" s="10" t="s">
        <v>623</v>
      </c>
      <c r="B52" s="112" t="s">
        <v>63</v>
      </c>
      <c r="C52" s="112" t="s">
        <v>98</v>
      </c>
      <c r="D52" s="113" t="s">
        <v>101</v>
      </c>
      <c r="E52" s="112" t="s">
        <v>66</v>
      </c>
      <c r="F52" s="114">
        <f>F53+F56</f>
        <v>2730.6</v>
      </c>
      <c r="G52" s="114">
        <f>G53+G56</f>
        <v>0</v>
      </c>
      <c r="H52" s="114">
        <f t="shared" si="0"/>
        <v>2730.6</v>
      </c>
      <c r="I52" s="114">
        <f>I53+I56</f>
        <v>0</v>
      </c>
      <c r="J52" s="114">
        <f t="shared" si="1"/>
        <v>2730.6</v>
      </c>
      <c r="K52" s="114">
        <f>K53+K56</f>
        <v>0</v>
      </c>
      <c r="L52" s="114">
        <f t="shared" si="2"/>
        <v>2730.6</v>
      </c>
      <c r="M52" s="114">
        <f>M53+M56</f>
        <v>0</v>
      </c>
      <c r="N52" s="114">
        <f t="shared" si="3"/>
        <v>2730.6</v>
      </c>
    </row>
    <row r="53" spans="1:14" ht="30" x14ac:dyDescent="0.3">
      <c r="A53" s="10" t="s">
        <v>102</v>
      </c>
      <c r="B53" s="112" t="s">
        <v>63</v>
      </c>
      <c r="C53" s="112" t="s">
        <v>98</v>
      </c>
      <c r="D53" s="113" t="s">
        <v>103</v>
      </c>
      <c r="E53" s="112" t="s">
        <v>66</v>
      </c>
      <c r="F53" s="114">
        <f>F54</f>
        <v>1937.6</v>
      </c>
      <c r="G53" s="114">
        <f>G54</f>
        <v>0</v>
      </c>
      <c r="H53" s="114">
        <f t="shared" si="0"/>
        <v>1937.6</v>
      </c>
      <c r="I53" s="114">
        <f>I54</f>
        <v>0</v>
      </c>
      <c r="J53" s="114">
        <f t="shared" si="1"/>
        <v>1937.6</v>
      </c>
      <c r="K53" s="114">
        <f>K54</f>
        <v>0</v>
      </c>
      <c r="L53" s="114">
        <f t="shared" si="2"/>
        <v>1937.6</v>
      </c>
      <c r="M53" s="114">
        <f>M54</f>
        <v>0</v>
      </c>
      <c r="N53" s="114">
        <f t="shared" si="3"/>
        <v>1937.6</v>
      </c>
    </row>
    <row r="54" spans="1:14" ht="75" x14ac:dyDescent="0.3">
      <c r="A54" s="10" t="s">
        <v>75</v>
      </c>
      <c r="B54" s="112" t="s">
        <v>63</v>
      </c>
      <c r="C54" s="112" t="s">
        <v>98</v>
      </c>
      <c r="D54" s="113" t="s">
        <v>103</v>
      </c>
      <c r="E54" s="112">
        <v>100</v>
      </c>
      <c r="F54" s="114">
        <f>F55</f>
        <v>1937.6</v>
      </c>
      <c r="G54" s="114">
        <f>G55</f>
        <v>0</v>
      </c>
      <c r="H54" s="114">
        <f t="shared" si="0"/>
        <v>1937.6</v>
      </c>
      <c r="I54" s="114">
        <f>I55</f>
        <v>0</v>
      </c>
      <c r="J54" s="114">
        <f t="shared" si="1"/>
        <v>1937.6</v>
      </c>
      <c r="K54" s="114">
        <f>K55</f>
        <v>0</v>
      </c>
      <c r="L54" s="114">
        <f t="shared" si="2"/>
        <v>1937.6</v>
      </c>
      <c r="M54" s="114">
        <f>M55</f>
        <v>0</v>
      </c>
      <c r="N54" s="114">
        <f t="shared" si="3"/>
        <v>1937.6</v>
      </c>
    </row>
    <row r="55" spans="1:14" ht="30" x14ac:dyDescent="0.3">
      <c r="A55" s="10" t="s">
        <v>76</v>
      </c>
      <c r="B55" s="112" t="s">
        <v>63</v>
      </c>
      <c r="C55" s="112" t="s">
        <v>98</v>
      </c>
      <c r="D55" s="113" t="s">
        <v>103</v>
      </c>
      <c r="E55" s="112">
        <v>120</v>
      </c>
      <c r="F55" s="114">
        <v>1937.6</v>
      </c>
      <c r="G55" s="114"/>
      <c r="H55" s="114">
        <f t="shared" si="0"/>
        <v>1937.6</v>
      </c>
      <c r="I55" s="114"/>
      <c r="J55" s="114">
        <f t="shared" si="1"/>
        <v>1937.6</v>
      </c>
      <c r="K55" s="114"/>
      <c r="L55" s="114">
        <f t="shared" si="2"/>
        <v>1937.6</v>
      </c>
      <c r="M55" s="114"/>
      <c r="N55" s="114">
        <f t="shared" si="3"/>
        <v>1937.6</v>
      </c>
    </row>
    <row r="56" spans="1:14" ht="30" x14ac:dyDescent="0.3">
      <c r="A56" s="10" t="s">
        <v>77</v>
      </c>
      <c r="B56" s="112" t="s">
        <v>63</v>
      </c>
      <c r="C56" s="112" t="s">
        <v>98</v>
      </c>
      <c r="D56" s="113" t="s">
        <v>104</v>
      </c>
      <c r="E56" s="112" t="s">
        <v>66</v>
      </c>
      <c r="F56" s="114">
        <f>F57+F59+F61</f>
        <v>793</v>
      </c>
      <c r="G56" s="114">
        <f>G57+G59+G61</f>
        <v>0</v>
      </c>
      <c r="H56" s="114">
        <f t="shared" si="0"/>
        <v>793</v>
      </c>
      <c r="I56" s="114">
        <f>I57+I59+I61</f>
        <v>0</v>
      </c>
      <c r="J56" s="114">
        <f t="shared" si="1"/>
        <v>793</v>
      </c>
      <c r="K56" s="114">
        <f>K57+K59+K61</f>
        <v>0</v>
      </c>
      <c r="L56" s="114">
        <f t="shared" si="2"/>
        <v>793</v>
      </c>
      <c r="M56" s="114">
        <f>M57+M59+M61</f>
        <v>0</v>
      </c>
      <c r="N56" s="114">
        <f t="shared" si="3"/>
        <v>793</v>
      </c>
    </row>
    <row r="57" spans="1:14" ht="75" x14ac:dyDescent="0.3">
      <c r="A57" s="10" t="s">
        <v>75</v>
      </c>
      <c r="B57" s="112" t="s">
        <v>63</v>
      </c>
      <c r="C57" s="112" t="s">
        <v>98</v>
      </c>
      <c r="D57" s="113" t="s">
        <v>104</v>
      </c>
      <c r="E57" s="112">
        <v>100</v>
      </c>
      <c r="F57" s="114">
        <f>F58</f>
        <v>43</v>
      </c>
      <c r="G57" s="114">
        <f>G58</f>
        <v>0</v>
      </c>
      <c r="H57" s="114">
        <f t="shared" si="0"/>
        <v>43</v>
      </c>
      <c r="I57" s="114">
        <f>I58</f>
        <v>0</v>
      </c>
      <c r="J57" s="114">
        <f t="shared" si="1"/>
        <v>43</v>
      </c>
      <c r="K57" s="114">
        <f>K58</f>
        <v>0</v>
      </c>
      <c r="L57" s="114">
        <f t="shared" si="2"/>
        <v>43</v>
      </c>
      <c r="M57" s="114">
        <f>M58</f>
        <v>0</v>
      </c>
      <c r="N57" s="114">
        <f t="shared" si="3"/>
        <v>43</v>
      </c>
    </row>
    <row r="58" spans="1:14" ht="30" x14ac:dyDescent="0.3">
      <c r="A58" s="10" t="s">
        <v>76</v>
      </c>
      <c r="B58" s="112" t="s">
        <v>63</v>
      </c>
      <c r="C58" s="112" t="s">
        <v>98</v>
      </c>
      <c r="D58" s="113" t="s">
        <v>104</v>
      </c>
      <c r="E58" s="112">
        <v>120</v>
      </c>
      <c r="F58" s="114">
        <v>43</v>
      </c>
      <c r="G58" s="114"/>
      <c r="H58" s="114">
        <f t="shared" si="0"/>
        <v>43</v>
      </c>
      <c r="I58" s="114"/>
      <c r="J58" s="114">
        <f t="shared" si="1"/>
        <v>43</v>
      </c>
      <c r="K58" s="114"/>
      <c r="L58" s="114">
        <f t="shared" si="2"/>
        <v>43</v>
      </c>
      <c r="M58" s="114"/>
      <c r="N58" s="114">
        <f t="shared" si="3"/>
        <v>43</v>
      </c>
    </row>
    <row r="59" spans="1:14" ht="30" x14ac:dyDescent="0.3">
      <c r="A59" s="10" t="s">
        <v>87</v>
      </c>
      <c r="B59" s="112" t="s">
        <v>63</v>
      </c>
      <c r="C59" s="112" t="s">
        <v>98</v>
      </c>
      <c r="D59" s="113" t="s">
        <v>104</v>
      </c>
      <c r="E59" s="112">
        <v>200</v>
      </c>
      <c r="F59" s="114">
        <f>F60</f>
        <v>742.5</v>
      </c>
      <c r="G59" s="114">
        <f>G60</f>
        <v>0</v>
      </c>
      <c r="H59" s="114">
        <f t="shared" si="0"/>
        <v>742.5</v>
      </c>
      <c r="I59" s="114">
        <f>I60</f>
        <v>0</v>
      </c>
      <c r="J59" s="114">
        <f t="shared" si="1"/>
        <v>742.5</v>
      </c>
      <c r="K59" s="114">
        <f>K60</f>
        <v>0</v>
      </c>
      <c r="L59" s="114">
        <f t="shared" si="2"/>
        <v>742.5</v>
      </c>
      <c r="M59" s="114">
        <f>M60</f>
        <v>0</v>
      </c>
      <c r="N59" s="114">
        <f t="shared" si="3"/>
        <v>742.5</v>
      </c>
    </row>
    <row r="60" spans="1:14" ht="34.5" customHeight="1" x14ac:dyDescent="0.3">
      <c r="A60" s="10" t="s">
        <v>88</v>
      </c>
      <c r="B60" s="112" t="s">
        <v>63</v>
      </c>
      <c r="C60" s="112" t="s">
        <v>98</v>
      </c>
      <c r="D60" s="113" t="s">
        <v>104</v>
      </c>
      <c r="E60" s="112">
        <v>240</v>
      </c>
      <c r="F60" s="114">
        <v>742.5</v>
      </c>
      <c r="G60" s="114"/>
      <c r="H60" s="114">
        <f t="shared" si="0"/>
        <v>742.5</v>
      </c>
      <c r="I60" s="114"/>
      <c r="J60" s="114">
        <f t="shared" si="1"/>
        <v>742.5</v>
      </c>
      <c r="K60" s="114"/>
      <c r="L60" s="114">
        <f t="shared" si="2"/>
        <v>742.5</v>
      </c>
      <c r="M60" s="114"/>
      <c r="N60" s="114">
        <f t="shared" si="3"/>
        <v>742.5</v>
      </c>
    </row>
    <row r="61" spans="1:14" x14ac:dyDescent="0.3">
      <c r="A61" s="10" t="s">
        <v>89</v>
      </c>
      <c r="B61" s="112" t="s">
        <v>63</v>
      </c>
      <c r="C61" s="112" t="s">
        <v>98</v>
      </c>
      <c r="D61" s="113" t="s">
        <v>104</v>
      </c>
      <c r="E61" s="112">
        <v>800</v>
      </c>
      <c r="F61" s="114">
        <f>F62</f>
        <v>7.5</v>
      </c>
      <c r="G61" s="114">
        <f>G62</f>
        <v>0</v>
      </c>
      <c r="H61" s="114">
        <f t="shared" si="0"/>
        <v>7.5</v>
      </c>
      <c r="I61" s="114">
        <f>I62</f>
        <v>0</v>
      </c>
      <c r="J61" s="114">
        <f t="shared" si="1"/>
        <v>7.5</v>
      </c>
      <c r="K61" s="114">
        <f>K62</f>
        <v>0</v>
      </c>
      <c r="L61" s="114">
        <f t="shared" si="2"/>
        <v>7.5</v>
      </c>
      <c r="M61" s="114">
        <f>M62</f>
        <v>0</v>
      </c>
      <c r="N61" s="114">
        <f t="shared" si="3"/>
        <v>7.5</v>
      </c>
    </row>
    <row r="62" spans="1:14" x14ac:dyDescent="0.3">
      <c r="A62" s="10" t="s">
        <v>90</v>
      </c>
      <c r="B62" s="112" t="s">
        <v>63</v>
      </c>
      <c r="C62" s="112" t="s">
        <v>98</v>
      </c>
      <c r="D62" s="113" t="s">
        <v>104</v>
      </c>
      <c r="E62" s="112">
        <v>850</v>
      </c>
      <c r="F62" s="114">
        <v>7.5</v>
      </c>
      <c r="G62" s="114"/>
      <c r="H62" s="114">
        <f t="shared" si="0"/>
        <v>7.5</v>
      </c>
      <c r="I62" s="114"/>
      <c r="J62" s="114">
        <f t="shared" si="1"/>
        <v>7.5</v>
      </c>
      <c r="K62" s="114"/>
      <c r="L62" s="114">
        <f t="shared" si="2"/>
        <v>7.5</v>
      </c>
      <c r="M62" s="114"/>
      <c r="N62" s="114">
        <f t="shared" si="3"/>
        <v>7.5</v>
      </c>
    </row>
    <row r="63" spans="1:14" ht="30" x14ac:dyDescent="0.3">
      <c r="A63" s="10" t="s">
        <v>105</v>
      </c>
      <c r="B63" s="112" t="s">
        <v>63</v>
      </c>
      <c r="C63" s="112" t="s">
        <v>98</v>
      </c>
      <c r="D63" s="113" t="s">
        <v>106</v>
      </c>
      <c r="E63" s="112" t="s">
        <v>66</v>
      </c>
      <c r="F63" s="114">
        <f>F64+F67</f>
        <v>8620.7000000000007</v>
      </c>
      <c r="G63" s="114">
        <f>G64+G67</f>
        <v>102.4</v>
      </c>
      <c r="H63" s="114">
        <f t="shared" si="0"/>
        <v>8723.1</v>
      </c>
      <c r="I63" s="114">
        <f>I64+I67</f>
        <v>0</v>
      </c>
      <c r="J63" s="114">
        <f t="shared" si="1"/>
        <v>8723.1</v>
      </c>
      <c r="K63" s="114">
        <f>K64+K67</f>
        <v>0</v>
      </c>
      <c r="L63" s="114">
        <f t="shared" si="2"/>
        <v>8723.1</v>
      </c>
      <c r="M63" s="114">
        <f>M64+M67</f>
        <v>0</v>
      </c>
      <c r="N63" s="114">
        <f t="shared" si="3"/>
        <v>8723.1</v>
      </c>
    </row>
    <row r="64" spans="1:14" ht="30" x14ac:dyDescent="0.3">
      <c r="A64" s="10" t="s">
        <v>73</v>
      </c>
      <c r="B64" s="112" t="s">
        <v>63</v>
      </c>
      <c r="C64" s="112" t="s">
        <v>98</v>
      </c>
      <c r="D64" s="113" t="s">
        <v>107</v>
      </c>
      <c r="E64" s="112" t="s">
        <v>66</v>
      </c>
      <c r="F64" s="114">
        <f>F65</f>
        <v>7424.6</v>
      </c>
      <c r="G64" s="114">
        <f>G65</f>
        <v>0</v>
      </c>
      <c r="H64" s="114">
        <f t="shared" si="0"/>
        <v>7424.6</v>
      </c>
      <c r="I64" s="114">
        <f>I65</f>
        <v>0</v>
      </c>
      <c r="J64" s="114">
        <f t="shared" si="1"/>
        <v>7424.6</v>
      </c>
      <c r="K64" s="114">
        <f>K65</f>
        <v>0</v>
      </c>
      <c r="L64" s="114">
        <f t="shared" si="2"/>
        <v>7424.6</v>
      </c>
      <c r="M64" s="114">
        <f>M65</f>
        <v>0</v>
      </c>
      <c r="N64" s="114">
        <f t="shared" si="3"/>
        <v>7424.6</v>
      </c>
    </row>
    <row r="65" spans="1:14" ht="75" x14ac:dyDescent="0.3">
      <c r="A65" s="10" t="s">
        <v>75</v>
      </c>
      <c r="B65" s="112" t="s">
        <v>63</v>
      </c>
      <c r="C65" s="112" t="s">
        <v>98</v>
      </c>
      <c r="D65" s="113" t="s">
        <v>107</v>
      </c>
      <c r="E65" s="112">
        <v>100</v>
      </c>
      <c r="F65" s="114">
        <f>F66</f>
        <v>7424.6</v>
      </c>
      <c r="G65" s="114">
        <f>G66</f>
        <v>0</v>
      </c>
      <c r="H65" s="114">
        <f t="shared" si="0"/>
        <v>7424.6</v>
      </c>
      <c r="I65" s="114">
        <f>I66</f>
        <v>0</v>
      </c>
      <c r="J65" s="114">
        <f t="shared" si="1"/>
        <v>7424.6</v>
      </c>
      <c r="K65" s="114">
        <f>K66</f>
        <v>0</v>
      </c>
      <c r="L65" s="114">
        <f t="shared" si="2"/>
        <v>7424.6</v>
      </c>
      <c r="M65" s="114">
        <f>M66</f>
        <v>0</v>
      </c>
      <c r="N65" s="114">
        <f t="shared" si="3"/>
        <v>7424.6</v>
      </c>
    </row>
    <row r="66" spans="1:14" ht="30" x14ac:dyDescent="0.3">
      <c r="A66" s="10" t="s">
        <v>76</v>
      </c>
      <c r="B66" s="112" t="s">
        <v>63</v>
      </c>
      <c r="C66" s="112" t="s">
        <v>98</v>
      </c>
      <c r="D66" s="113" t="s">
        <v>107</v>
      </c>
      <c r="E66" s="112">
        <v>120</v>
      </c>
      <c r="F66" s="114">
        <v>7424.6</v>
      </c>
      <c r="G66" s="114"/>
      <c r="H66" s="114">
        <f t="shared" si="0"/>
        <v>7424.6</v>
      </c>
      <c r="I66" s="114"/>
      <c r="J66" s="114">
        <f t="shared" si="1"/>
        <v>7424.6</v>
      </c>
      <c r="K66" s="114"/>
      <c r="L66" s="114">
        <f t="shared" si="2"/>
        <v>7424.6</v>
      </c>
      <c r="M66" s="114"/>
      <c r="N66" s="114">
        <f t="shared" si="3"/>
        <v>7424.6</v>
      </c>
    </row>
    <row r="67" spans="1:14" ht="30" x14ac:dyDescent="0.3">
      <c r="A67" s="10" t="s">
        <v>77</v>
      </c>
      <c r="B67" s="112" t="s">
        <v>63</v>
      </c>
      <c r="C67" s="112" t="s">
        <v>98</v>
      </c>
      <c r="D67" s="113" t="s">
        <v>108</v>
      </c>
      <c r="E67" s="112" t="s">
        <v>66</v>
      </c>
      <c r="F67" s="114">
        <f>F68+F70+F72</f>
        <v>1196.1000000000001</v>
      </c>
      <c r="G67" s="114">
        <f>G68+G70+G72</f>
        <v>102.4</v>
      </c>
      <c r="H67" s="114">
        <f t="shared" si="0"/>
        <v>1298.5000000000002</v>
      </c>
      <c r="I67" s="114">
        <f>I68+I70+I72</f>
        <v>0</v>
      </c>
      <c r="J67" s="114">
        <f t="shared" si="1"/>
        <v>1298.5000000000002</v>
      </c>
      <c r="K67" s="114">
        <f>K68+K70+K72</f>
        <v>0</v>
      </c>
      <c r="L67" s="114">
        <f t="shared" si="2"/>
        <v>1298.5000000000002</v>
      </c>
      <c r="M67" s="114">
        <f>M68+M70+M72</f>
        <v>0</v>
      </c>
      <c r="N67" s="114">
        <f t="shared" si="3"/>
        <v>1298.5000000000002</v>
      </c>
    </row>
    <row r="68" spans="1:14" ht="75" x14ac:dyDescent="0.3">
      <c r="A68" s="10" t="s">
        <v>75</v>
      </c>
      <c r="B68" s="112" t="s">
        <v>63</v>
      </c>
      <c r="C68" s="112" t="s">
        <v>98</v>
      </c>
      <c r="D68" s="113" t="s">
        <v>108</v>
      </c>
      <c r="E68" s="112">
        <v>100</v>
      </c>
      <c r="F68" s="114">
        <f>F69</f>
        <v>37.5</v>
      </c>
      <c r="G68" s="114">
        <f>G69</f>
        <v>0</v>
      </c>
      <c r="H68" s="114">
        <f t="shared" si="0"/>
        <v>37.5</v>
      </c>
      <c r="I68" s="114">
        <f>I69</f>
        <v>0</v>
      </c>
      <c r="J68" s="114">
        <f t="shared" si="1"/>
        <v>37.5</v>
      </c>
      <c r="K68" s="114">
        <f>K69</f>
        <v>0</v>
      </c>
      <c r="L68" s="114">
        <f t="shared" si="2"/>
        <v>37.5</v>
      </c>
      <c r="M68" s="114">
        <f>M69</f>
        <v>0</v>
      </c>
      <c r="N68" s="114">
        <f t="shared" si="3"/>
        <v>37.5</v>
      </c>
    </row>
    <row r="69" spans="1:14" ht="30" x14ac:dyDescent="0.3">
      <c r="A69" s="10" t="s">
        <v>76</v>
      </c>
      <c r="B69" s="112" t="s">
        <v>63</v>
      </c>
      <c r="C69" s="112" t="s">
        <v>98</v>
      </c>
      <c r="D69" s="113" t="s">
        <v>108</v>
      </c>
      <c r="E69" s="112">
        <v>120</v>
      </c>
      <c r="F69" s="114">
        <v>37.5</v>
      </c>
      <c r="G69" s="114"/>
      <c r="H69" s="114">
        <f t="shared" si="0"/>
        <v>37.5</v>
      </c>
      <c r="I69" s="114"/>
      <c r="J69" s="114">
        <f t="shared" si="1"/>
        <v>37.5</v>
      </c>
      <c r="K69" s="114"/>
      <c r="L69" s="114">
        <f t="shared" si="2"/>
        <v>37.5</v>
      </c>
      <c r="M69" s="114"/>
      <c r="N69" s="114">
        <f t="shared" si="3"/>
        <v>37.5</v>
      </c>
    </row>
    <row r="70" spans="1:14" ht="30" x14ac:dyDescent="0.3">
      <c r="A70" s="10" t="s">
        <v>87</v>
      </c>
      <c r="B70" s="112" t="s">
        <v>63</v>
      </c>
      <c r="C70" s="112" t="s">
        <v>98</v>
      </c>
      <c r="D70" s="113" t="s">
        <v>108</v>
      </c>
      <c r="E70" s="112">
        <v>200</v>
      </c>
      <c r="F70" s="114">
        <f>F71</f>
        <v>1157.9000000000001</v>
      </c>
      <c r="G70" s="114">
        <f>G71</f>
        <v>102.4</v>
      </c>
      <c r="H70" s="114">
        <f t="shared" si="0"/>
        <v>1260.3000000000002</v>
      </c>
      <c r="I70" s="114">
        <f>I71</f>
        <v>0</v>
      </c>
      <c r="J70" s="114">
        <f t="shared" si="1"/>
        <v>1260.3000000000002</v>
      </c>
      <c r="K70" s="114">
        <f>K71</f>
        <v>0</v>
      </c>
      <c r="L70" s="114">
        <f t="shared" si="2"/>
        <v>1260.3000000000002</v>
      </c>
      <c r="M70" s="114">
        <f>M71</f>
        <v>0</v>
      </c>
      <c r="N70" s="114">
        <f t="shared" si="3"/>
        <v>1260.3000000000002</v>
      </c>
    </row>
    <row r="71" spans="1:14" ht="30.75" customHeight="1" x14ac:dyDescent="0.3">
      <c r="A71" s="10" t="s">
        <v>88</v>
      </c>
      <c r="B71" s="112" t="s">
        <v>63</v>
      </c>
      <c r="C71" s="112" t="s">
        <v>98</v>
      </c>
      <c r="D71" s="113" t="s">
        <v>108</v>
      </c>
      <c r="E71" s="112">
        <v>240</v>
      </c>
      <c r="F71" s="114">
        <v>1157.9000000000001</v>
      </c>
      <c r="G71" s="114">
        <v>102.4</v>
      </c>
      <c r="H71" s="114">
        <f t="shared" si="0"/>
        <v>1260.3000000000002</v>
      </c>
      <c r="I71" s="114"/>
      <c r="J71" s="114">
        <f t="shared" si="1"/>
        <v>1260.3000000000002</v>
      </c>
      <c r="K71" s="114"/>
      <c r="L71" s="114">
        <f t="shared" si="2"/>
        <v>1260.3000000000002</v>
      </c>
      <c r="M71" s="114"/>
      <c r="N71" s="114">
        <f t="shared" si="3"/>
        <v>1260.3000000000002</v>
      </c>
    </row>
    <row r="72" spans="1:14" x14ac:dyDescent="0.3">
      <c r="A72" s="10" t="s">
        <v>89</v>
      </c>
      <c r="B72" s="112" t="s">
        <v>63</v>
      </c>
      <c r="C72" s="112" t="s">
        <v>98</v>
      </c>
      <c r="D72" s="113" t="s">
        <v>108</v>
      </c>
      <c r="E72" s="112">
        <v>800</v>
      </c>
      <c r="F72" s="114">
        <f>F73</f>
        <v>0.7</v>
      </c>
      <c r="G72" s="114">
        <f>G73</f>
        <v>0</v>
      </c>
      <c r="H72" s="114">
        <f t="shared" ref="H72:H135" si="6">F72+G72</f>
        <v>0.7</v>
      </c>
      <c r="I72" s="114">
        <f>I73</f>
        <v>0</v>
      </c>
      <c r="J72" s="114">
        <f t="shared" ref="J72:J135" si="7">H72+I72</f>
        <v>0.7</v>
      </c>
      <c r="K72" s="114">
        <f>K73</f>
        <v>0</v>
      </c>
      <c r="L72" s="114">
        <f t="shared" ref="L72:L135" si="8">J72+K72</f>
        <v>0.7</v>
      </c>
      <c r="M72" s="114">
        <f>M73</f>
        <v>0</v>
      </c>
      <c r="N72" s="114">
        <f t="shared" ref="N72:N135" si="9">L72+M72</f>
        <v>0.7</v>
      </c>
    </row>
    <row r="73" spans="1:14" x14ac:dyDescent="0.3">
      <c r="A73" s="10" t="s">
        <v>90</v>
      </c>
      <c r="B73" s="112" t="s">
        <v>63</v>
      </c>
      <c r="C73" s="112" t="s">
        <v>98</v>
      </c>
      <c r="D73" s="113" t="s">
        <v>108</v>
      </c>
      <c r="E73" s="112">
        <v>850</v>
      </c>
      <c r="F73" s="114">
        <v>0.7</v>
      </c>
      <c r="G73" s="114"/>
      <c r="H73" s="114">
        <f t="shared" si="6"/>
        <v>0.7</v>
      </c>
      <c r="I73" s="114"/>
      <c r="J73" s="114">
        <f t="shared" si="7"/>
        <v>0.7</v>
      </c>
      <c r="K73" s="114"/>
      <c r="L73" s="114">
        <f t="shared" si="8"/>
        <v>0.7</v>
      </c>
      <c r="M73" s="114"/>
      <c r="N73" s="114">
        <f t="shared" si="9"/>
        <v>0.7</v>
      </c>
    </row>
    <row r="74" spans="1:14" ht="15.75" customHeight="1" x14ac:dyDescent="0.3">
      <c r="A74" s="10" t="s">
        <v>109</v>
      </c>
      <c r="B74" s="112" t="s">
        <v>63</v>
      </c>
      <c r="C74" s="112" t="s">
        <v>110</v>
      </c>
      <c r="D74" s="113" t="s">
        <v>65</v>
      </c>
      <c r="E74" s="112" t="s">
        <v>66</v>
      </c>
      <c r="F74" s="114">
        <f t="shared" ref="F74:M78" si="10">F75</f>
        <v>165</v>
      </c>
      <c r="G74" s="114">
        <f t="shared" si="10"/>
        <v>0</v>
      </c>
      <c r="H74" s="114">
        <f t="shared" si="6"/>
        <v>165</v>
      </c>
      <c r="I74" s="114">
        <f t="shared" si="10"/>
        <v>0</v>
      </c>
      <c r="J74" s="114">
        <f t="shared" si="7"/>
        <v>165</v>
      </c>
      <c r="K74" s="114">
        <f t="shared" si="10"/>
        <v>62.3</v>
      </c>
      <c r="L74" s="114">
        <f t="shared" si="8"/>
        <v>227.3</v>
      </c>
      <c r="M74" s="114">
        <f t="shared" si="10"/>
        <v>0</v>
      </c>
      <c r="N74" s="114">
        <f t="shared" si="9"/>
        <v>227.3</v>
      </c>
    </row>
    <row r="75" spans="1:14" ht="30" x14ac:dyDescent="0.3">
      <c r="A75" s="10" t="s">
        <v>111</v>
      </c>
      <c r="B75" s="112" t="s">
        <v>63</v>
      </c>
      <c r="C75" s="112" t="s">
        <v>110</v>
      </c>
      <c r="D75" s="113" t="s">
        <v>112</v>
      </c>
      <c r="E75" s="112" t="s">
        <v>66</v>
      </c>
      <c r="F75" s="114">
        <f t="shared" si="10"/>
        <v>165</v>
      </c>
      <c r="G75" s="114">
        <f t="shared" si="10"/>
        <v>0</v>
      </c>
      <c r="H75" s="114">
        <f t="shared" si="6"/>
        <v>165</v>
      </c>
      <c r="I75" s="114">
        <f t="shared" si="10"/>
        <v>0</v>
      </c>
      <c r="J75" s="114">
        <f t="shared" si="7"/>
        <v>165</v>
      </c>
      <c r="K75" s="114">
        <f t="shared" si="10"/>
        <v>62.3</v>
      </c>
      <c r="L75" s="114">
        <f t="shared" si="8"/>
        <v>227.3</v>
      </c>
      <c r="M75" s="114">
        <f t="shared" si="10"/>
        <v>0</v>
      </c>
      <c r="N75" s="114">
        <f t="shared" si="9"/>
        <v>227.3</v>
      </c>
    </row>
    <row r="76" spans="1:14" x14ac:dyDescent="0.3">
      <c r="A76" s="10" t="s">
        <v>113</v>
      </c>
      <c r="B76" s="112" t="s">
        <v>63</v>
      </c>
      <c r="C76" s="112" t="s">
        <v>110</v>
      </c>
      <c r="D76" s="113" t="s">
        <v>114</v>
      </c>
      <c r="E76" s="112" t="s">
        <v>66</v>
      </c>
      <c r="F76" s="114">
        <f t="shared" si="10"/>
        <v>165</v>
      </c>
      <c r="G76" s="114">
        <f t="shared" si="10"/>
        <v>0</v>
      </c>
      <c r="H76" s="114">
        <f t="shared" si="6"/>
        <v>165</v>
      </c>
      <c r="I76" s="114">
        <f t="shared" si="10"/>
        <v>0</v>
      </c>
      <c r="J76" s="114">
        <f t="shared" si="7"/>
        <v>165</v>
      </c>
      <c r="K76" s="114">
        <f t="shared" si="10"/>
        <v>62.3</v>
      </c>
      <c r="L76" s="114">
        <f t="shared" si="8"/>
        <v>227.3</v>
      </c>
      <c r="M76" s="114">
        <f t="shared" si="10"/>
        <v>0</v>
      </c>
      <c r="N76" s="114">
        <f t="shared" si="9"/>
        <v>227.3</v>
      </c>
    </row>
    <row r="77" spans="1:14" ht="45" x14ac:dyDescent="0.3">
      <c r="A77" s="10" t="s">
        <v>573</v>
      </c>
      <c r="B77" s="112" t="s">
        <v>63</v>
      </c>
      <c r="C77" s="112" t="s">
        <v>110</v>
      </c>
      <c r="D77" s="113" t="s">
        <v>115</v>
      </c>
      <c r="E77" s="112" t="s">
        <v>66</v>
      </c>
      <c r="F77" s="114">
        <f t="shared" si="10"/>
        <v>165</v>
      </c>
      <c r="G77" s="114">
        <f t="shared" si="10"/>
        <v>0</v>
      </c>
      <c r="H77" s="114">
        <f t="shared" si="6"/>
        <v>165</v>
      </c>
      <c r="I77" s="114">
        <f t="shared" si="10"/>
        <v>0</v>
      </c>
      <c r="J77" s="114">
        <f t="shared" si="7"/>
        <v>165</v>
      </c>
      <c r="K77" s="114">
        <f t="shared" si="10"/>
        <v>62.3</v>
      </c>
      <c r="L77" s="114">
        <f t="shared" si="8"/>
        <v>227.3</v>
      </c>
      <c r="M77" s="114">
        <f t="shared" si="10"/>
        <v>0</v>
      </c>
      <c r="N77" s="114">
        <f t="shared" si="9"/>
        <v>227.3</v>
      </c>
    </row>
    <row r="78" spans="1:14" ht="30" x14ac:dyDescent="0.3">
      <c r="A78" s="10" t="s">
        <v>87</v>
      </c>
      <c r="B78" s="112" t="s">
        <v>63</v>
      </c>
      <c r="C78" s="112" t="s">
        <v>110</v>
      </c>
      <c r="D78" s="113" t="s">
        <v>115</v>
      </c>
      <c r="E78" s="112">
        <v>200</v>
      </c>
      <c r="F78" s="114">
        <f t="shared" si="10"/>
        <v>165</v>
      </c>
      <c r="G78" s="114">
        <f t="shared" si="10"/>
        <v>0</v>
      </c>
      <c r="H78" s="114">
        <f t="shared" si="6"/>
        <v>165</v>
      </c>
      <c r="I78" s="114">
        <f t="shared" si="10"/>
        <v>0</v>
      </c>
      <c r="J78" s="114">
        <f t="shared" si="7"/>
        <v>165</v>
      </c>
      <c r="K78" s="114">
        <f t="shared" si="10"/>
        <v>62.3</v>
      </c>
      <c r="L78" s="114">
        <f t="shared" si="8"/>
        <v>227.3</v>
      </c>
      <c r="M78" s="114">
        <f t="shared" si="10"/>
        <v>0</v>
      </c>
      <c r="N78" s="114">
        <f t="shared" si="9"/>
        <v>227.3</v>
      </c>
    </row>
    <row r="79" spans="1:14" ht="36" customHeight="1" x14ac:dyDescent="0.3">
      <c r="A79" s="10" t="s">
        <v>88</v>
      </c>
      <c r="B79" s="112" t="s">
        <v>63</v>
      </c>
      <c r="C79" s="112" t="s">
        <v>110</v>
      </c>
      <c r="D79" s="113" t="s">
        <v>115</v>
      </c>
      <c r="E79" s="112">
        <v>240</v>
      </c>
      <c r="F79" s="114">
        <v>165</v>
      </c>
      <c r="G79" s="114"/>
      <c r="H79" s="114">
        <f t="shared" si="6"/>
        <v>165</v>
      </c>
      <c r="I79" s="114"/>
      <c r="J79" s="114">
        <f t="shared" si="7"/>
        <v>165</v>
      </c>
      <c r="K79" s="114">
        <v>62.3</v>
      </c>
      <c r="L79" s="114">
        <f t="shared" si="8"/>
        <v>227.3</v>
      </c>
      <c r="M79" s="114"/>
      <c r="N79" s="114">
        <f t="shared" si="9"/>
        <v>227.3</v>
      </c>
    </row>
    <row r="80" spans="1:14" x14ac:dyDescent="0.3">
      <c r="A80" s="10" t="s">
        <v>116</v>
      </c>
      <c r="B80" s="112" t="s">
        <v>63</v>
      </c>
      <c r="C80" s="112">
        <v>11</v>
      </c>
      <c r="D80" s="113" t="s">
        <v>65</v>
      </c>
      <c r="E80" s="112" t="s">
        <v>66</v>
      </c>
      <c r="F80" s="114">
        <f t="shared" ref="F80:M83" si="11">F81</f>
        <v>1000</v>
      </c>
      <c r="G80" s="114">
        <f t="shared" si="11"/>
        <v>0</v>
      </c>
      <c r="H80" s="114">
        <f t="shared" si="6"/>
        <v>1000</v>
      </c>
      <c r="I80" s="114">
        <f t="shared" si="11"/>
        <v>0</v>
      </c>
      <c r="J80" s="114">
        <f t="shared" si="7"/>
        <v>1000</v>
      </c>
      <c r="K80" s="114">
        <f t="shared" si="11"/>
        <v>-63.3</v>
      </c>
      <c r="L80" s="114">
        <f t="shared" si="8"/>
        <v>936.7</v>
      </c>
      <c r="M80" s="114">
        <f t="shared" si="11"/>
        <v>0</v>
      </c>
      <c r="N80" s="114">
        <f t="shared" si="9"/>
        <v>936.7</v>
      </c>
    </row>
    <row r="81" spans="1:14" ht="30" x14ac:dyDescent="0.3">
      <c r="A81" s="10" t="s">
        <v>111</v>
      </c>
      <c r="B81" s="112" t="s">
        <v>63</v>
      </c>
      <c r="C81" s="112">
        <v>11</v>
      </c>
      <c r="D81" s="113" t="s">
        <v>112</v>
      </c>
      <c r="E81" s="112" t="s">
        <v>66</v>
      </c>
      <c r="F81" s="114">
        <f t="shared" si="11"/>
        <v>1000</v>
      </c>
      <c r="G81" s="114">
        <f t="shared" si="11"/>
        <v>0</v>
      </c>
      <c r="H81" s="114">
        <f t="shared" si="6"/>
        <v>1000</v>
      </c>
      <c r="I81" s="114">
        <f t="shared" si="11"/>
        <v>0</v>
      </c>
      <c r="J81" s="114">
        <f t="shared" si="7"/>
        <v>1000</v>
      </c>
      <c r="K81" s="114">
        <f t="shared" si="11"/>
        <v>-63.3</v>
      </c>
      <c r="L81" s="114">
        <f t="shared" si="8"/>
        <v>936.7</v>
      </c>
      <c r="M81" s="114">
        <f t="shared" si="11"/>
        <v>0</v>
      </c>
      <c r="N81" s="114">
        <f t="shared" si="9"/>
        <v>936.7</v>
      </c>
    </row>
    <row r="82" spans="1:14" ht="30" x14ac:dyDescent="0.3">
      <c r="A82" s="10" t="s">
        <v>117</v>
      </c>
      <c r="B82" s="112" t="s">
        <v>63</v>
      </c>
      <c r="C82" s="112">
        <v>11</v>
      </c>
      <c r="D82" s="113" t="s">
        <v>118</v>
      </c>
      <c r="E82" s="112" t="s">
        <v>66</v>
      </c>
      <c r="F82" s="114">
        <f t="shared" si="11"/>
        <v>1000</v>
      </c>
      <c r="G82" s="114">
        <f t="shared" si="11"/>
        <v>0</v>
      </c>
      <c r="H82" s="114">
        <f t="shared" si="6"/>
        <v>1000</v>
      </c>
      <c r="I82" s="114">
        <f t="shared" si="11"/>
        <v>0</v>
      </c>
      <c r="J82" s="114">
        <f t="shared" si="7"/>
        <v>1000</v>
      </c>
      <c r="K82" s="114">
        <f t="shared" si="11"/>
        <v>-63.3</v>
      </c>
      <c r="L82" s="114">
        <f t="shared" si="8"/>
        <v>936.7</v>
      </c>
      <c r="M82" s="114">
        <f t="shared" si="11"/>
        <v>0</v>
      </c>
      <c r="N82" s="114">
        <f t="shared" si="9"/>
        <v>936.7</v>
      </c>
    </row>
    <row r="83" spans="1:14" x14ac:dyDescent="0.3">
      <c r="A83" s="10" t="s">
        <v>89</v>
      </c>
      <c r="B83" s="112" t="s">
        <v>63</v>
      </c>
      <c r="C83" s="112">
        <v>11</v>
      </c>
      <c r="D83" s="113" t="s">
        <v>118</v>
      </c>
      <c r="E83" s="112">
        <v>800</v>
      </c>
      <c r="F83" s="114">
        <f t="shared" si="11"/>
        <v>1000</v>
      </c>
      <c r="G83" s="114">
        <f t="shared" si="11"/>
        <v>0</v>
      </c>
      <c r="H83" s="114">
        <f t="shared" si="6"/>
        <v>1000</v>
      </c>
      <c r="I83" s="114">
        <f t="shared" si="11"/>
        <v>0</v>
      </c>
      <c r="J83" s="114">
        <f t="shared" si="7"/>
        <v>1000</v>
      </c>
      <c r="K83" s="114">
        <f t="shared" si="11"/>
        <v>-63.3</v>
      </c>
      <c r="L83" s="114">
        <f t="shared" si="8"/>
        <v>936.7</v>
      </c>
      <c r="M83" s="114">
        <f t="shared" si="11"/>
        <v>0</v>
      </c>
      <c r="N83" s="114">
        <f t="shared" si="9"/>
        <v>936.7</v>
      </c>
    </row>
    <row r="84" spans="1:14" x14ac:dyDescent="0.3">
      <c r="A84" s="10" t="s">
        <v>119</v>
      </c>
      <c r="B84" s="112" t="s">
        <v>63</v>
      </c>
      <c r="C84" s="112">
        <v>11</v>
      </c>
      <c r="D84" s="113" t="s">
        <v>118</v>
      </c>
      <c r="E84" s="112">
        <v>870</v>
      </c>
      <c r="F84" s="114">
        <v>1000</v>
      </c>
      <c r="G84" s="114"/>
      <c r="H84" s="114">
        <f t="shared" si="6"/>
        <v>1000</v>
      </c>
      <c r="I84" s="114"/>
      <c r="J84" s="114">
        <f t="shared" si="7"/>
        <v>1000</v>
      </c>
      <c r="K84" s="114">
        <v>-63.3</v>
      </c>
      <c r="L84" s="114">
        <f t="shared" si="8"/>
        <v>936.7</v>
      </c>
      <c r="M84" s="114"/>
      <c r="N84" s="114">
        <f t="shared" si="9"/>
        <v>936.7</v>
      </c>
    </row>
    <row r="85" spans="1:14" x14ac:dyDescent="0.3">
      <c r="A85" s="10" t="s">
        <v>120</v>
      </c>
      <c r="B85" s="112" t="s">
        <v>63</v>
      </c>
      <c r="C85" s="112">
        <v>13</v>
      </c>
      <c r="D85" s="113" t="s">
        <v>65</v>
      </c>
      <c r="E85" s="112" t="s">
        <v>66</v>
      </c>
      <c r="F85" s="114">
        <f>F86+F102+F119+F129+F124</f>
        <v>11659.500000000002</v>
      </c>
      <c r="G85" s="114">
        <f>G86+G102+G119+G129+G124</f>
        <v>3877</v>
      </c>
      <c r="H85" s="114">
        <f t="shared" si="6"/>
        <v>15536.500000000002</v>
      </c>
      <c r="I85" s="114">
        <f>I86+I102+I119+I129+I124</f>
        <v>0</v>
      </c>
      <c r="J85" s="114">
        <f t="shared" si="7"/>
        <v>15536.500000000002</v>
      </c>
      <c r="K85" s="114">
        <f>K86+K102+K119+K129+K124</f>
        <v>-2371.2999999999997</v>
      </c>
      <c r="L85" s="114">
        <f t="shared" si="8"/>
        <v>13165.200000000003</v>
      </c>
      <c r="M85" s="114">
        <f>M86+M102+M119+M129+M124</f>
        <v>350</v>
      </c>
      <c r="N85" s="114">
        <f t="shared" si="9"/>
        <v>13515.200000000003</v>
      </c>
    </row>
    <row r="86" spans="1:14" ht="48.6" customHeight="1" x14ac:dyDescent="0.3">
      <c r="A86" s="10" t="s">
        <v>884</v>
      </c>
      <c r="B86" s="112" t="s">
        <v>63</v>
      </c>
      <c r="C86" s="112" t="s">
        <v>141</v>
      </c>
      <c r="D86" s="112" t="s">
        <v>121</v>
      </c>
      <c r="E86" s="112" t="s">
        <v>66</v>
      </c>
      <c r="F86" s="100">
        <f>F87+F95</f>
        <v>440.8</v>
      </c>
      <c r="G86" s="100">
        <f>G87+G95</f>
        <v>543.70000000000005</v>
      </c>
      <c r="H86" s="114">
        <f t="shared" si="6"/>
        <v>984.5</v>
      </c>
      <c r="I86" s="100">
        <f>I87+I95</f>
        <v>0</v>
      </c>
      <c r="J86" s="114">
        <f t="shared" si="7"/>
        <v>984.5</v>
      </c>
      <c r="K86" s="100">
        <f>K87+K95</f>
        <v>-81.2</v>
      </c>
      <c r="L86" s="114">
        <f t="shared" si="8"/>
        <v>903.3</v>
      </c>
      <c r="M86" s="100">
        <f>M87+M95</f>
        <v>0</v>
      </c>
      <c r="N86" s="114">
        <f t="shared" si="9"/>
        <v>903.3</v>
      </c>
    </row>
    <row r="87" spans="1:14" ht="48.6" customHeight="1" x14ac:dyDescent="0.3">
      <c r="A87" s="10" t="s">
        <v>866</v>
      </c>
      <c r="B87" s="112" t="s">
        <v>63</v>
      </c>
      <c r="C87" s="112" t="s">
        <v>141</v>
      </c>
      <c r="D87" s="112" t="s">
        <v>122</v>
      </c>
      <c r="E87" s="112" t="s">
        <v>66</v>
      </c>
      <c r="F87" s="100">
        <f>F88</f>
        <v>80.8</v>
      </c>
      <c r="G87" s="100">
        <f>G88</f>
        <v>543.70000000000005</v>
      </c>
      <c r="H87" s="114">
        <f t="shared" si="6"/>
        <v>624.5</v>
      </c>
      <c r="I87" s="100">
        <f>I88</f>
        <v>0</v>
      </c>
      <c r="J87" s="114">
        <f t="shared" si="7"/>
        <v>624.5</v>
      </c>
      <c r="K87" s="100">
        <f>K88</f>
        <v>-10</v>
      </c>
      <c r="L87" s="114">
        <f t="shared" si="8"/>
        <v>614.5</v>
      </c>
      <c r="M87" s="100">
        <f>M88</f>
        <v>0</v>
      </c>
      <c r="N87" s="114">
        <f t="shared" si="9"/>
        <v>614.5</v>
      </c>
    </row>
    <row r="88" spans="1:14" ht="57.6" customHeight="1" x14ac:dyDescent="0.3">
      <c r="A88" s="10" t="s">
        <v>867</v>
      </c>
      <c r="B88" s="112" t="s">
        <v>63</v>
      </c>
      <c r="C88" s="112" t="s">
        <v>141</v>
      </c>
      <c r="D88" s="112" t="s">
        <v>123</v>
      </c>
      <c r="E88" s="112" t="s">
        <v>66</v>
      </c>
      <c r="F88" s="100">
        <f>F89+F92</f>
        <v>80.8</v>
      </c>
      <c r="G88" s="100">
        <f>G89+G92</f>
        <v>543.70000000000005</v>
      </c>
      <c r="H88" s="114">
        <f t="shared" si="6"/>
        <v>624.5</v>
      </c>
      <c r="I88" s="100">
        <f>I89+I92</f>
        <v>0</v>
      </c>
      <c r="J88" s="114">
        <f t="shared" si="7"/>
        <v>624.5</v>
      </c>
      <c r="K88" s="100">
        <f>K89+K92</f>
        <v>-10</v>
      </c>
      <c r="L88" s="114">
        <f t="shared" si="8"/>
        <v>614.5</v>
      </c>
      <c r="M88" s="100">
        <f>M89+M92</f>
        <v>0</v>
      </c>
      <c r="N88" s="114">
        <f t="shared" si="9"/>
        <v>614.5</v>
      </c>
    </row>
    <row r="89" spans="1:14" ht="65.25" customHeight="1" x14ac:dyDescent="0.3">
      <c r="A89" s="10" t="s">
        <v>751</v>
      </c>
      <c r="B89" s="112" t="s">
        <v>63</v>
      </c>
      <c r="C89" s="112" t="s">
        <v>141</v>
      </c>
      <c r="D89" s="112" t="s">
        <v>485</v>
      </c>
      <c r="E89" s="112" t="s">
        <v>66</v>
      </c>
      <c r="F89" s="100">
        <f>F90</f>
        <v>0</v>
      </c>
      <c r="G89" s="100">
        <f>G90</f>
        <v>543.70000000000005</v>
      </c>
      <c r="H89" s="114">
        <f t="shared" si="6"/>
        <v>543.70000000000005</v>
      </c>
      <c r="I89" s="100">
        <f>I90</f>
        <v>36.9</v>
      </c>
      <c r="J89" s="114">
        <f t="shared" si="7"/>
        <v>580.6</v>
      </c>
      <c r="K89" s="100">
        <f>K90</f>
        <v>0</v>
      </c>
      <c r="L89" s="114">
        <f t="shared" si="8"/>
        <v>580.6</v>
      </c>
      <c r="M89" s="100">
        <f>M90</f>
        <v>18.2</v>
      </c>
      <c r="N89" s="114">
        <f t="shared" si="9"/>
        <v>598.80000000000007</v>
      </c>
    </row>
    <row r="90" spans="1:14" ht="30" customHeight="1" x14ac:dyDescent="0.3">
      <c r="A90" s="10" t="s">
        <v>87</v>
      </c>
      <c r="B90" s="112" t="s">
        <v>63</v>
      </c>
      <c r="C90" s="112" t="s">
        <v>141</v>
      </c>
      <c r="D90" s="112" t="s">
        <v>485</v>
      </c>
      <c r="E90" s="112" t="s">
        <v>490</v>
      </c>
      <c r="F90" s="100">
        <f>F91</f>
        <v>0</v>
      </c>
      <c r="G90" s="100">
        <f>G91</f>
        <v>543.70000000000005</v>
      </c>
      <c r="H90" s="114">
        <f t="shared" si="6"/>
        <v>543.70000000000005</v>
      </c>
      <c r="I90" s="100">
        <f>I91</f>
        <v>36.9</v>
      </c>
      <c r="J90" s="114">
        <f t="shared" si="7"/>
        <v>580.6</v>
      </c>
      <c r="K90" s="100">
        <f>K91</f>
        <v>0</v>
      </c>
      <c r="L90" s="114">
        <f t="shared" si="8"/>
        <v>580.6</v>
      </c>
      <c r="M90" s="100">
        <f>M91</f>
        <v>18.2</v>
      </c>
      <c r="N90" s="114">
        <f t="shared" si="9"/>
        <v>598.80000000000007</v>
      </c>
    </row>
    <row r="91" spans="1:14" ht="19.899999999999999" customHeight="1" x14ac:dyDescent="0.3">
      <c r="A91" s="10" t="s">
        <v>88</v>
      </c>
      <c r="B91" s="112" t="s">
        <v>63</v>
      </c>
      <c r="C91" s="112" t="s">
        <v>141</v>
      </c>
      <c r="D91" s="112" t="s">
        <v>485</v>
      </c>
      <c r="E91" s="112" t="s">
        <v>486</v>
      </c>
      <c r="F91" s="100">
        <v>0</v>
      </c>
      <c r="G91" s="100">
        <v>543.70000000000005</v>
      </c>
      <c r="H91" s="114">
        <f t="shared" si="6"/>
        <v>543.70000000000005</v>
      </c>
      <c r="I91" s="100">
        <v>36.9</v>
      </c>
      <c r="J91" s="114">
        <f t="shared" si="7"/>
        <v>580.6</v>
      </c>
      <c r="K91" s="100">
        <v>0</v>
      </c>
      <c r="L91" s="114">
        <f t="shared" si="8"/>
        <v>580.6</v>
      </c>
      <c r="M91" s="100">
        <v>18.2</v>
      </c>
      <c r="N91" s="114">
        <f t="shared" si="9"/>
        <v>598.80000000000007</v>
      </c>
    </row>
    <row r="92" spans="1:14" ht="31.15" customHeight="1" x14ac:dyDescent="0.3">
      <c r="A92" s="10" t="s">
        <v>661</v>
      </c>
      <c r="B92" s="112" t="s">
        <v>63</v>
      </c>
      <c r="C92" s="112" t="s">
        <v>141</v>
      </c>
      <c r="D92" s="112" t="s">
        <v>124</v>
      </c>
      <c r="E92" s="112" t="s">
        <v>66</v>
      </c>
      <c r="F92" s="100">
        <f>F93</f>
        <v>80.8</v>
      </c>
      <c r="G92" s="100">
        <f>G93</f>
        <v>0</v>
      </c>
      <c r="H92" s="114">
        <f t="shared" si="6"/>
        <v>80.8</v>
      </c>
      <c r="I92" s="100">
        <f>I93</f>
        <v>-36.9</v>
      </c>
      <c r="J92" s="114">
        <f t="shared" si="7"/>
        <v>43.9</v>
      </c>
      <c r="K92" s="100">
        <f>K93</f>
        <v>-10</v>
      </c>
      <c r="L92" s="114">
        <f t="shared" si="8"/>
        <v>33.9</v>
      </c>
      <c r="M92" s="100">
        <f>M93</f>
        <v>-18.2</v>
      </c>
      <c r="N92" s="114">
        <f t="shared" si="9"/>
        <v>15.7</v>
      </c>
    </row>
    <row r="93" spans="1:14" ht="30.6" customHeight="1" x14ac:dyDescent="0.3">
      <c r="A93" s="10" t="s">
        <v>87</v>
      </c>
      <c r="B93" s="112" t="s">
        <v>63</v>
      </c>
      <c r="C93" s="112" t="s">
        <v>141</v>
      </c>
      <c r="D93" s="112" t="s">
        <v>124</v>
      </c>
      <c r="E93" s="112" t="s">
        <v>490</v>
      </c>
      <c r="F93" s="100">
        <f>F94</f>
        <v>80.8</v>
      </c>
      <c r="G93" s="100">
        <f>G94</f>
        <v>0</v>
      </c>
      <c r="H93" s="114">
        <f t="shared" si="6"/>
        <v>80.8</v>
      </c>
      <c r="I93" s="100">
        <f>I94</f>
        <v>-36.9</v>
      </c>
      <c r="J93" s="114">
        <f t="shared" si="7"/>
        <v>43.9</v>
      </c>
      <c r="K93" s="100">
        <f>K94</f>
        <v>-10</v>
      </c>
      <c r="L93" s="114">
        <f t="shared" si="8"/>
        <v>33.9</v>
      </c>
      <c r="M93" s="100">
        <f>M94</f>
        <v>-18.2</v>
      </c>
      <c r="N93" s="114">
        <f t="shared" si="9"/>
        <v>15.7</v>
      </c>
    </row>
    <row r="94" spans="1:14" ht="33.6" customHeight="1" x14ac:dyDescent="0.3">
      <c r="A94" s="10" t="s">
        <v>88</v>
      </c>
      <c r="B94" s="112" t="s">
        <v>63</v>
      </c>
      <c r="C94" s="112" t="s">
        <v>141</v>
      </c>
      <c r="D94" s="112" t="s">
        <v>124</v>
      </c>
      <c r="E94" s="112" t="s">
        <v>486</v>
      </c>
      <c r="F94" s="100">
        <v>80.8</v>
      </c>
      <c r="G94" s="100"/>
      <c r="H94" s="114">
        <f t="shared" si="6"/>
        <v>80.8</v>
      </c>
      <c r="I94" s="100">
        <v>-36.9</v>
      </c>
      <c r="J94" s="114">
        <f t="shared" si="7"/>
        <v>43.9</v>
      </c>
      <c r="K94" s="100">
        <v>-10</v>
      </c>
      <c r="L94" s="114">
        <f t="shared" si="8"/>
        <v>33.9</v>
      </c>
      <c r="M94" s="100">
        <v>-18.2</v>
      </c>
      <c r="N94" s="114">
        <f t="shared" si="9"/>
        <v>15.7</v>
      </c>
    </row>
    <row r="95" spans="1:14" ht="33.6" customHeight="1" x14ac:dyDescent="0.3">
      <c r="A95" s="25" t="s">
        <v>662</v>
      </c>
      <c r="B95" s="112" t="s">
        <v>63</v>
      </c>
      <c r="C95" s="112" t="s">
        <v>141</v>
      </c>
      <c r="D95" s="112" t="s">
        <v>664</v>
      </c>
      <c r="E95" s="112" t="s">
        <v>66</v>
      </c>
      <c r="F95" s="100">
        <f>F96</f>
        <v>360</v>
      </c>
      <c r="G95" s="100">
        <f>G96</f>
        <v>0</v>
      </c>
      <c r="H95" s="114">
        <f t="shared" si="6"/>
        <v>360</v>
      </c>
      <c r="I95" s="100">
        <f>I96</f>
        <v>0</v>
      </c>
      <c r="J95" s="114">
        <f t="shared" si="7"/>
        <v>360</v>
      </c>
      <c r="K95" s="100">
        <f>K96</f>
        <v>-71.2</v>
      </c>
      <c r="L95" s="114">
        <f t="shared" si="8"/>
        <v>288.8</v>
      </c>
      <c r="M95" s="100">
        <f>M96</f>
        <v>0</v>
      </c>
      <c r="N95" s="114">
        <f t="shared" si="9"/>
        <v>288.8</v>
      </c>
    </row>
    <row r="96" spans="1:14" ht="76.5" customHeight="1" x14ac:dyDescent="0.3">
      <c r="A96" s="25" t="s">
        <v>868</v>
      </c>
      <c r="B96" s="112" t="s">
        <v>63</v>
      </c>
      <c r="C96" s="112" t="s">
        <v>141</v>
      </c>
      <c r="D96" s="112" t="s">
        <v>665</v>
      </c>
      <c r="E96" s="112" t="s">
        <v>66</v>
      </c>
      <c r="F96" s="100">
        <f>F97</f>
        <v>360</v>
      </c>
      <c r="G96" s="100">
        <f>G97</f>
        <v>0</v>
      </c>
      <c r="H96" s="114">
        <f t="shared" si="6"/>
        <v>360</v>
      </c>
      <c r="I96" s="100">
        <f>I97</f>
        <v>0</v>
      </c>
      <c r="J96" s="114">
        <f t="shared" si="7"/>
        <v>360</v>
      </c>
      <c r="K96" s="100">
        <f>K97</f>
        <v>-71.2</v>
      </c>
      <c r="L96" s="114">
        <f t="shared" si="8"/>
        <v>288.8</v>
      </c>
      <c r="M96" s="100">
        <f>M97</f>
        <v>0</v>
      </c>
      <c r="N96" s="114">
        <f t="shared" si="9"/>
        <v>288.8</v>
      </c>
    </row>
    <row r="97" spans="1:14" ht="63.75" customHeight="1" x14ac:dyDescent="0.3">
      <c r="A97" s="25" t="s">
        <v>752</v>
      </c>
      <c r="B97" s="112" t="s">
        <v>63</v>
      </c>
      <c r="C97" s="112" t="s">
        <v>141</v>
      </c>
      <c r="D97" s="112" t="s">
        <v>666</v>
      </c>
      <c r="E97" s="112" t="s">
        <v>66</v>
      </c>
      <c r="F97" s="100">
        <f>F98+F100</f>
        <v>360</v>
      </c>
      <c r="G97" s="100">
        <f>G98+G100</f>
        <v>0</v>
      </c>
      <c r="H97" s="114">
        <f t="shared" si="6"/>
        <v>360</v>
      </c>
      <c r="I97" s="100">
        <f>I98+I100</f>
        <v>0</v>
      </c>
      <c r="J97" s="114">
        <f t="shared" si="7"/>
        <v>360</v>
      </c>
      <c r="K97" s="100">
        <f>K98+K100</f>
        <v>-71.2</v>
      </c>
      <c r="L97" s="114">
        <f t="shared" si="8"/>
        <v>288.8</v>
      </c>
      <c r="M97" s="100">
        <f>M98+M100</f>
        <v>0</v>
      </c>
      <c r="N97" s="114">
        <f t="shared" si="9"/>
        <v>288.8</v>
      </c>
    </row>
    <row r="98" spans="1:14" ht="32.450000000000003" customHeight="1" x14ac:dyDescent="0.3">
      <c r="A98" s="10" t="s">
        <v>87</v>
      </c>
      <c r="B98" s="112" t="s">
        <v>63</v>
      </c>
      <c r="C98" s="112" t="s">
        <v>141</v>
      </c>
      <c r="D98" s="112" t="s">
        <v>666</v>
      </c>
      <c r="E98" s="112" t="s">
        <v>490</v>
      </c>
      <c r="F98" s="100">
        <f>F99</f>
        <v>350</v>
      </c>
      <c r="G98" s="100">
        <f>G99</f>
        <v>0</v>
      </c>
      <c r="H98" s="114">
        <f t="shared" si="6"/>
        <v>350</v>
      </c>
      <c r="I98" s="100">
        <f>I99</f>
        <v>0</v>
      </c>
      <c r="J98" s="114">
        <f t="shared" si="7"/>
        <v>350</v>
      </c>
      <c r="K98" s="100">
        <f>K99</f>
        <v>-71.2</v>
      </c>
      <c r="L98" s="114">
        <f t="shared" si="8"/>
        <v>278.8</v>
      </c>
      <c r="M98" s="100">
        <f>M99</f>
        <v>0</v>
      </c>
      <c r="N98" s="114">
        <f t="shared" si="9"/>
        <v>278.8</v>
      </c>
    </row>
    <row r="99" spans="1:14" ht="33.75" customHeight="1" x14ac:dyDescent="0.3">
      <c r="A99" s="10" t="s">
        <v>88</v>
      </c>
      <c r="B99" s="112" t="s">
        <v>63</v>
      </c>
      <c r="C99" s="112" t="s">
        <v>141</v>
      </c>
      <c r="D99" s="112" t="s">
        <v>666</v>
      </c>
      <c r="E99" s="112" t="s">
        <v>486</v>
      </c>
      <c r="F99" s="100">
        <v>350</v>
      </c>
      <c r="G99" s="100"/>
      <c r="H99" s="114">
        <f t="shared" si="6"/>
        <v>350</v>
      </c>
      <c r="I99" s="100"/>
      <c r="J99" s="114">
        <f t="shared" si="7"/>
        <v>350</v>
      </c>
      <c r="K99" s="100">
        <v>-71.2</v>
      </c>
      <c r="L99" s="114">
        <f t="shared" si="8"/>
        <v>278.8</v>
      </c>
      <c r="M99" s="100"/>
      <c r="N99" s="114">
        <f t="shared" si="9"/>
        <v>278.8</v>
      </c>
    </row>
    <row r="100" spans="1:14" ht="19.5" customHeight="1" x14ac:dyDescent="0.3">
      <c r="A100" s="33" t="s">
        <v>89</v>
      </c>
      <c r="B100" s="112" t="s">
        <v>63</v>
      </c>
      <c r="C100" s="112" t="s">
        <v>141</v>
      </c>
      <c r="D100" s="112" t="s">
        <v>666</v>
      </c>
      <c r="E100" s="112" t="s">
        <v>495</v>
      </c>
      <c r="F100" s="100">
        <f>F101</f>
        <v>10</v>
      </c>
      <c r="G100" s="100">
        <f>G101</f>
        <v>0</v>
      </c>
      <c r="H100" s="114">
        <f t="shared" si="6"/>
        <v>10</v>
      </c>
      <c r="I100" s="100">
        <f>I101</f>
        <v>0</v>
      </c>
      <c r="J100" s="114">
        <f t="shared" si="7"/>
        <v>10</v>
      </c>
      <c r="K100" s="100">
        <f>K101</f>
        <v>0</v>
      </c>
      <c r="L100" s="114">
        <f t="shared" si="8"/>
        <v>10</v>
      </c>
      <c r="M100" s="100">
        <f>M101</f>
        <v>0</v>
      </c>
      <c r="N100" s="114">
        <f t="shared" si="9"/>
        <v>10</v>
      </c>
    </row>
    <row r="101" spans="1:14" ht="18.75" customHeight="1" x14ac:dyDescent="0.3">
      <c r="A101" s="10" t="s">
        <v>90</v>
      </c>
      <c r="B101" s="112" t="s">
        <v>63</v>
      </c>
      <c r="C101" s="112" t="s">
        <v>141</v>
      </c>
      <c r="D101" s="112" t="s">
        <v>666</v>
      </c>
      <c r="E101" s="112" t="s">
        <v>518</v>
      </c>
      <c r="F101" s="100">
        <v>10</v>
      </c>
      <c r="G101" s="100"/>
      <c r="H101" s="114">
        <f t="shared" si="6"/>
        <v>10</v>
      </c>
      <c r="I101" s="100"/>
      <c r="J101" s="114">
        <f t="shared" si="7"/>
        <v>10</v>
      </c>
      <c r="K101" s="100"/>
      <c r="L101" s="114">
        <f t="shared" si="8"/>
        <v>10</v>
      </c>
      <c r="M101" s="100"/>
      <c r="N101" s="114">
        <f t="shared" si="9"/>
        <v>10</v>
      </c>
    </row>
    <row r="102" spans="1:14" ht="77.25" customHeight="1" x14ac:dyDescent="0.3">
      <c r="A102" s="10" t="s">
        <v>709</v>
      </c>
      <c r="B102" s="112" t="s">
        <v>63</v>
      </c>
      <c r="C102" s="112" t="s">
        <v>141</v>
      </c>
      <c r="D102" s="113" t="s">
        <v>543</v>
      </c>
      <c r="E102" s="112" t="s">
        <v>66</v>
      </c>
      <c r="F102" s="114">
        <f t="shared" ref="F102:M105" si="12">F103</f>
        <v>3228.4</v>
      </c>
      <c r="G102" s="114">
        <f t="shared" si="12"/>
        <v>3333.3</v>
      </c>
      <c r="H102" s="114">
        <f t="shared" si="6"/>
        <v>6561.7000000000007</v>
      </c>
      <c r="I102" s="114">
        <f t="shared" si="12"/>
        <v>0</v>
      </c>
      <c r="J102" s="114">
        <f t="shared" si="7"/>
        <v>6561.7000000000007</v>
      </c>
      <c r="K102" s="114">
        <f t="shared" si="12"/>
        <v>-2385</v>
      </c>
      <c r="L102" s="114">
        <f t="shared" si="8"/>
        <v>4176.7000000000007</v>
      </c>
      <c r="M102" s="114">
        <f t="shared" si="12"/>
        <v>0</v>
      </c>
      <c r="N102" s="114">
        <f t="shared" si="9"/>
        <v>4176.7000000000007</v>
      </c>
    </row>
    <row r="103" spans="1:14" ht="46.15" customHeight="1" x14ac:dyDescent="0.3">
      <c r="A103" s="10" t="s">
        <v>753</v>
      </c>
      <c r="B103" s="112" t="s">
        <v>63</v>
      </c>
      <c r="C103" s="112" t="s">
        <v>141</v>
      </c>
      <c r="D103" s="113" t="s">
        <v>544</v>
      </c>
      <c r="E103" s="112" t="s">
        <v>66</v>
      </c>
      <c r="F103" s="114">
        <f t="shared" si="12"/>
        <v>3228.4</v>
      </c>
      <c r="G103" s="114">
        <f t="shared" si="12"/>
        <v>3333.3</v>
      </c>
      <c r="H103" s="114">
        <f t="shared" si="6"/>
        <v>6561.7000000000007</v>
      </c>
      <c r="I103" s="114">
        <f t="shared" si="12"/>
        <v>0</v>
      </c>
      <c r="J103" s="114">
        <f t="shared" si="7"/>
        <v>6561.7000000000007</v>
      </c>
      <c r="K103" s="114">
        <f t="shared" si="12"/>
        <v>-2385</v>
      </c>
      <c r="L103" s="114">
        <f t="shared" si="8"/>
        <v>4176.7000000000007</v>
      </c>
      <c r="M103" s="114">
        <f t="shared" si="12"/>
        <v>0</v>
      </c>
      <c r="N103" s="114">
        <f t="shared" si="9"/>
        <v>4176.7000000000007</v>
      </c>
    </row>
    <row r="104" spans="1:14" ht="45.75" customHeight="1" x14ac:dyDescent="0.3">
      <c r="A104" s="10" t="s">
        <v>545</v>
      </c>
      <c r="B104" s="112" t="s">
        <v>63</v>
      </c>
      <c r="C104" s="112" t="s">
        <v>141</v>
      </c>
      <c r="D104" s="113" t="s">
        <v>546</v>
      </c>
      <c r="E104" s="112" t="s">
        <v>66</v>
      </c>
      <c r="F104" s="114">
        <f t="shared" si="12"/>
        <v>3228.4</v>
      </c>
      <c r="G104" s="114">
        <f t="shared" si="12"/>
        <v>3333.3</v>
      </c>
      <c r="H104" s="114">
        <f t="shared" si="6"/>
        <v>6561.7000000000007</v>
      </c>
      <c r="I104" s="114">
        <f t="shared" si="12"/>
        <v>0</v>
      </c>
      <c r="J104" s="114">
        <f t="shared" si="7"/>
        <v>6561.7000000000007</v>
      </c>
      <c r="K104" s="114">
        <f t="shared" si="12"/>
        <v>-2385</v>
      </c>
      <c r="L104" s="114">
        <f t="shared" si="8"/>
        <v>4176.7000000000007</v>
      </c>
      <c r="M104" s="114">
        <f t="shared" si="12"/>
        <v>0</v>
      </c>
      <c r="N104" s="114">
        <f t="shared" si="9"/>
        <v>4176.7000000000007</v>
      </c>
    </row>
    <row r="105" spans="1:14" ht="30" x14ac:dyDescent="0.3">
      <c r="A105" s="10" t="s">
        <v>87</v>
      </c>
      <c r="B105" s="112" t="s">
        <v>63</v>
      </c>
      <c r="C105" s="112">
        <v>13</v>
      </c>
      <c r="D105" s="113" t="s">
        <v>546</v>
      </c>
      <c r="E105" s="112">
        <v>200</v>
      </c>
      <c r="F105" s="114">
        <f t="shared" si="12"/>
        <v>3228.4</v>
      </c>
      <c r="G105" s="114">
        <f t="shared" si="12"/>
        <v>3333.3</v>
      </c>
      <c r="H105" s="114">
        <f t="shared" si="6"/>
        <v>6561.7000000000007</v>
      </c>
      <c r="I105" s="114">
        <f t="shared" si="12"/>
        <v>0</v>
      </c>
      <c r="J105" s="114">
        <f t="shared" si="7"/>
        <v>6561.7000000000007</v>
      </c>
      <c r="K105" s="114">
        <f t="shared" si="12"/>
        <v>-2385</v>
      </c>
      <c r="L105" s="114">
        <f t="shared" si="8"/>
        <v>4176.7000000000007</v>
      </c>
      <c r="M105" s="114"/>
      <c r="N105" s="114">
        <f t="shared" si="9"/>
        <v>4176.7000000000007</v>
      </c>
    </row>
    <row r="106" spans="1:14" ht="31.5" customHeight="1" x14ac:dyDescent="0.3">
      <c r="A106" s="10" t="s">
        <v>88</v>
      </c>
      <c r="B106" s="112" t="s">
        <v>63</v>
      </c>
      <c r="C106" s="112">
        <v>13</v>
      </c>
      <c r="D106" s="113" t="s">
        <v>546</v>
      </c>
      <c r="E106" s="112">
        <v>240</v>
      </c>
      <c r="F106" s="114">
        <v>3228.4</v>
      </c>
      <c r="G106" s="114">
        <v>3333.3</v>
      </c>
      <c r="H106" s="114">
        <f t="shared" si="6"/>
        <v>6561.7000000000007</v>
      </c>
      <c r="I106" s="114"/>
      <c r="J106" s="114">
        <f t="shared" si="7"/>
        <v>6561.7000000000007</v>
      </c>
      <c r="K106" s="114">
        <v>-2385</v>
      </c>
      <c r="L106" s="114">
        <f t="shared" si="8"/>
        <v>4176.7000000000007</v>
      </c>
      <c r="M106" s="114"/>
      <c r="N106" s="114">
        <f t="shared" si="9"/>
        <v>4176.7000000000007</v>
      </c>
    </row>
    <row r="107" spans="1:14" ht="30" hidden="1" x14ac:dyDescent="0.3">
      <c r="A107" s="10" t="s">
        <v>99</v>
      </c>
      <c r="B107" s="112" t="s">
        <v>63</v>
      </c>
      <c r="C107" s="112">
        <v>13</v>
      </c>
      <c r="D107" s="113" t="s">
        <v>100</v>
      </c>
      <c r="E107" s="112" t="s">
        <v>66</v>
      </c>
      <c r="F107" s="114">
        <f>F108</f>
        <v>0</v>
      </c>
      <c r="G107" s="114">
        <f>G108</f>
        <v>0</v>
      </c>
      <c r="H107" s="114">
        <f t="shared" si="6"/>
        <v>0</v>
      </c>
      <c r="I107" s="114">
        <f>I108</f>
        <v>0</v>
      </c>
      <c r="J107" s="114">
        <f t="shared" si="7"/>
        <v>0</v>
      </c>
      <c r="K107" s="114">
        <f>K108</f>
        <v>0</v>
      </c>
      <c r="L107" s="114">
        <f t="shared" si="8"/>
        <v>0</v>
      </c>
      <c r="M107" s="114">
        <f>M108</f>
        <v>0</v>
      </c>
      <c r="N107" s="114">
        <f t="shared" si="9"/>
        <v>0</v>
      </c>
    </row>
    <row r="108" spans="1:14" ht="30" hidden="1" x14ac:dyDescent="0.3">
      <c r="A108" s="10" t="s">
        <v>128</v>
      </c>
      <c r="B108" s="112" t="s">
        <v>63</v>
      </c>
      <c r="C108" s="112">
        <v>13</v>
      </c>
      <c r="D108" s="113" t="s">
        <v>129</v>
      </c>
      <c r="E108" s="112" t="s">
        <v>66</v>
      </c>
      <c r="F108" s="114">
        <f>F109+F112</f>
        <v>0</v>
      </c>
      <c r="G108" s="114">
        <f>G109+G112</f>
        <v>0</v>
      </c>
      <c r="H108" s="114">
        <f t="shared" si="6"/>
        <v>0</v>
      </c>
      <c r="I108" s="114">
        <f>I109+I112</f>
        <v>0</v>
      </c>
      <c r="J108" s="114">
        <f t="shared" si="7"/>
        <v>0</v>
      </c>
      <c r="K108" s="114">
        <f>K109+K112</f>
        <v>0</v>
      </c>
      <c r="L108" s="114">
        <f t="shared" si="8"/>
        <v>0</v>
      </c>
      <c r="M108" s="114">
        <f>M109+M112</f>
        <v>0</v>
      </c>
      <c r="N108" s="114">
        <f t="shared" si="9"/>
        <v>0</v>
      </c>
    </row>
    <row r="109" spans="1:14" ht="30" hidden="1" x14ac:dyDescent="0.3">
      <c r="A109" s="10" t="s">
        <v>73</v>
      </c>
      <c r="B109" s="112" t="s">
        <v>63</v>
      </c>
      <c r="C109" s="112">
        <v>13</v>
      </c>
      <c r="D109" s="113" t="s">
        <v>130</v>
      </c>
      <c r="E109" s="112" t="s">
        <v>66</v>
      </c>
      <c r="F109" s="114">
        <f>F110</f>
        <v>0</v>
      </c>
      <c r="G109" s="114">
        <f>G110</f>
        <v>0</v>
      </c>
      <c r="H109" s="114">
        <f t="shared" si="6"/>
        <v>0</v>
      </c>
      <c r="I109" s="114">
        <f>I110</f>
        <v>0</v>
      </c>
      <c r="J109" s="114">
        <f t="shared" si="7"/>
        <v>0</v>
      </c>
      <c r="K109" s="114">
        <f>K110</f>
        <v>0</v>
      </c>
      <c r="L109" s="114">
        <f t="shared" si="8"/>
        <v>0</v>
      </c>
      <c r="M109" s="114">
        <f>M110</f>
        <v>0</v>
      </c>
      <c r="N109" s="114">
        <f t="shared" si="9"/>
        <v>0</v>
      </c>
    </row>
    <row r="110" spans="1:14" ht="75" hidden="1" x14ac:dyDescent="0.3">
      <c r="A110" s="10" t="s">
        <v>75</v>
      </c>
      <c r="B110" s="112" t="s">
        <v>63</v>
      </c>
      <c r="C110" s="112">
        <v>13</v>
      </c>
      <c r="D110" s="113" t="s">
        <v>130</v>
      </c>
      <c r="E110" s="112">
        <v>100</v>
      </c>
      <c r="F110" s="114">
        <f>F111</f>
        <v>0</v>
      </c>
      <c r="G110" s="114">
        <f>G111</f>
        <v>0</v>
      </c>
      <c r="H110" s="114">
        <f t="shared" si="6"/>
        <v>0</v>
      </c>
      <c r="I110" s="114">
        <f>I111</f>
        <v>0</v>
      </c>
      <c r="J110" s="114">
        <f t="shared" si="7"/>
        <v>0</v>
      </c>
      <c r="K110" s="114">
        <f>K111</f>
        <v>0</v>
      </c>
      <c r="L110" s="114">
        <f t="shared" si="8"/>
        <v>0</v>
      </c>
      <c r="M110" s="114">
        <f>M111</f>
        <v>0</v>
      </c>
      <c r="N110" s="114">
        <f t="shared" si="9"/>
        <v>0</v>
      </c>
    </row>
    <row r="111" spans="1:14" ht="30" hidden="1" x14ac:dyDescent="0.3">
      <c r="A111" s="10" t="s">
        <v>76</v>
      </c>
      <c r="B111" s="112" t="s">
        <v>63</v>
      </c>
      <c r="C111" s="112">
        <v>13</v>
      </c>
      <c r="D111" s="113" t="s">
        <v>130</v>
      </c>
      <c r="E111" s="112">
        <v>120</v>
      </c>
      <c r="F111" s="114">
        <v>0</v>
      </c>
      <c r="G111" s="114">
        <v>0</v>
      </c>
      <c r="H111" s="114">
        <f t="shared" si="6"/>
        <v>0</v>
      </c>
      <c r="I111" s="114">
        <v>0</v>
      </c>
      <c r="J111" s="114">
        <f t="shared" si="7"/>
        <v>0</v>
      </c>
      <c r="K111" s="114">
        <v>0</v>
      </c>
      <c r="L111" s="114">
        <f t="shared" si="8"/>
        <v>0</v>
      </c>
      <c r="M111" s="114">
        <v>0</v>
      </c>
      <c r="N111" s="114">
        <f t="shared" si="9"/>
        <v>0</v>
      </c>
    </row>
    <row r="112" spans="1:14" ht="30" hidden="1" x14ac:dyDescent="0.3">
      <c r="A112" s="10" t="s">
        <v>77</v>
      </c>
      <c r="B112" s="112" t="s">
        <v>63</v>
      </c>
      <c r="C112" s="112">
        <v>13</v>
      </c>
      <c r="D112" s="113" t="s">
        <v>131</v>
      </c>
      <c r="E112" s="112" t="s">
        <v>66</v>
      </c>
      <c r="F112" s="114">
        <f>F113+F115+F117</f>
        <v>0</v>
      </c>
      <c r="G112" s="114">
        <f>G113+G115+G117</f>
        <v>0</v>
      </c>
      <c r="H112" s="114">
        <f t="shared" si="6"/>
        <v>0</v>
      </c>
      <c r="I112" s="114">
        <f>I113+I115+I117</f>
        <v>0</v>
      </c>
      <c r="J112" s="114">
        <f t="shared" si="7"/>
        <v>0</v>
      </c>
      <c r="K112" s="114">
        <f>K113+K115+K117</f>
        <v>0</v>
      </c>
      <c r="L112" s="114">
        <f t="shared" si="8"/>
        <v>0</v>
      </c>
      <c r="M112" s="114">
        <f>M113+M115+M117</f>
        <v>0</v>
      </c>
      <c r="N112" s="114">
        <f t="shared" si="9"/>
        <v>0</v>
      </c>
    </row>
    <row r="113" spans="1:14" ht="75" hidden="1" x14ac:dyDescent="0.3">
      <c r="A113" s="10" t="s">
        <v>75</v>
      </c>
      <c r="B113" s="112" t="s">
        <v>63</v>
      </c>
      <c r="C113" s="112">
        <v>13</v>
      </c>
      <c r="D113" s="113" t="s">
        <v>131</v>
      </c>
      <c r="E113" s="112">
        <v>100</v>
      </c>
      <c r="F113" s="114">
        <f>F114</f>
        <v>0</v>
      </c>
      <c r="G113" s="114">
        <f>G114</f>
        <v>0</v>
      </c>
      <c r="H113" s="114">
        <f t="shared" si="6"/>
        <v>0</v>
      </c>
      <c r="I113" s="114">
        <f>I114</f>
        <v>0</v>
      </c>
      <c r="J113" s="114">
        <f t="shared" si="7"/>
        <v>0</v>
      </c>
      <c r="K113" s="114">
        <f>K114</f>
        <v>0</v>
      </c>
      <c r="L113" s="114">
        <f t="shared" si="8"/>
        <v>0</v>
      </c>
      <c r="M113" s="114">
        <f>M114</f>
        <v>0</v>
      </c>
      <c r="N113" s="114">
        <f t="shared" si="9"/>
        <v>0</v>
      </c>
    </row>
    <row r="114" spans="1:14" ht="30" hidden="1" x14ac:dyDescent="0.3">
      <c r="A114" s="10" t="s">
        <v>76</v>
      </c>
      <c r="B114" s="112" t="s">
        <v>63</v>
      </c>
      <c r="C114" s="112">
        <v>13</v>
      </c>
      <c r="D114" s="113" t="s">
        <v>131</v>
      </c>
      <c r="E114" s="112">
        <v>120</v>
      </c>
      <c r="F114" s="114">
        <v>0</v>
      </c>
      <c r="G114" s="114">
        <v>0</v>
      </c>
      <c r="H114" s="114">
        <f t="shared" si="6"/>
        <v>0</v>
      </c>
      <c r="I114" s="114">
        <v>0</v>
      </c>
      <c r="J114" s="114">
        <f t="shared" si="7"/>
        <v>0</v>
      </c>
      <c r="K114" s="114">
        <v>0</v>
      </c>
      <c r="L114" s="114">
        <f t="shared" si="8"/>
        <v>0</v>
      </c>
      <c r="M114" s="114">
        <v>0</v>
      </c>
      <c r="N114" s="114">
        <f t="shared" si="9"/>
        <v>0</v>
      </c>
    </row>
    <row r="115" spans="1:14" ht="30" hidden="1" x14ac:dyDescent="0.3">
      <c r="A115" s="10" t="s">
        <v>87</v>
      </c>
      <c r="B115" s="112" t="s">
        <v>63</v>
      </c>
      <c r="C115" s="112">
        <v>13</v>
      </c>
      <c r="D115" s="113" t="s">
        <v>131</v>
      </c>
      <c r="E115" s="112">
        <v>200</v>
      </c>
      <c r="F115" s="114">
        <f>F116</f>
        <v>0</v>
      </c>
      <c r="G115" s="114">
        <f>G116</f>
        <v>0</v>
      </c>
      <c r="H115" s="114">
        <f t="shared" si="6"/>
        <v>0</v>
      </c>
      <c r="I115" s="114">
        <f>I116</f>
        <v>0</v>
      </c>
      <c r="J115" s="114">
        <f t="shared" si="7"/>
        <v>0</v>
      </c>
      <c r="K115" s="114">
        <f>K116</f>
        <v>0</v>
      </c>
      <c r="L115" s="114">
        <f t="shared" si="8"/>
        <v>0</v>
      </c>
      <c r="M115" s="114">
        <f>M116</f>
        <v>0</v>
      </c>
      <c r="N115" s="114">
        <f t="shared" si="9"/>
        <v>0</v>
      </c>
    </row>
    <row r="116" spans="1:14" ht="28.15" hidden="1" customHeight="1" x14ac:dyDescent="0.3">
      <c r="A116" s="10" t="s">
        <v>88</v>
      </c>
      <c r="B116" s="112" t="s">
        <v>63</v>
      </c>
      <c r="C116" s="112">
        <v>13</v>
      </c>
      <c r="D116" s="113" t="s">
        <v>131</v>
      </c>
      <c r="E116" s="112">
        <v>240</v>
      </c>
      <c r="F116" s="114">
        <v>0</v>
      </c>
      <c r="G116" s="114">
        <v>0</v>
      </c>
      <c r="H116" s="114">
        <f t="shared" si="6"/>
        <v>0</v>
      </c>
      <c r="I116" s="114">
        <v>0</v>
      </c>
      <c r="J116" s="114">
        <f t="shared" si="7"/>
        <v>0</v>
      </c>
      <c r="K116" s="114">
        <v>0</v>
      </c>
      <c r="L116" s="114">
        <f t="shared" si="8"/>
        <v>0</v>
      </c>
      <c r="M116" s="114">
        <v>0</v>
      </c>
      <c r="N116" s="114">
        <f t="shared" si="9"/>
        <v>0</v>
      </c>
    </row>
    <row r="117" spans="1:14" hidden="1" x14ac:dyDescent="0.3">
      <c r="A117" s="10" t="s">
        <v>89</v>
      </c>
      <c r="B117" s="112" t="s">
        <v>63</v>
      </c>
      <c r="C117" s="112">
        <v>13</v>
      </c>
      <c r="D117" s="113" t="s">
        <v>131</v>
      </c>
      <c r="E117" s="112">
        <v>800</v>
      </c>
      <c r="F117" s="114">
        <f>F118</f>
        <v>0</v>
      </c>
      <c r="G117" s="114">
        <f>G118</f>
        <v>0</v>
      </c>
      <c r="H117" s="114">
        <f t="shared" si="6"/>
        <v>0</v>
      </c>
      <c r="I117" s="114">
        <f>I118</f>
        <v>0</v>
      </c>
      <c r="J117" s="114">
        <f t="shared" si="7"/>
        <v>0</v>
      </c>
      <c r="K117" s="114">
        <f>K118</f>
        <v>0</v>
      </c>
      <c r="L117" s="114">
        <f t="shared" si="8"/>
        <v>0</v>
      </c>
      <c r="M117" s="114">
        <f>M118</f>
        <v>0</v>
      </c>
      <c r="N117" s="114">
        <f t="shared" si="9"/>
        <v>0</v>
      </c>
    </row>
    <row r="118" spans="1:14" ht="13.5" hidden="1" customHeight="1" x14ac:dyDescent="0.3">
      <c r="A118" s="10" t="s">
        <v>90</v>
      </c>
      <c r="B118" s="112" t="s">
        <v>63</v>
      </c>
      <c r="C118" s="112">
        <v>13</v>
      </c>
      <c r="D118" s="113" t="s">
        <v>131</v>
      </c>
      <c r="E118" s="112">
        <v>850</v>
      </c>
      <c r="F118" s="114">
        <v>0</v>
      </c>
      <c r="G118" s="114">
        <v>0</v>
      </c>
      <c r="H118" s="114">
        <f t="shared" si="6"/>
        <v>0</v>
      </c>
      <c r="I118" s="114">
        <v>0</v>
      </c>
      <c r="J118" s="114">
        <f t="shared" si="7"/>
        <v>0</v>
      </c>
      <c r="K118" s="114">
        <v>0</v>
      </c>
      <c r="L118" s="114">
        <f t="shared" si="8"/>
        <v>0</v>
      </c>
      <c r="M118" s="114">
        <v>0</v>
      </c>
      <c r="N118" s="114">
        <f t="shared" si="9"/>
        <v>0</v>
      </c>
    </row>
    <row r="119" spans="1:14" s="14" customFormat="1" ht="45" customHeight="1" x14ac:dyDescent="0.3">
      <c r="A119" s="10" t="s">
        <v>702</v>
      </c>
      <c r="B119" s="115" t="s">
        <v>63</v>
      </c>
      <c r="C119" s="115" t="s">
        <v>141</v>
      </c>
      <c r="D119" s="93" t="s">
        <v>629</v>
      </c>
      <c r="E119" s="115" t="s">
        <v>66</v>
      </c>
      <c r="F119" s="116">
        <f t="shared" ref="F119:M122" si="13">F120</f>
        <v>600</v>
      </c>
      <c r="G119" s="116">
        <f t="shared" si="13"/>
        <v>0</v>
      </c>
      <c r="H119" s="114">
        <f t="shared" si="6"/>
        <v>600</v>
      </c>
      <c r="I119" s="116">
        <f t="shared" si="13"/>
        <v>0</v>
      </c>
      <c r="J119" s="114">
        <f t="shared" si="7"/>
        <v>600</v>
      </c>
      <c r="K119" s="116">
        <f t="shared" si="13"/>
        <v>0</v>
      </c>
      <c r="L119" s="114">
        <f t="shared" si="8"/>
        <v>600</v>
      </c>
      <c r="M119" s="116">
        <f t="shared" si="13"/>
        <v>350</v>
      </c>
      <c r="N119" s="114">
        <f t="shared" si="9"/>
        <v>950</v>
      </c>
    </row>
    <row r="120" spans="1:14" s="14" customFormat="1" ht="73.5" customHeight="1" x14ac:dyDescent="0.3">
      <c r="A120" s="10" t="s">
        <v>631</v>
      </c>
      <c r="B120" s="115" t="s">
        <v>63</v>
      </c>
      <c r="C120" s="115" t="s">
        <v>141</v>
      </c>
      <c r="D120" s="93" t="s">
        <v>630</v>
      </c>
      <c r="E120" s="115" t="s">
        <v>66</v>
      </c>
      <c r="F120" s="116">
        <f t="shared" si="13"/>
        <v>600</v>
      </c>
      <c r="G120" s="116">
        <f t="shared" si="13"/>
        <v>0</v>
      </c>
      <c r="H120" s="114">
        <f t="shared" si="6"/>
        <v>600</v>
      </c>
      <c r="I120" s="116">
        <f t="shared" si="13"/>
        <v>0</v>
      </c>
      <c r="J120" s="114">
        <f t="shared" si="7"/>
        <v>600</v>
      </c>
      <c r="K120" s="116">
        <f t="shared" si="13"/>
        <v>0</v>
      </c>
      <c r="L120" s="114">
        <f t="shared" si="8"/>
        <v>600</v>
      </c>
      <c r="M120" s="116">
        <f t="shared" si="13"/>
        <v>350</v>
      </c>
      <c r="N120" s="114">
        <f t="shared" si="9"/>
        <v>950</v>
      </c>
    </row>
    <row r="121" spans="1:14" s="14" customFormat="1" ht="46.5" customHeight="1" x14ac:dyDescent="0.3">
      <c r="A121" s="10" t="s">
        <v>632</v>
      </c>
      <c r="B121" s="115" t="s">
        <v>63</v>
      </c>
      <c r="C121" s="115" t="s">
        <v>141</v>
      </c>
      <c r="D121" s="93" t="s">
        <v>633</v>
      </c>
      <c r="E121" s="115" t="s">
        <v>66</v>
      </c>
      <c r="F121" s="116">
        <f t="shared" si="13"/>
        <v>600</v>
      </c>
      <c r="G121" s="116">
        <f t="shared" si="13"/>
        <v>0</v>
      </c>
      <c r="H121" s="114">
        <f t="shared" si="6"/>
        <v>600</v>
      </c>
      <c r="I121" s="116">
        <f t="shared" si="13"/>
        <v>0</v>
      </c>
      <c r="J121" s="114">
        <f t="shared" si="7"/>
        <v>600</v>
      </c>
      <c r="K121" s="116">
        <f t="shared" si="13"/>
        <v>0</v>
      </c>
      <c r="L121" s="114">
        <f t="shared" si="8"/>
        <v>600</v>
      </c>
      <c r="M121" s="116">
        <f t="shared" si="13"/>
        <v>350</v>
      </c>
      <c r="N121" s="114">
        <f t="shared" si="9"/>
        <v>950</v>
      </c>
    </row>
    <row r="122" spans="1:14" s="14" customFormat="1" ht="32.25" customHeight="1" x14ac:dyDescent="0.3">
      <c r="A122" s="10" t="s">
        <v>87</v>
      </c>
      <c r="B122" s="115" t="s">
        <v>63</v>
      </c>
      <c r="C122" s="115">
        <v>13</v>
      </c>
      <c r="D122" s="93" t="s">
        <v>633</v>
      </c>
      <c r="E122" s="115">
        <v>200</v>
      </c>
      <c r="F122" s="116">
        <f t="shared" si="13"/>
        <v>600</v>
      </c>
      <c r="G122" s="116">
        <f t="shared" si="13"/>
        <v>0</v>
      </c>
      <c r="H122" s="114">
        <f t="shared" si="6"/>
        <v>600</v>
      </c>
      <c r="I122" s="116">
        <f t="shared" si="13"/>
        <v>0</v>
      </c>
      <c r="J122" s="114">
        <f t="shared" si="7"/>
        <v>600</v>
      </c>
      <c r="K122" s="116">
        <f t="shared" si="13"/>
        <v>0</v>
      </c>
      <c r="L122" s="114">
        <f t="shared" si="8"/>
        <v>600</v>
      </c>
      <c r="M122" s="116">
        <f t="shared" si="13"/>
        <v>350</v>
      </c>
      <c r="N122" s="114">
        <f t="shared" si="9"/>
        <v>950</v>
      </c>
    </row>
    <row r="123" spans="1:14" s="14" customFormat="1" ht="33.75" customHeight="1" x14ac:dyDescent="0.3">
      <c r="A123" s="10" t="s">
        <v>88</v>
      </c>
      <c r="B123" s="115" t="s">
        <v>63</v>
      </c>
      <c r="C123" s="115">
        <v>13</v>
      </c>
      <c r="D123" s="93" t="s">
        <v>633</v>
      </c>
      <c r="E123" s="115">
        <v>240</v>
      </c>
      <c r="F123" s="116">
        <v>600</v>
      </c>
      <c r="G123" s="116"/>
      <c r="H123" s="114">
        <f t="shared" si="6"/>
        <v>600</v>
      </c>
      <c r="I123" s="116"/>
      <c r="J123" s="114">
        <f t="shared" si="7"/>
        <v>600</v>
      </c>
      <c r="K123" s="116"/>
      <c r="L123" s="114">
        <f t="shared" si="8"/>
        <v>600</v>
      </c>
      <c r="M123" s="116">
        <v>350</v>
      </c>
      <c r="N123" s="114">
        <f t="shared" si="9"/>
        <v>950</v>
      </c>
    </row>
    <row r="124" spans="1:14" s="14" customFormat="1" ht="48.75" customHeight="1" x14ac:dyDescent="0.3">
      <c r="A124" s="25" t="s">
        <v>667</v>
      </c>
      <c r="B124" s="112" t="s">
        <v>63</v>
      </c>
      <c r="C124" s="112">
        <v>13</v>
      </c>
      <c r="D124" s="117" t="s">
        <v>670</v>
      </c>
      <c r="E124" s="112" t="s">
        <v>66</v>
      </c>
      <c r="F124" s="114">
        <f t="shared" ref="F124:M127" si="14">F125</f>
        <v>5</v>
      </c>
      <c r="G124" s="114">
        <f t="shared" si="14"/>
        <v>0</v>
      </c>
      <c r="H124" s="114">
        <f t="shared" si="6"/>
        <v>5</v>
      </c>
      <c r="I124" s="114">
        <f t="shared" si="14"/>
        <v>0</v>
      </c>
      <c r="J124" s="114">
        <f t="shared" si="7"/>
        <v>5</v>
      </c>
      <c r="K124" s="114">
        <f t="shared" si="14"/>
        <v>0</v>
      </c>
      <c r="L124" s="114">
        <f t="shared" si="8"/>
        <v>5</v>
      </c>
      <c r="M124" s="114">
        <f t="shared" si="14"/>
        <v>0</v>
      </c>
      <c r="N124" s="114">
        <f t="shared" si="9"/>
        <v>5</v>
      </c>
    </row>
    <row r="125" spans="1:14" s="14" customFormat="1" ht="43.5" customHeight="1" x14ac:dyDescent="0.3">
      <c r="A125" s="25" t="s">
        <v>668</v>
      </c>
      <c r="B125" s="112" t="s">
        <v>63</v>
      </c>
      <c r="C125" s="112">
        <v>13</v>
      </c>
      <c r="D125" s="117" t="s">
        <v>671</v>
      </c>
      <c r="E125" s="112" t="s">
        <v>66</v>
      </c>
      <c r="F125" s="114">
        <f t="shared" si="14"/>
        <v>5</v>
      </c>
      <c r="G125" s="114">
        <f t="shared" si="14"/>
        <v>0</v>
      </c>
      <c r="H125" s="114">
        <f t="shared" si="6"/>
        <v>5</v>
      </c>
      <c r="I125" s="114">
        <f t="shared" si="14"/>
        <v>0</v>
      </c>
      <c r="J125" s="114">
        <f t="shared" si="7"/>
        <v>5</v>
      </c>
      <c r="K125" s="114">
        <f t="shared" si="14"/>
        <v>0</v>
      </c>
      <c r="L125" s="114">
        <f t="shared" si="8"/>
        <v>5</v>
      </c>
      <c r="M125" s="114">
        <f t="shared" si="14"/>
        <v>0</v>
      </c>
      <c r="N125" s="114">
        <f t="shared" si="9"/>
        <v>5</v>
      </c>
    </row>
    <row r="126" spans="1:14" s="14" customFormat="1" ht="47.25" customHeight="1" x14ac:dyDescent="0.3">
      <c r="A126" s="25" t="s">
        <v>669</v>
      </c>
      <c r="B126" s="112" t="s">
        <v>63</v>
      </c>
      <c r="C126" s="112">
        <v>13</v>
      </c>
      <c r="D126" s="117" t="s">
        <v>672</v>
      </c>
      <c r="E126" s="112" t="s">
        <v>66</v>
      </c>
      <c r="F126" s="114">
        <f t="shared" si="14"/>
        <v>5</v>
      </c>
      <c r="G126" s="114">
        <f t="shared" si="14"/>
        <v>0</v>
      </c>
      <c r="H126" s="114">
        <f t="shared" si="6"/>
        <v>5</v>
      </c>
      <c r="I126" s="114">
        <f t="shared" si="14"/>
        <v>0</v>
      </c>
      <c r="J126" s="114">
        <f t="shared" si="7"/>
        <v>5</v>
      </c>
      <c r="K126" s="114">
        <f t="shared" si="14"/>
        <v>0</v>
      </c>
      <c r="L126" s="114">
        <f t="shared" si="8"/>
        <v>5</v>
      </c>
      <c r="M126" s="114">
        <f t="shared" si="14"/>
        <v>0</v>
      </c>
      <c r="N126" s="114">
        <f t="shared" si="9"/>
        <v>5</v>
      </c>
    </row>
    <row r="127" spans="1:14" s="14" customFormat="1" ht="35.450000000000003" customHeight="1" x14ac:dyDescent="0.3">
      <c r="A127" s="25" t="s">
        <v>580</v>
      </c>
      <c r="B127" s="112" t="s">
        <v>63</v>
      </c>
      <c r="C127" s="112">
        <v>13</v>
      </c>
      <c r="D127" s="117" t="s">
        <v>672</v>
      </c>
      <c r="E127" s="112">
        <v>200</v>
      </c>
      <c r="F127" s="114">
        <f t="shared" si="14"/>
        <v>5</v>
      </c>
      <c r="G127" s="114">
        <f t="shared" si="14"/>
        <v>0</v>
      </c>
      <c r="H127" s="114">
        <f t="shared" si="6"/>
        <v>5</v>
      </c>
      <c r="I127" s="114">
        <f t="shared" si="14"/>
        <v>0</v>
      </c>
      <c r="J127" s="114">
        <f t="shared" si="7"/>
        <v>5</v>
      </c>
      <c r="K127" s="114">
        <f t="shared" si="14"/>
        <v>0</v>
      </c>
      <c r="L127" s="114">
        <f t="shared" si="8"/>
        <v>5</v>
      </c>
      <c r="M127" s="114">
        <f t="shared" si="14"/>
        <v>0</v>
      </c>
      <c r="N127" s="114">
        <f t="shared" si="9"/>
        <v>5</v>
      </c>
    </row>
    <row r="128" spans="1:14" s="14" customFormat="1" ht="35.450000000000003" customHeight="1" x14ac:dyDescent="0.3">
      <c r="A128" s="25" t="s">
        <v>88</v>
      </c>
      <c r="B128" s="112" t="s">
        <v>63</v>
      </c>
      <c r="C128" s="112">
        <v>13</v>
      </c>
      <c r="D128" s="117" t="s">
        <v>672</v>
      </c>
      <c r="E128" s="112">
        <v>240</v>
      </c>
      <c r="F128" s="114">
        <v>5</v>
      </c>
      <c r="G128" s="114"/>
      <c r="H128" s="114">
        <f t="shared" si="6"/>
        <v>5</v>
      </c>
      <c r="I128" s="114"/>
      <c r="J128" s="114">
        <f t="shared" si="7"/>
        <v>5</v>
      </c>
      <c r="K128" s="114"/>
      <c r="L128" s="114">
        <f t="shared" si="8"/>
        <v>5</v>
      </c>
      <c r="M128" s="114"/>
      <c r="N128" s="114">
        <f t="shared" si="9"/>
        <v>5</v>
      </c>
    </row>
    <row r="129" spans="1:14" ht="30" x14ac:dyDescent="0.3">
      <c r="A129" s="10" t="s">
        <v>111</v>
      </c>
      <c r="B129" s="112" t="s">
        <v>63</v>
      </c>
      <c r="C129" s="112">
        <v>13</v>
      </c>
      <c r="D129" s="113" t="s">
        <v>112</v>
      </c>
      <c r="E129" s="112" t="s">
        <v>66</v>
      </c>
      <c r="F129" s="114">
        <f>F130+F136</f>
        <v>7385.3000000000011</v>
      </c>
      <c r="G129" s="114">
        <f>G130+G136</f>
        <v>0</v>
      </c>
      <c r="H129" s="114">
        <f t="shared" si="6"/>
        <v>7385.3000000000011</v>
      </c>
      <c r="I129" s="114">
        <f>I130+I136</f>
        <v>0</v>
      </c>
      <c r="J129" s="114">
        <f t="shared" si="7"/>
        <v>7385.3000000000011</v>
      </c>
      <c r="K129" s="114">
        <f>K130+K136</f>
        <v>94.9</v>
      </c>
      <c r="L129" s="114">
        <f t="shared" si="8"/>
        <v>7480.2000000000007</v>
      </c>
      <c r="M129" s="114">
        <f>M130+M136</f>
        <v>0</v>
      </c>
      <c r="N129" s="114">
        <f t="shared" si="9"/>
        <v>7480.2000000000007</v>
      </c>
    </row>
    <row r="130" spans="1:14" ht="30" x14ac:dyDescent="0.3">
      <c r="A130" s="10" t="s">
        <v>132</v>
      </c>
      <c r="B130" s="112" t="s">
        <v>63</v>
      </c>
      <c r="C130" s="112">
        <v>13</v>
      </c>
      <c r="D130" s="113" t="s">
        <v>133</v>
      </c>
      <c r="E130" s="112" t="s">
        <v>66</v>
      </c>
      <c r="F130" s="114">
        <f>F131</f>
        <v>740</v>
      </c>
      <c r="G130" s="114">
        <f>G131</f>
        <v>0</v>
      </c>
      <c r="H130" s="114">
        <f t="shared" si="6"/>
        <v>740</v>
      </c>
      <c r="I130" s="114">
        <f>I131</f>
        <v>0</v>
      </c>
      <c r="J130" s="114">
        <f t="shared" si="7"/>
        <v>740</v>
      </c>
      <c r="K130" s="114">
        <f>K131</f>
        <v>0</v>
      </c>
      <c r="L130" s="114">
        <f t="shared" si="8"/>
        <v>740</v>
      </c>
      <c r="M130" s="114">
        <f>M131</f>
        <v>0</v>
      </c>
      <c r="N130" s="114">
        <f t="shared" si="9"/>
        <v>740</v>
      </c>
    </row>
    <row r="131" spans="1:14" ht="60.75" customHeight="1" x14ac:dyDescent="0.3">
      <c r="A131" s="10" t="s">
        <v>134</v>
      </c>
      <c r="B131" s="112" t="s">
        <v>63</v>
      </c>
      <c r="C131" s="112">
        <v>13</v>
      </c>
      <c r="D131" s="113" t="s">
        <v>135</v>
      </c>
      <c r="E131" s="112" t="s">
        <v>66</v>
      </c>
      <c r="F131" s="114">
        <f>F132+F134</f>
        <v>740</v>
      </c>
      <c r="G131" s="114">
        <f>G132+G134</f>
        <v>0</v>
      </c>
      <c r="H131" s="114">
        <f t="shared" si="6"/>
        <v>740</v>
      </c>
      <c r="I131" s="114">
        <f>I132+I134</f>
        <v>0</v>
      </c>
      <c r="J131" s="114">
        <f t="shared" si="7"/>
        <v>740</v>
      </c>
      <c r="K131" s="114">
        <f>K132+K134</f>
        <v>0</v>
      </c>
      <c r="L131" s="114">
        <f t="shared" si="8"/>
        <v>740</v>
      </c>
      <c r="M131" s="114">
        <f>M132+M134</f>
        <v>0</v>
      </c>
      <c r="N131" s="114">
        <f t="shared" si="9"/>
        <v>740</v>
      </c>
    </row>
    <row r="132" spans="1:14" ht="75" x14ac:dyDescent="0.3">
      <c r="A132" s="10" t="s">
        <v>75</v>
      </c>
      <c r="B132" s="112" t="s">
        <v>63</v>
      </c>
      <c r="C132" s="112">
        <v>13</v>
      </c>
      <c r="D132" s="113" t="s">
        <v>135</v>
      </c>
      <c r="E132" s="112">
        <v>100</v>
      </c>
      <c r="F132" s="114">
        <f>F133</f>
        <v>738</v>
      </c>
      <c r="G132" s="114">
        <f>G133</f>
        <v>0</v>
      </c>
      <c r="H132" s="114">
        <f t="shared" si="6"/>
        <v>738</v>
      </c>
      <c r="I132" s="114">
        <f>I133</f>
        <v>0</v>
      </c>
      <c r="J132" s="114">
        <f t="shared" si="7"/>
        <v>738</v>
      </c>
      <c r="K132" s="114">
        <f>K133</f>
        <v>0</v>
      </c>
      <c r="L132" s="114">
        <f t="shared" si="8"/>
        <v>738</v>
      </c>
      <c r="M132" s="114">
        <f>M133</f>
        <v>0</v>
      </c>
      <c r="N132" s="114">
        <f t="shared" si="9"/>
        <v>738</v>
      </c>
    </row>
    <row r="133" spans="1:14" ht="30" x14ac:dyDescent="0.3">
      <c r="A133" s="10" t="s">
        <v>76</v>
      </c>
      <c r="B133" s="112" t="s">
        <v>63</v>
      </c>
      <c r="C133" s="112">
        <v>13</v>
      </c>
      <c r="D133" s="113" t="s">
        <v>135</v>
      </c>
      <c r="E133" s="112">
        <v>120</v>
      </c>
      <c r="F133" s="114">
        <v>738</v>
      </c>
      <c r="G133" s="114"/>
      <c r="H133" s="114">
        <f t="shared" si="6"/>
        <v>738</v>
      </c>
      <c r="I133" s="114"/>
      <c r="J133" s="114">
        <f t="shared" si="7"/>
        <v>738</v>
      </c>
      <c r="K133" s="114"/>
      <c r="L133" s="114">
        <f t="shared" si="8"/>
        <v>738</v>
      </c>
      <c r="M133" s="114"/>
      <c r="N133" s="114">
        <f t="shared" si="9"/>
        <v>738</v>
      </c>
    </row>
    <row r="134" spans="1:14" ht="30" x14ac:dyDescent="0.3">
      <c r="A134" s="10" t="s">
        <v>87</v>
      </c>
      <c r="B134" s="112" t="s">
        <v>63</v>
      </c>
      <c r="C134" s="112">
        <v>13</v>
      </c>
      <c r="D134" s="113" t="s">
        <v>135</v>
      </c>
      <c r="E134" s="112">
        <v>200</v>
      </c>
      <c r="F134" s="114">
        <f>F135</f>
        <v>2</v>
      </c>
      <c r="G134" s="114">
        <f>G135</f>
        <v>0</v>
      </c>
      <c r="H134" s="114">
        <f t="shared" si="6"/>
        <v>2</v>
      </c>
      <c r="I134" s="114">
        <f>I135</f>
        <v>0</v>
      </c>
      <c r="J134" s="114">
        <f t="shared" si="7"/>
        <v>2</v>
      </c>
      <c r="K134" s="114">
        <f>K135</f>
        <v>0</v>
      </c>
      <c r="L134" s="114">
        <f t="shared" si="8"/>
        <v>2</v>
      </c>
      <c r="M134" s="114">
        <f>M135</f>
        <v>0</v>
      </c>
      <c r="N134" s="114">
        <f t="shared" si="9"/>
        <v>2</v>
      </c>
    </row>
    <row r="135" spans="1:14" ht="35.25" customHeight="1" x14ac:dyDescent="0.3">
      <c r="A135" s="10" t="s">
        <v>88</v>
      </c>
      <c r="B135" s="112" t="s">
        <v>63</v>
      </c>
      <c r="C135" s="112">
        <v>13</v>
      </c>
      <c r="D135" s="113" t="s">
        <v>135</v>
      </c>
      <c r="E135" s="112">
        <v>240</v>
      </c>
      <c r="F135" s="114">
        <v>2</v>
      </c>
      <c r="G135" s="114"/>
      <c r="H135" s="114">
        <f t="shared" si="6"/>
        <v>2</v>
      </c>
      <c r="I135" s="114"/>
      <c r="J135" s="114">
        <f t="shared" si="7"/>
        <v>2</v>
      </c>
      <c r="K135" s="114"/>
      <c r="L135" s="114">
        <f t="shared" si="8"/>
        <v>2</v>
      </c>
      <c r="M135" s="114"/>
      <c r="N135" s="114">
        <f t="shared" si="9"/>
        <v>2</v>
      </c>
    </row>
    <row r="136" spans="1:14" x14ac:dyDescent="0.3">
      <c r="A136" s="10" t="s">
        <v>113</v>
      </c>
      <c r="B136" s="112" t="s">
        <v>63</v>
      </c>
      <c r="C136" s="112">
        <v>13</v>
      </c>
      <c r="D136" s="113" t="s">
        <v>114</v>
      </c>
      <c r="E136" s="112" t="s">
        <v>66</v>
      </c>
      <c r="F136" s="114">
        <f>F137+F150+F147</f>
        <v>6645.3000000000011</v>
      </c>
      <c r="G136" s="114">
        <f>G137+G150+G147</f>
        <v>0</v>
      </c>
      <c r="H136" s="114">
        <f t="shared" ref="H136:H198" si="15">F136+G136</f>
        <v>6645.3000000000011</v>
      </c>
      <c r="I136" s="114">
        <f>I137+I150+I147</f>
        <v>0</v>
      </c>
      <c r="J136" s="114">
        <f t="shared" ref="J136:J198" si="16">H136+I136</f>
        <v>6645.3000000000011</v>
      </c>
      <c r="K136" s="114">
        <f>K137+K150+K147</f>
        <v>94.9</v>
      </c>
      <c r="L136" s="114">
        <f t="shared" ref="L136:L201" si="17">J136+K136</f>
        <v>6740.2000000000007</v>
      </c>
      <c r="M136" s="114">
        <f>M137+M150+M147</f>
        <v>0</v>
      </c>
      <c r="N136" s="114">
        <f t="shared" ref="N136:N201" si="18">L136+M136</f>
        <v>6740.2000000000007</v>
      </c>
    </row>
    <row r="137" spans="1:14" ht="60" x14ac:dyDescent="0.3">
      <c r="A137" s="10" t="s">
        <v>638</v>
      </c>
      <c r="B137" s="112" t="s">
        <v>63</v>
      </c>
      <c r="C137" s="112">
        <v>13</v>
      </c>
      <c r="D137" s="113" t="s">
        <v>136</v>
      </c>
      <c r="E137" s="112" t="s">
        <v>66</v>
      </c>
      <c r="F137" s="114">
        <f>F138+F140</f>
        <v>4900.7000000000007</v>
      </c>
      <c r="G137" s="114">
        <f>G138+G140</f>
        <v>0</v>
      </c>
      <c r="H137" s="114">
        <f t="shared" si="15"/>
        <v>4900.7000000000007</v>
      </c>
      <c r="I137" s="114">
        <f>I138+I140</f>
        <v>0</v>
      </c>
      <c r="J137" s="114">
        <f t="shared" si="16"/>
        <v>4900.7000000000007</v>
      </c>
      <c r="K137" s="114">
        <f>K138+K140+K145</f>
        <v>94.9</v>
      </c>
      <c r="L137" s="114">
        <f t="shared" si="17"/>
        <v>4995.6000000000004</v>
      </c>
      <c r="M137" s="114">
        <f>M138+M140+M145</f>
        <v>0</v>
      </c>
      <c r="N137" s="114">
        <f t="shared" si="18"/>
        <v>4995.6000000000004</v>
      </c>
    </row>
    <row r="138" spans="1:14" ht="75" x14ac:dyDescent="0.3">
      <c r="A138" s="10" t="s">
        <v>75</v>
      </c>
      <c r="B138" s="112" t="s">
        <v>63</v>
      </c>
      <c r="C138" s="112">
        <v>13</v>
      </c>
      <c r="D138" s="113" t="s">
        <v>136</v>
      </c>
      <c r="E138" s="112">
        <v>100</v>
      </c>
      <c r="F138" s="114">
        <f>F139</f>
        <v>4317.1000000000004</v>
      </c>
      <c r="G138" s="114">
        <f>G139</f>
        <v>0</v>
      </c>
      <c r="H138" s="114">
        <f t="shared" si="15"/>
        <v>4317.1000000000004</v>
      </c>
      <c r="I138" s="114">
        <f>I139</f>
        <v>0</v>
      </c>
      <c r="J138" s="114">
        <f t="shared" si="16"/>
        <v>4317.1000000000004</v>
      </c>
      <c r="K138" s="114">
        <f>K139</f>
        <v>0</v>
      </c>
      <c r="L138" s="114">
        <f t="shared" si="17"/>
        <v>4317.1000000000004</v>
      </c>
      <c r="M138" s="114">
        <f>M139</f>
        <v>0</v>
      </c>
      <c r="N138" s="114">
        <f t="shared" si="18"/>
        <v>4317.1000000000004</v>
      </c>
    </row>
    <row r="139" spans="1:14" ht="24" customHeight="1" x14ac:dyDescent="0.3">
      <c r="A139" s="10" t="s">
        <v>137</v>
      </c>
      <c r="B139" s="112" t="s">
        <v>63</v>
      </c>
      <c r="C139" s="112">
        <v>13</v>
      </c>
      <c r="D139" s="113" t="s">
        <v>136</v>
      </c>
      <c r="E139" s="112">
        <v>110</v>
      </c>
      <c r="F139" s="114">
        <v>4317.1000000000004</v>
      </c>
      <c r="G139" s="114"/>
      <c r="H139" s="114">
        <f t="shared" si="15"/>
        <v>4317.1000000000004</v>
      </c>
      <c r="I139" s="114"/>
      <c r="J139" s="114">
        <f t="shared" si="16"/>
        <v>4317.1000000000004</v>
      </c>
      <c r="K139" s="114"/>
      <c r="L139" s="114">
        <f t="shared" si="17"/>
        <v>4317.1000000000004</v>
      </c>
      <c r="M139" s="114"/>
      <c r="N139" s="114">
        <f t="shared" si="18"/>
        <v>4317.1000000000004</v>
      </c>
    </row>
    <row r="140" spans="1:14" ht="30" x14ac:dyDescent="0.3">
      <c r="A140" s="10" t="s">
        <v>87</v>
      </c>
      <c r="B140" s="112" t="s">
        <v>63</v>
      </c>
      <c r="C140" s="112">
        <v>13</v>
      </c>
      <c r="D140" s="113" t="s">
        <v>136</v>
      </c>
      <c r="E140" s="112">
        <v>200</v>
      </c>
      <c r="F140" s="114">
        <f>F141</f>
        <v>583.6</v>
      </c>
      <c r="G140" s="114">
        <f>G141</f>
        <v>0</v>
      </c>
      <c r="H140" s="114">
        <f t="shared" si="15"/>
        <v>583.6</v>
      </c>
      <c r="I140" s="114">
        <f>I141</f>
        <v>0</v>
      </c>
      <c r="J140" s="114">
        <f t="shared" si="16"/>
        <v>583.6</v>
      </c>
      <c r="K140" s="114">
        <f>K141</f>
        <v>14.9</v>
      </c>
      <c r="L140" s="114">
        <f t="shared" si="17"/>
        <v>598.5</v>
      </c>
      <c r="M140" s="114">
        <f>M141</f>
        <v>0</v>
      </c>
      <c r="N140" s="114">
        <f t="shared" si="18"/>
        <v>598.5</v>
      </c>
    </row>
    <row r="141" spans="1:14" ht="36" customHeight="1" x14ac:dyDescent="0.3">
      <c r="A141" s="10" t="s">
        <v>88</v>
      </c>
      <c r="B141" s="112" t="s">
        <v>63</v>
      </c>
      <c r="C141" s="112">
        <v>13</v>
      </c>
      <c r="D141" s="113" t="s">
        <v>136</v>
      </c>
      <c r="E141" s="112">
        <v>240</v>
      </c>
      <c r="F141" s="114">
        <v>583.6</v>
      </c>
      <c r="G141" s="114"/>
      <c r="H141" s="114">
        <f t="shared" si="15"/>
        <v>583.6</v>
      </c>
      <c r="I141" s="114"/>
      <c r="J141" s="114">
        <f t="shared" si="16"/>
        <v>583.6</v>
      </c>
      <c r="K141" s="114">
        <v>14.9</v>
      </c>
      <c r="L141" s="114">
        <f t="shared" si="17"/>
        <v>598.5</v>
      </c>
      <c r="M141" s="114"/>
      <c r="N141" s="114">
        <f t="shared" si="18"/>
        <v>598.5</v>
      </c>
    </row>
    <row r="142" spans="1:14" ht="45" hidden="1" x14ac:dyDescent="0.3">
      <c r="A142" s="10" t="s">
        <v>138</v>
      </c>
      <c r="B142" s="112" t="s">
        <v>63</v>
      </c>
      <c r="C142" s="112">
        <v>13</v>
      </c>
      <c r="D142" s="113" t="s">
        <v>139</v>
      </c>
      <c r="E142" s="112" t="s">
        <v>66</v>
      </c>
      <c r="F142" s="114">
        <f>F143</f>
        <v>0</v>
      </c>
      <c r="G142" s="114">
        <f>G143</f>
        <v>0</v>
      </c>
      <c r="H142" s="114">
        <f t="shared" si="15"/>
        <v>0</v>
      </c>
      <c r="I142" s="114">
        <f>I143</f>
        <v>0</v>
      </c>
      <c r="J142" s="114">
        <f t="shared" si="16"/>
        <v>0</v>
      </c>
      <c r="K142" s="114">
        <f>K143</f>
        <v>0</v>
      </c>
      <c r="L142" s="114">
        <f t="shared" si="17"/>
        <v>0</v>
      </c>
      <c r="M142" s="114">
        <f>M143</f>
        <v>0</v>
      </c>
      <c r="N142" s="114">
        <f t="shared" si="18"/>
        <v>0</v>
      </c>
    </row>
    <row r="143" spans="1:14" ht="30" hidden="1" x14ac:dyDescent="0.3">
      <c r="A143" s="10" t="s">
        <v>87</v>
      </c>
      <c r="B143" s="112" t="s">
        <v>63</v>
      </c>
      <c r="C143" s="112">
        <v>13</v>
      </c>
      <c r="D143" s="113" t="s">
        <v>139</v>
      </c>
      <c r="E143" s="112">
        <v>200</v>
      </c>
      <c r="F143" s="114">
        <f>F144</f>
        <v>0</v>
      </c>
      <c r="G143" s="114">
        <f>G144</f>
        <v>0</v>
      </c>
      <c r="H143" s="114">
        <f t="shared" si="15"/>
        <v>0</v>
      </c>
      <c r="I143" s="114">
        <f>I144</f>
        <v>0</v>
      </c>
      <c r="J143" s="114">
        <f t="shared" si="16"/>
        <v>0</v>
      </c>
      <c r="K143" s="114">
        <f>K144</f>
        <v>0</v>
      </c>
      <c r="L143" s="114">
        <f t="shared" si="17"/>
        <v>0</v>
      </c>
      <c r="M143" s="114">
        <f>M144</f>
        <v>0</v>
      </c>
      <c r="N143" s="114">
        <f t="shared" si="18"/>
        <v>0</v>
      </c>
    </row>
    <row r="144" spans="1:14" ht="50.25" hidden="1" customHeight="1" x14ac:dyDescent="0.3">
      <c r="A144" s="10" t="s">
        <v>88</v>
      </c>
      <c r="B144" s="112" t="s">
        <v>63</v>
      </c>
      <c r="C144" s="112">
        <v>13</v>
      </c>
      <c r="D144" s="113" t="s">
        <v>139</v>
      </c>
      <c r="E144" s="112">
        <v>240</v>
      </c>
      <c r="F144" s="114">
        <v>0</v>
      </c>
      <c r="G144" s="114">
        <v>0</v>
      </c>
      <c r="H144" s="114">
        <f t="shared" si="15"/>
        <v>0</v>
      </c>
      <c r="I144" s="114">
        <v>0</v>
      </c>
      <c r="J144" s="114">
        <f t="shared" si="16"/>
        <v>0</v>
      </c>
      <c r="K144" s="114">
        <v>0</v>
      </c>
      <c r="L144" s="114">
        <f t="shared" si="17"/>
        <v>0</v>
      </c>
      <c r="M144" s="114">
        <v>0</v>
      </c>
      <c r="N144" s="114">
        <f t="shared" si="18"/>
        <v>0</v>
      </c>
    </row>
    <row r="145" spans="1:14" ht="18" customHeight="1" x14ac:dyDescent="0.3">
      <c r="A145" s="10" t="s">
        <v>89</v>
      </c>
      <c r="B145" s="112" t="s">
        <v>63</v>
      </c>
      <c r="C145" s="112">
        <v>13</v>
      </c>
      <c r="D145" s="113" t="s">
        <v>136</v>
      </c>
      <c r="E145" s="112" t="s">
        <v>495</v>
      </c>
      <c r="F145" s="114"/>
      <c r="G145" s="114"/>
      <c r="H145" s="114"/>
      <c r="I145" s="114"/>
      <c r="J145" s="114"/>
      <c r="K145" s="114">
        <f>K146</f>
        <v>80</v>
      </c>
      <c r="L145" s="114">
        <f t="shared" si="17"/>
        <v>80</v>
      </c>
      <c r="M145" s="114">
        <f>M146</f>
        <v>0</v>
      </c>
      <c r="N145" s="114">
        <f t="shared" si="18"/>
        <v>80</v>
      </c>
    </row>
    <row r="146" spans="1:14" ht="18" customHeight="1" x14ac:dyDescent="0.3">
      <c r="A146" s="10" t="s">
        <v>90</v>
      </c>
      <c r="B146" s="112" t="s">
        <v>63</v>
      </c>
      <c r="C146" s="112">
        <v>13</v>
      </c>
      <c r="D146" s="113" t="s">
        <v>136</v>
      </c>
      <c r="E146" s="112" t="s">
        <v>518</v>
      </c>
      <c r="F146" s="114"/>
      <c r="G146" s="114"/>
      <c r="H146" s="114"/>
      <c r="I146" s="114"/>
      <c r="J146" s="114"/>
      <c r="K146" s="114">
        <v>80</v>
      </c>
      <c r="L146" s="114">
        <f t="shared" si="17"/>
        <v>80</v>
      </c>
      <c r="M146" s="114"/>
      <c r="N146" s="114">
        <f t="shared" si="18"/>
        <v>80</v>
      </c>
    </row>
    <row r="147" spans="1:14" ht="46.9" customHeight="1" x14ac:dyDescent="0.3">
      <c r="A147" s="10" t="s">
        <v>636</v>
      </c>
      <c r="B147" s="112" t="s">
        <v>63</v>
      </c>
      <c r="C147" s="112" t="s">
        <v>141</v>
      </c>
      <c r="D147" s="112" t="s">
        <v>579</v>
      </c>
      <c r="E147" s="112" t="s">
        <v>66</v>
      </c>
      <c r="F147" s="104">
        <f>F148</f>
        <v>200</v>
      </c>
      <c r="G147" s="104">
        <f>G148</f>
        <v>0</v>
      </c>
      <c r="H147" s="114">
        <f t="shared" si="15"/>
        <v>200</v>
      </c>
      <c r="I147" s="104">
        <f>I148</f>
        <v>0</v>
      </c>
      <c r="J147" s="114">
        <f t="shared" si="16"/>
        <v>200</v>
      </c>
      <c r="K147" s="104">
        <f>K148</f>
        <v>0</v>
      </c>
      <c r="L147" s="114">
        <f t="shared" si="17"/>
        <v>200</v>
      </c>
      <c r="M147" s="104">
        <f>M148</f>
        <v>0</v>
      </c>
      <c r="N147" s="114">
        <f t="shared" si="18"/>
        <v>200</v>
      </c>
    </row>
    <row r="148" spans="1:14" ht="31.9" customHeight="1" x14ac:dyDescent="0.3">
      <c r="A148" s="10" t="s">
        <v>580</v>
      </c>
      <c r="B148" s="112" t="s">
        <v>63</v>
      </c>
      <c r="C148" s="112" t="s">
        <v>141</v>
      </c>
      <c r="D148" s="112" t="s">
        <v>579</v>
      </c>
      <c r="E148" s="112" t="s">
        <v>490</v>
      </c>
      <c r="F148" s="104">
        <f>F149</f>
        <v>200</v>
      </c>
      <c r="G148" s="104">
        <f>G149</f>
        <v>0</v>
      </c>
      <c r="H148" s="114">
        <f t="shared" si="15"/>
        <v>200</v>
      </c>
      <c r="I148" s="104">
        <f>I149</f>
        <v>0</v>
      </c>
      <c r="J148" s="114">
        <f t="shared" si="16"/>
        <v>200</v>
      </c>
      <c r="K148" s="104">
        <f>K149</f>
        <v>0</v>
      </c>
      <c r="L148" s="114">
        <f t="shared" si="17"/>
        <v>200</v>
      </c>
      <c r="M148" s="104">
        <f>M149</f>
        <v>0</v>
      </c>
      <c r="N148" s="114">
        <f t="shared" si="18"/>
        <v>200</v>
      </c>
    </row>
    <row r="149" spans="1:14" ht="28.9" customHeight="1" x14ac:dyDescent="0.3">
      <c r="A149" s="10" t="s">
        <v>88</v>
      </c>
      <c r="B149" s="112" t="s">
        <v>63</v>
      </c>
      <c r="C149" s="112" t="s">
        <v>141</v>
      </c>
      <c r="D149" s="112" t="s">
        <v>579</v>
      </c>
      <c r="E149" s="112" t="s">
        <v>486</v>
      </c>
      <c r="F149" s="104">
        <v>200</v>
      </c>
      <c r="G149" s="104"/>
      <c r="H149" s="114">
        <f t="shared" si="15"/>
        <v>200</v>
      </c>
      <c r="I149" s="104"/>
      <c r="J149" s="114">
        <f t="shared" si="16"/>
        <v>200</v>
      </c>
      <c r="K149" s="104"/>
      <c r="L149" s="114">
        <f t="shared" si="17"/>
        <v>200</v>
      </c>
      <c r="M149" s="104"/>
      <c r="N149" s="114">
        <f t="shared" si="18"/>
        <v>200</v>
      </c>
    </row>
    <row r="150" spans="1:14" ht="30" customHeight="1" x14ac:dyDescent="0.3">
      <c r="A150" s="10" t="s">
        <v>547</v>
      </c>
      <c r="B150" s="112" t="s">
        <v>63</v>
      </c>
      <c r="C150" s="112" t="s">
        <v>141</v>
      </c>
      <c r="D150" s="113" t="s">
        <v>548</v>
      </c>
      <c r="E150" s="112" t="s">
        <v>66</v>
      </c>
      <c r="F150" s="114">
        <f>F151</f>
        <v>1544.6</v>
      </c>
      <c r="G150" s="114">
        <f>G151</f>
        <v>0</v>
      </c>
      <c r="H150" s="114">
        <f t="shared" si="15"/>
        <v>1544.6</v>
      </c>
      <c r="I150" s="114">
        <f>I151</f>
        <v>0</v>
      </c>
      <c r="J150" s="114">
        <f t="shared" si="16"/>
        <v>1544.6</v>
      </c>
      <c r="K150" s="114">
        <f>K151</f>
        <v>0</v>
      </c>
      <c r="L150" s="114">
        <f t="shared" si="17"/>
        <v>1544.6</v>
      </c>
      <c r="M150" s="114">
        <f>M151</f>
        <v>0</v>
      </c>
      <c r="N150" s="114">
        <f t="shared" si="18"/>
        <v>1544.6</v>
      </c>
    </row>
    <row r="151" spans="1:14" ht="33" customHeight="1" x14ac:dyDescent="0.3">
      <c r="A151" s="10" t="s">
        <v>87</v>
      </c>
      <c r="B151" s="112" t="s">
        <v>63</v>
      </c>
      <c r="C151" s="112" t="s">
        <v>141</v>
      </c>
      <c r="D151" s="113" t="s">
        <v>548</v>
      </c>
      <c r="E151" s="112">
        <v>200</v>
      </c>
      <c r="F151" s="114">
        <f>F152</f>
        <v>1544.6</v>
      </c>
      <c r="G151" s="114">
        <f>G152</f>
        <v>0</v>
      </c>
      <c r="H151" s="114">
        <f t="shared" si="15"/>
        <v>1544.6</v>
      </c>
      <c r="I151" s="114">
        <f>I152</f>
        <v>0</v>
      </c>
      <c r="J151" s="114">
        <f t="shared" si="16"/>
        <v>1544.6</v>
      </c>
      <c r="K151" s="114">
        <f>K152</f>
        <v>0</v>
      </c>
      <c r="L151" s="114">
        <f t="shared" si="17"/>
        <v>1544.6</v>
      </c>
      <c r="M151" s="114">
        <f>M152</f>
        <v>0</v>
      </c>
      <c r="N151" s="114">
        <f t="shared" si="18"/>
        <v>1544.6</v>
      </c>
    </row>
    <row r="152" spans="1:14" ht="33.75" customHeight="1" x14ac:dyDescent="0.3">
      <c r="A152" s="10" t="s">
        <v>88</v>
      </c>
      <c r="B152" s="112" t="s">
        <v>63</v>
      </c>
      <c r="C152" s="112" t="s">
        <v>141</v>
      </c>
      <c r="D152" s="113" t="s">
        <v>548</v>
      </c>
      <c r="E152" s="112">
        <v>240</v>
      </c>
      <c r="F152" s="114">
        <v>1544.6</v>
      </c>
      <c r="G152" s="114"/>
      <c r="H152" s="114">
        <f t="shared" si="15"/>
        <v>1544.6</v>
      </c>
      <c r="I152" s="114"/>
      <c r="J152" s="114">
        <f t="shared" si="16"/>
        <v>1544.6</v>
      </c>
      <c r="K152" s="114"/>
      <c r="L152" s="114">
        <f t="shared" si="17"/>
        <v>1544.6</v>
      </c>
      <c r="M152" s="114"/>
      <c r="N152" s="114">
        <f t="shared" si="18"/>
        <v>1544.6</v>
      </c>
    </row>
    <row r="153" spans="1:14" s="42" customFormat="1" ht="12.75" x14ac:dyDescent="0.2">
      <c r="A153" s="9" t="s">
        <v>142</v>
      </c>
      <c r="B153" s="110" t="s">
        <v>68</v>
      </c>
      <c r="C153" s="110" t="s">
        <v>64</v>
      </c>
      <c r="D153" s="111" t="s">
        <v>65</v>
      </c>
      <c r="E153" s="110" t="s">
        <v>66</v>
      </c>
      <c r="F153" s="109">
        <f t="shared" ref="F153:M158" si="19">F154</f>
        <v>2702.7</v>
      </c>
      <c r="G153" s="109">
        <f t="shared" si="19"/>
        <v>0</v>
      </c>
      <c r="H153" s="109">
        <f t="shared" si="15"/>
        <v>2702.7</v>
      </c>
      <c r="I153" s="109">
        <f t="shared" si="19"/>
        <v>0</v>
      </c>
      <c r="J153" s="109">
        <f t="shared" si="16"/>
        <v>2702.7</v>
      </c>
      <c r="K153" s="109">
        <f t="shared" si="19"/>
        <v>0</v>
      </c>
      <c r="L153" s="109">
        <f t="shared" si="17"/>
        <v>2702.7</v>
      </c>
      <c r="M153" s="109">
        <f t="shared" si="19"/>
        <v>0</v>
      </c>
      <c r="N153" s="109">
        <f t="shared" si="18"/>
        <v>2702.7</v>
      </c>
    </row>
    <row r="154" spans="1:14" x14ac:dyDescent="0.3">
      <c r="A154" s="10" t="s">
        <v>143</v>
      </c>
      <c r="B154" s="112" t="s">
        <v>68</v>
      </c>
      <c r="C154" s="112" t="s">
        <v>80</v>
      </c>
      <c r="D154" s="113" t="s">
        <v>65</v>
      </c>
      <c r="E154" s="112" t="s">
        <v>66</v>
      </c>
      <c r="F154" s="114">
        <f t="shared" si="19"/>
        <v>2702.7</v>
      </c>
      <c r="G154" s="114">
        <f t="shared" si="19"/>
        <v>0</v>
      </c>
      <c r="H154" s="114">
        <f t="shared" si="15"/>
        <v>2702.7</v>
      </c>
      <c r="I154" s="114">
        <f t="shared" si="19"/>
        <v>0</v>
      </c>
      <c r="J154" s="114">
        <f t="shared" si="16"/>
        <v>2702.7</v>
      </c>
      <c r="K154" s="114">
        <f t="shared" si="19"/>
        <v>0</v>
      </c>
      <c r="L154" s="114">
        <f t="shared" si="17"/>
        <v>2702.7</v>
      </c>
      <c r="M154" s="114">
        <f t="shared" si="19"/>
        <v>0</v>
      </c>
      <c r="N154" s="114">
        <f t="shared" si="18"/>
        <v>2702.7</v>
      </c>
    </row>
    <row r="155" spans="1:14" ht="33" customHeight="1" x14ac:dyDescent="0.3">
      <c r="A155" s="10" t="s">
        <v>111</v>
      </c>
      <c r="B155" s="112" t="s">
        <v>68</v>
      </c>
      <c r="C155" s="112" t="s">
        <v>80</v>
      </c>
      <c r="D155" s="113" t="s">
        <v>112</v>
      </c>
      <c r="E155" s="112" t="s">
        <v>66</v>
      </c>
      <c r="F155" s="114">
        <f t="shared" si="19"/>
        <v>2702.7</v>
      </c>
      <c r="G155" s="114">
        <f t="shared" si="19"/>
        <v>0</v>
      </c>
      <c r="H155" s="114">
        <f t="shared" si="15"/>
        <v>2702.7</v>
      </c>
      <c r="I155" s="114">
        <f t="shared" si="19"/>
        <v>0</v>
      </c>
      <c r="J155" s="114">
        <f t="shared" si="16"/>
        <v>2702.7</v>
      </c>
      <c r="K155" s="114">
        <f t="shared" si="19"/>
        <v>0</v>
      </c>
      <c r="L155" s="114">
        <f t="shared" si="17"/>
        <v>2702.7</v>
      </c>
      <c r="M155" s="114">
        <f t="shared" si="19"/>
        <v>0</v>
      </c>
      <c r="N155" s="114">
        <f t="shared" si="18"/>
        <v>2702.7</v>
      </c>
    </row>
    <row r="156" spans="1:14" ht="30" x14ac:dyDescent="0.3">
      <c r="A156" s="10" t="s">
        <v>132</v>
      </c>
      <c r="B156" s="112" t="s">
        <v>68</v>
      </c>
      <c r="C156" s="112" t="s">
        <v>80</v>
      </c>
      <c r="D156" s="113" t="s">
        <v>133</v>
      </c>
      <c r="E156" s="112" t="s">
        <v>66</v>
      </c>
      <c r="F156" s="114">
        <f t="shared" si="19"/>
        <v>2702.7</v>
      </c>
      <c r="G156" s="114">
        <f t="shared" si="19"/>
        <v>0</v>
      </c>
      <c r="H156" s="114">
        <f t="shared" si="15"/>
        <v>2702.7</v>
      </c>
      <c r="I156" s="114">
        <f t="shared" si="19"/>
        <v>0</v>
      </c>
      <c r="J156" s="114">
        <f t="shared" si="16"/>
        <v>2702.7</v>
      </c>
      <c r="K156" s="114">
        <f t="shared" si="19"/>
        <v>0</v>
      </c>
      <c r="L156" s="114">
        <f t="shared" si="17"/>
        <v>2702.7</v>
      </c>
      <c r="M156" s="114">
        <f t="shared" si="19"/>
        <v>0</v>
      </c>
      <c r="N156" s="114">
        <f t="shared" si="18"/>
        <v>2702.7</v>
      </c>
    </row>
    <row r="157" spans="1:14" ht="32.450000000000003" customHeight="1" x14ac:dyDescent="0.3">
      <c r="A157" s="10" t="s">
        <v>144</v>
      </c>
      <c r="B157" s="112" t="s">
        <v>68</v>
      </c>
      <c r="C157" s="112" t="s">
        <v>80</v>
      </c>
      <c r="D157" s="113" t="s">
        <v>145</v>
      </c>
      <c r="E157" s="112" t="s">
        <v>66</v>
      </c>
      <c r="F157" s="114">
        <f t="shared" si="19"/>
        <v>2702.7</v>
      </c>
      <c r="G157" s="114">
        <f t="shared" si="19"/>
        <v>0</v>
      </c>
      <c r="H157" s="114">
        <f t="shared" si="15"/>
        <v>2702.7</v>
      </c>
      <c r="I157" s="114">
        <f t="shared" si="19"/>
        <v>0</v>
      </c>
      <c r="J157" s="114">
        <f t="shared" si="16"/>
        <v>2702.7</v>
      </c>
      <c r="K157" s="114">
        <f t="shared" si="19"/>
        <v>0</v>
      </c>
      <c r="L157" s="114">
        <f t="shared" si="17"/>
        <v>2702.7</v>
      </c>
      <c r="M157" s="114">
        <f t="shared" si="19"/>
        <v>0</v>
      </c>
      <c r="N157" s="114">
        <f t="shared" si="18"/>
        <v>2702.7</v>
      </c>
    </row>
    <row r="158" spans="1:14" x14ac:dyDescent="0.3">
      <c r="A158" s="10" t="s">
        <v>146</v>
      </c>
      <c r="B158" s="112" t="s">
        <v>68</v>
      </c>
      <c r="C158" s="112" t="s">
        <v>80</v>
      </c>
      <c r="D158" s="113" t="s">
        <v>145</v>
      </c>
      <c r="E158" s="112">
        <v>500</v>
      </c>
      <c r="F158" s="114">
        <f t="shared" si="19"/>
        <v>2702.7</v>
      </c>
      <c r="G158" s="114">
        <f t="shared" si="19"/>
        <v>0</v>
      </c>
      <c r="H158" s="114">
        <f t="shared" si="15"/>
        <v>2702.7</v>
      </c>
      <c r="I158" s="114">
        <f t="shared" si="19"/>
        <v>0</v>
      </c>
      <c r="J158" s="114">
        <f t="shared" si="16"/>
        <v>2702.7</v>
      </c>
      <c r="K158" s="114">
        <f t="shared" si="19"/>
        <v>0</v>
      </c>
      <c r="L158" s="114">
        <f t="shared" si="17"/>
        <v>2702.7</v>
      </c>
      <c r="M158" s="114">
        <f t="shared" si="19"/>
        <v>0</v>
      </c>
      <c r="N158" s="114">
        <f t="shared" si="18"/>
        <v>2702.7</v>
      </c>
    </row>
    <row r="159" spans="1:14" x14ac:dyDescent="0.3">
      <c r="A159" s="10" t="s">
        <v>147</v>
      </c>
      <c r="B159" s="112" t="s">
        <v>68</v>
      </c>
      <c r="C159" s="112" t="s">
        <v>80</v>
      </c>
      <c r="D159" s="113" t="s">
        <v>145</v>
      </c>
      <c r="E159" s="112">
        <v>530</v>
      </c>
      <c r="F159" s="114">
        <v>2702.7</v>
      </c>
      <c r="G159" s="114"/>
      <c r="H159" s="114">
        <f t="shared" si="15"/>
        <v>2702.7</v>
      </c>
      <c r="I159" s="114"/>
      <c r="J159" s="114">
        <f t="shared" si="16"/>
        <v>2702.7</v>
      </c>
      <c r="K159" s="114"/>
      <c r="L159" s="114">
        <f t="shared" si="17"/>
        <v>2702.7</v>
      </c>
      <c r="M159" s="114"/>
      <c r="N159" s="114">
        <f t="shared" si="18"/>
        <v>2702.7</v>
      </c>
    </row>
    <row r="160" spans="1:14" ht="25.5" x14ac:dyDescent="0.3">
      <c r="A160" s="9" t="s">
        <v>148</v>
      </c>
      <c r="B160" s="110" t="s">
        <v>80</v>
      </c>
      <c r="C160" s="110" t="s">
        <v>64</v>
      </c>
      <c r="D160" s="111" t="s">
        <v>65</v>
      </c>
      <c r="E160" s="110" t="s">
        <v>66</v>
      </c>
      <c r="F160" s="109">
        <f>F161+F180</f>
        <v>5497.7</v>
      </c>
      <c r="G160" s="109">
        <f>G161+G180</f>
        <v>0</v>
      </c>
      <c r="H160" s="109">
        <f t="shared" si="15"/>
        <v>5497.7</v>
      </c>
      <c r="I160" s="109">
        <f>I161+I180</f>
        <v>0</v>
      </c>
      <c r="J160" s="109">
        <f t="shared" si="16"/>
        <v>5497.7</v>
      </c>
      <c r="K160" s="109">
        <f>K161+K180</f>
        <v>0</v>
      </c>
      <c r="L160" s="109">
        <f t="shared" si="17"/>
        <v>5497.7</v>
      </c>
      <c r="M160" s="109">
        <f>M161+M180</f>
        <v>0</v>
      </c>
      <c r="N160" s="109">
        <f t="shared" si="18"/>
        <v>5497.7</v>
      </c>
    </row>
    <row r="161" spans="1:14" ht="45" x14ac:dyDescent="0.3">
      <c r="A161" s="10" t="s">
        <v>149</v>
      </c>
      <c r="B161" s="112" t="s">
        <v>80</v>
      </c>
      <c r="C161" s="112" t="s">
        <v>150</v>
      </c>
      <c r="D161" s="113" t="s">
        <v>65</v>
      </c>
      <c r="E161" s="112" t="s">
        <v>66</v>
      </c>
      <c r="F161" s="114">
        <f>F162</f>
        <v>3610.7999999999997</v>
      </c>
      <c r="G161" s="114">
        <f>G162</f>
        <v>0</v>
      </c>
      <c r="H161" s="114">
        <f t="shared" si="15"/>
        <v>3610.7999999999997</v>
      </c>
      <c r="I161" s="114">
        <f>I162</f>
        <v>0</v>
      </c>
      <c r="J161" s="114">
        <f t="shared" si="16"/>
        <v>3610.7999999999997</v>
      </c>
      <c r="K161" s="114">
        <f>K162</f>
        <v>0</v>
      </c>
      <c r="L161" s="114">
        <f t="shared" si="17"/>
        <v>3610.7999999999997</v>
      </c>
      <c r="M161" s="114">
        <f>M162</f>
        <v>0</v>
      </c>
      <c r="N161" s="114">
        <f t="shared" si="18"/>
        <v>3610.7999999999997</v>
      </c>
    </row>
    <row r="162" spans="1:14" ht="60" customHeight="1" x14ac:dyDescent="0.3">
      <c r="A162" s="10" t="s">
        <v>710</v>
      </c>
      <c r="B162" s="112" t="s">
        <v>80</v>
      </c>
      <c r="C162" s="112" t="s">
        <v>150</v>
      </c>
      <c r="D162" s="113" t="s">
        <v>151</v>
      </c>
      <c r="E162" s="112" t="s">
        <v>66</v>
      </c>
      <c r="F162" s="114">
        <f>F163+F171</f>
        <v>3610.7999999999997</v>
      </c>
      <c r="G162" s="114">
        <f>G163+G171</f>
        <v>0</v>
      </c>
      <c r="H162" s="114">
        <f t="shared" si="15"/>
        <v>3610.7999999999997</v>
      </c>
      <c r="I162" s="114">
        <f>I163+I171</f>
        <v>0</v>
      </c>
      <c r="J162" s="114">
        <f t="shared" si="16"/>
        <v>3610.7999999999997</v>
      </c>
      <c r="K162" s="114">
        <f>K163+K171</f>
        <v>0</v>
      </c>
      <c r="L162" s="114">
        <f t="shared" si="17"/>
        <v>3610.7999999999997</v>
      </c>
      <c r="M162" s="114">
        <f>M163+M171</f>
        <v>0</v>
      </c>
      <c r="N162" s="114">
        <f t="shared" si="18"/>
        <v>3610.7999999999997</v>
      </c>
    </row>
    <row r="163" spans="1:14" ht="61.5" customHeight="1" x14ac:dyDescent="0.3">
      <c r="A163" s="10" t="s">
        <v>405</v>
      </c>
      <c r="B163" s="112" t="s">
        <v>80</v>
      </c>
      <c r="C163" s="112" t="s">
        <v>150</v>
      </c>
      <c r="D163" s="113" t="s">
        <v>152</v>
      </c>
      <c r="E163" s="112" t="s">
        <v>66</v>
      </c>
      <c r="F163" s="114">
        <f>F164</f>
        <v>110</v>
      </c>
      <c r="G163" s="114">
        <f>G164</f>
        <v>0</v>
      </c>
      <c r="H163" s="114">
        <f t="shared" si="15"/>
        <v>110</v>
      </c>
      <c r="I163" s="114">
        <f>I164</f>
        <v>0</v>
      </c>
      <c r="J163" s="114">
        <f t="shared" si="16"/>
        <v>110</v>
      </c>
      <c r="K163" s="114">
        <f>K164</f>
        <v>0</v>
      </c>
      <c r="L163" s="114">
        <f t="shared" si="17"/>
        <v>110</v>
      </c>
      <c r="M163" s="114">
        <f>M164</f>
        <v>0</v>
      </c>
      <c r="N163" s="114">
        <f t="shared" si="18"/>
        <v>110</v>
      </c>
    </row>
    <row r="164" spans="1:14" ht="45" customHeight="1" x14ac:dyDescent="0.3">
      <c r="A164" s="10" t="s">
        <v>153</v>
      </c>
      <c r="B164" s="112" t="s">
        <v>80</v>
      </c>
      <c r="C164" s="112" t="s">
        <v>150</v>
      </c>
      <c r="D164" s="113" t="s">
        <v>154</v>
      </c>
      <c r="E164" s="112" t="s">
        <v>66</v>
      </c>
      <c r="F164" s="114">
        <f>F165+F168</f>
        <v>110</v>
      </c>
      <c r="G164" s="114">
        <f>G165+G168</f>
        <v>0</v>
      </c>
      <c r="H164" s="114">
        <f t="shared" si="15"/>
        <v>110</v>
      </c>
      <c r="I164" s="114">
        <f>I165+I168</f>
        <v>0</v>
      </c>
      <c r="J164" s="114">
        <f t="shared" si="16"/>
        <v>110</v>
      </c>
      <c r="K164" s="114">
        <f>K165+K168</f>
        <v>0</v>
      </c>
      <c r="L164" s="114">
        <f t="shared" si="17"/>
        <v>110</v>
      </c>
      <c r="M164" s="114">
        <f>M165+M168</f>
        <v>0</v>
      </c>
      <c r="N164" s="114">
        <f t="shared" si="18"/>
        <v>110</v>
      </c>
    </row>
    <row r="165" spans="1:14" ht="30.75" customHeight="1" x14ac:dyDescent="0.3">
      <c r="A165" s="10" t="s">
        <v>155</v>
      </c>
      <c r="B165" s="112" t="s">
        <v>80</v>
      </c>
      <c r="C165" s="112" t="s">
        <v>150</v>
      </c>
      <c r="D165" s="113" t="s">
        <v>156</v>
      </c>
      <c r="E165" s="112" t="s">
        <v>66</v>
      </c>
      <c r="F165" s="114">
        <f>F166</f>
        <v>100</v>
      </c>
      <c r="G165" s="114">
        <f>G166</f>
        <v>0</v>
      </c>
      <c r="H165" s="114">
        <f t="shared" si="15"/>
        <v>100</v>
      </c>
      <c r="I165" s="114">
        <f>I166</f>
        <v>0</v>
      </c>
      <c r="J165" s="114">
        <f t="shared" si="16"/>
        <v>100</v>
      </c>
      <c r="K165" s="114">
        <f>K166</f>
        <v>0</v>
      </c>
      <c r="L165" s="114">
        <f t="shared" si="17"/>
        <v>100</v>
      </c>
      <c r="M165" s="114">
        <f>M166</f>
        <v>0</v>
      </c>
      <c r="N165" s="114">
        <f t="shared" si="18"/>
        <v>100</v>
      </c>
    </row>
    <row r="166" spans="1:14" ht="30" x14ac:dyDescent="0.3">
      <c r="A166" s="10" t="s">
        <v>87</v>
      </c>
      <c r="B166" s="112" t="s">
        <v>80</v>
      </c>
      <c r="C166" s="112" t="s">
        <v>150</v>
      </c>
      <c r="D166" s="113" t="s">
        <v>156</v>
      </c>
      <c r="E166" s="112">
        <v>200</v>
      </c>
      <c r="F166" s="114">
        <f>F167</f>
        <v>100</v>
      </c>
      <c r="G166" s="114">
        <f>G167</f>
        <v>0</v>
      </c>
      <c r="H166" s="114">
        <f t="shared" si="15"/>
        <v>100</v>
      </c>
      <c r="I166" s="114">
        <f>I167</f>
        <v>0</v>
      </c>
      <c r="J166" s="114">
        <f t="shared" si="16"/>
        <v>100</v>
      </c>
      <c r="K166" s="114">
        <f>K167</f>
        <v>0</v>
      </c>
      <c r="L166" s="114">
        <f t="shared" si="17"/>
        <v>100</v>
      </c>
      <c r="M166" s="114">
        <f>M167</f>
        <v>0</v>
      </c>
      <c r="N166" s="114">
        <f t="shared" si="18"/>
        <v>100</v>
      </c>
    </row>
    <row r="167" spans="1:14" ht="33" customHeight="1" x14ac:dyDescent="0.3">
      <c r="A167" s="10" t="s">
        <v>88</v>
      </c>
      <c r="B167" s="112" t="s">
        <v>80</v>
      </c>
      <c r="C167" s="112" t="s">
        <v>150</v>
      </c>
      <c r="D167" s="113" t="s">
        <v>156</v>
      </c>
      <c r="E167" s="112">
        <v>240</v>
      </c>
      <c r="F167" s="114">
        <v>100</v>
      </c>
      <c r="G167" s="114"/>
      <c r="H167" s="114">
        <f t="shared" si="15"/>
        <v>100</v>
      </c>
      <c r="I167" s="114"/>
      <c r="J167" s="114">
        <f t="shared" si="16"/>
        <v>100</v>
      </c>
      <c r="K167" s="114"/>
      <c r="L167" s="114">
        <f t="shared" si="17"/>
        <v>100</v>
      </c>
      <c r="M167" s="114"/>
      <c r="N167" s="114">
        <f t="shared" si="18"/>
        <v>100</v>
      </c>
    </row>
    <row r="168" spans="1:14" ht="60" x14ac:dyDescent="0.3">
      <c r="A168" s="10" t="s">
        <v>157</v>
      </c>
      <c r="B168" s="112" t="s">
        <v>80</v>
      </c>
      <c r="C168" s="112" t="s">
        <v>150</v>
      </c>
      <c r="D168" s="113" t="s">
        <v>158</v>
      </c>
      <c r="E168" s="112" t="s">
        <v>66</v>
      </c>
      <c r="F168" s="114">
        <f>F169</f>
        <v>10</v>
      </c>
      <c r="G168" s="114">
        <f>G169</f>
        <v>0</v>
      </c>
      <c r="H168" s="114">
        <f t="shared" si="15"/>
        <v>10</v>
      </c>
      <c r="I168" s="114">
        <f>I169</f>
        <v>0</v>
      </c>
      <c r="J168" s="114">
        <f t="shared" si="16"/>
        <v>10</v>
      </c>
      <c r="K168" s="114">
        <f>K169</f>
        <v>0</v>
      </c>
      <c r="L168" s="114">
        <f t="shared" si="17"/>
        <v>10</v>
      </c>
      <c r="M168" s="114">
        <f>M169</f>
        <v>0</v>
      </c>
      <c r="N168" s="114">
        <f t="shared" si="18"/>
        <v>10</v>
      </c>
    </row>
    <row r="169" spans="1:14" ht="30" x14ac:dyDescent="0.3">
      <c r="A169" s="10" t="s">
        <v>87</v>
      </c>
      <c r="B169" s="112" t="s">
        <v>80</v>
      </c>
      <c r="C169" s="112" t="s">
        <v>150</v>
      </c>
      <c r="D169" s="113" t="s">
        <v>158</v>
      </c>
      <c r="E169" s="112">
        <v>200</v>
      </c>
      <c r="F169" s="114">
        <f>F170</f>
        <v>10</v>
      </c>
      <c r="G169" s="114">
        <f>G170</f>
        <v>0</v>
      </c>
      <c r="H169" s="114">
        <f t="shared" si="15"/>
        <v>10</v>
      </c>
      <c r="I169" s="114">
        <f>I170</f>
        <v>0</v>
      </c>
      <c r="J169" s="114">
        <f t="shared" si="16"/>
        <v>10</v>
      </c>
      <c r="K169" s="114">
        <f>K170</f>
        <v>0</v>
      </c>
      <c r="L169" s="114">
        <f t="shared" si="17"/>
        <v>10</v>
      </c>
      <c r="M169" s="114">
        <f>M170</f>
        <v>0</v>
      </c>
      <c r="N169" s="114">
        <f t="shared" si="18"/>
        <v>10</v>
      </c>
    </row>
    <row r="170" spans="1:14" ht="31.5" customHeight="1" x14ac:dyDescent="0.3">
      <c r="A170" s="10" t="s">
        <v>88</v>
      </c>
      <c r="B170" s="112" t="s">
        <v>80</v>
      </c>
      <c r="C170" s="112" t="s">
        <v>150</v>
      </c>
      <c r="D170" s="113" t="s">
        <v>158</v>
      </c>
      <c r="E170" s="112">
        <v>240</v>
      </c>
      <c r="F170" s="114">
        <v>10</v>
      </c>
      <c r="G170" s="114"/>
      <c r="H170" s="114">
        <f t="shared" si="15"/>
        <v>10</v>
      </c>
      <c r="I170" s="114"/>
      <c r="J170" s="114">
        <f t="shared" si="16"/>
        <v>10</v>
      </c>
      <c r="K170" s="114"/>
      <c r="L170" s="114">
        <f t="shared" si="17"/>
        <v>10</v>
      </c>
      <c r="M170" s="114"/>
      <c r="N170" s="114">
        <f t="shared" si="18"/>
        <v>10</v>
      </c>
    </row>
    <row r="171" spans="1:14" ht="77.25" customHeight="1" x14ac:dyDescent="0.3">
      <c r="A171" s="10" t="s">
        <v>703</v>
      </c>
      <c r="B171" s="112" t="s">
        <v>80</v>
      </c>
      <c r="C171" s="112" t="s">
        <v>150</v>
      </c>
      <c r="D171" s="113" t="s">
        <v>161</v>
      </c>
      <c r="E171" s="112" t="s">
        <v>66</v>
      </c>
      <c r="F171" s="114">
        <f>F172</f>
        <v>3500.7999999999997</v>
      </c>
      <c r="G171" s="114">
        <f>G172</f>
        <v>0</v>
      </c>
      <c r="H171" s="114">
        <f t="shared" si="15"/>
        <v>3500.7999999999997</v>
      </c>
      <c r="I171" s="114">
        <f>I172</f>
        <v>0</v>
      </c>
      <c r="J171" s="114">
        <f t="shared" si="16"/>
        <v>3500.7999999999997</v>
      </c>
      <c r="K171" s="114">
        <f>K172</f>
        <v>0</v>
      </c>
      <c r="L171" s="114">
        <f t="shared" si="17"/>
        <v>3500.7999999999997</v>
      </c>
      <c r="M171" s="114">
        <f>M172</f>
        <v>0</v>
      </c>
      <c r="N171" s="114">
        <f t="shared" si="18"/>
        <v>3500.7999999999997</v>
      </c>
    </row>
    <row r="172" spans="1:14" ht="48.75" customHeight="1" x14ac:dyDescent="0.3">
      <c r="A172" s="10" t="s">
        <v>162</v>
      </c>
      <c r="B172" s="112" t="s">
        <v>80</v>
      </c>
      <c r="C172" s="112" t="s">
        <v>150</v>
      </c>
      <c r="D172" s="113" t="s">
        <v>163</v>
      </c>
      <c r="E172" s="112" t="s">
        <v>66</v>
      </c>
      <c r="F172" s="114">
        <f>F173</f>
        <v>3500.7999999999997</v>
      </c>
      <c r="G172" s="114">
        <f>G173</f>
        <v>0</v>
      </c>
      <c r="H172" s="114">
        <f t="shared" si="15"/>
        <v>3500.7999999999997</v>
      </c>
      <c r="I172" s="114">
        <f>I173</f>
        <v>0</v>
      </c>
      <c r="J172" s="114">
        <f t="shared" si="16"/>
        <v>3500.7999999999997</v>
      </c>
      <c r="K172" s="114">
        <f>K173</f>
        <v>0</v>
      </c>
      <c r="L172" s="114">
        <f t="shared" si="17"/>
        <v>3500.7999999999997</v>
      </c>
      <c r="M172" s="114">
        <f>M173</f>
        <v>0</v>
      </c>
      <c r="N172" s="114">
        <f t="shared" si="18"/>
        <v>3500.7999999999997</v>
      </c>
    </row>
    <row r="173" spans="1:14" ht="30" x14ac:dyDescent="0.3">
      <c r="A173" s="10" t="s">
        <v>164</v>
      </c>
      <c r="B173" s="112" t="s">
        <v>80</v>
      </c>
      <c r="C173" s="112" t="s">
        <v>150</v>
      </c>
      <c r="D173" s="113" t="s">
        <v>165</v>
      </c>
      <c r="E173" s="112" t="s">
        <v>66</v>
      </c>
      <c r="F173" s="114">
        <f>F174+F176+F178</f>
        <v>3500.7999999999997</v>
      </c>
      <c r="G173" s="114">
        <f>G174+G176+G178</f>
        <v>0</v>
      </c>
      <c r="H173" s="114">
        <f t="shared" si="15"/>
        <v>3500.7999999999997</v>
      </c>
      <c r="I173" s="114">
        <f>I174+I176+I178</f>
        <v>0</v>
      </c>
      <c r="J173" s="114">
        <f t="shared" si="16"/>
        <v>3500.7999999999997</v>
      </c>
      <c r="K173" s="114">
        <f>K174+K176+K178</f>
        <v>0</v>
      </c>
      <c r="L173" s="114">
        <f t="shared" si="17"/>
        <v>3500.7999999999997</v>
      </c>
      <c r="M173" s="114">
        <f>M174+M176+M178</f>
        <v>0</v>
      </c>
      <c r="N173" s="114">
        <f t="shared" si="18"/>
        <v>3500.7999999999997</v>
      </c>
    </row>
    <row r="174" spans="1:14" ht="75" x14ac:dyDescent="0.3">
      <c r="A174" s="10" t="s">
        <v>166</v>
      </c>
      <c r="B174" s="112" t="s">
        <v>80</v>
      </c>
      <c r="C174" s="112" t="s">
        <v>150</v>
      </c>
      <c r="D174" s="113" t="s">
        <v>165</v>
      </c>
      <c r="E174" s="112">
        <v>100</v>
      </c>
      <c r="F174" s="114">
        <f>F175</f>
        <v>2902.7</v>
      </c>
      <c r="G174" s="114">
        <f>G175</f>
        <v>0</v>
      </c>
      <c r="H174" s="114">
        <f t="shared" si="15"/>
        <v>2902.7</v>
      </c>
      <c r="I174" s="114">
        <f>I175</f>
        <v>0</v>
      </c>
      <c r="J174" s="114">
        <f t="shared" si="16"/>
        <v>2902.7</v>
      </c>
      <c r="K174" s="114">
        <f>K175</f>
        <v>0</v>
      </c>
      <c r="L174" s="114">
        <f t="shared" si="17"/>
        <v>2902.7</v>
      </c>
      <c r="M174" s="114">
        <f>M175</f>
        <v>0</v>
      </c>
      <c r="N174" s="114">
        <f t="shared" si="18"/>
        <v>2902.7</v>
      </c>
    </row>
    <row r="175" spans="1:14" ht="21.6" customHeight="1" x14ac:dyDescent="0.3">
      <c r="A175" s="10" t="s">
        <v>137</v>
      </c>
      <c r="B175" s="112" t="s">
        <v>80</v>
      </c>
      <c r="C175" s="112" t="s">
        <v>150</v>
      </c>
      <c r="D175" s="113" t="s">
        <v>165</v>
      </c>
      <c r="E175" s="112">
        <v>110</v>
      </c>
      <c r="F175" s="114">
        <v>2902.7</v>
      </c>
      <c r="G175" s="114"/>
      <c r="H175" s="114">
        <f t="shared" si="15"/>
        <v>2902.7</v>
      </c>
      <c r="I175" s="114"/>
      <c r="J175" s="114">
        <f t="shared" si="16"/>
        <v>2902.7</v>
      </c>
      <c r="K175" s="114"/>
      <c r="L175" s="114">
        <f t="shared" si="17"/>
        <v>2902.7</v>
      </c>
      <c r="M175" s="114"/>
      <c r="N175" s="114">
        <f t="shared" si="18"/>
        <v>2902.7</v>
      </c>
    </row>
    <row r="176" spans="1:14" ht="30" x14ac:dyDescent="0.3">
      <c r="A176" s="10" t="s">
        <v>87</v>
      </c>
      <c r="B176" s="112" t="s">
        <v>80</v>
      </c>
      <c r="C176" s="112" t="s">
        <v>150</v>
      </c>
      <c r="D176" s="113" t="s">
        <v>165</v>
      </c>
      <c r="E176" s="112">
        <v>200</v>
      </c>
      <c r="F176" s="114">
        <f>F177</f>
        <v>594.1</v>
      </c>
      <c r="G176" s="114">
        <f>G177</f>
        <v>0</v>
      </c>
      <c r="H176" s="114">
        <f t="shared" si="15"/>
        <v>594.1</v>
      </c>
      <c r="I176" s="114">
        <f>I177</f>
        <v>0</v>
      </c>
      <c r="J176" s="114">
        <f t="shared" si="16"/>
        <v>594.1</v>
      </c>
      <c r="K176" s="114">
        <f>K177</f>
        <v>0</v>
      </c>
      <c r="L176" s="114">
        <f t="shared" si="17"/>
        <v>594.1</v>
      </c>
      <c r="M176" s="114">
        <f>M177</f>
        <v>0</v>
      </c>
      <c r="N176" s="114">
        <f t="shared" si="18"/>
        <v>594.1</v>
      </c>
    </row>
    <row r="177" spans="1:14" ht="30.6" customHeight="1" x14ac:dyDescent="0.3">
      <c r="A177" s="10" t="s">
        <v>88</v>
      </c>
      <c r="B177" s="112" t="s">
        <v>80</v>
      </c>
      <c r="C177" s="112" t="s">
        <v>150</v>
      </c>
      <c r="D177" s="113" t="s">
        <v>165</v>
      </c>
      <c r="E177" s="112">
        <v>240</v>
      </c>
      <c r="F177" s="114">
        <v>594.1</v>
      </c>
      <c r="G177" s="114"/>
      <c r="H177" s="114">
        <f t="shared" si="15"/>
        <v>594.1</v>
      </c>
      <c r="I177" s="114"/>
      <c r="J177" s="114">
        <f t="shared" si="16"/>
        <v>594.1</v>
      </c>
      <c r="K177" s="114"/>
      <c r="L177" s="114">
        <f t="shared" si="17"/>
        <v>594.1</v>
      </c>
      <c r="M177" s="114"/>
      <c r="N177" s="114">
        <f t="shared" si="18"/>
        <v>594.1</v>
      </c>
    </row>
    <row r="178" spans="1:14" x14ac:dyDescent="0.3">
      <c r="A178" s="10" t="s">
        <v>89</v>
      </c>
      <c r="B178" s="112" t="s">
        <v>80</v>
      </c>
      <c r="C178" s="112" t="s">
        <v>150</v>
      </c>
      <c r="D178" s="113" t="s">
        <v>165</v>
      </c>
      <c r="E178" s="112">
        <v>800</v>
      </c>
      <c r="F178" s="114">
        <f>F179</f>
        <v>4</v>
      </c>
      <c r="G178" s="114">
        <f>G179</f>
        <v>0</v>
      </c>
      <c r="H178" s="114">
        <f t="shared" si="15"/>
        <v>4</v>
      </c>
      <c r="I178" s="114">
        <f>I179</f>
        <v>0</v>
      </c>
      <c r="J178" s="114">
        <f t="shared" si="16"/>
        <v>4</v>
      </c>
      <c r="K178" s="114">
        <f>K179</f>
        <v>0</v>
      </c>
      <c r="L178" s="114">
        <f t="shared" si="17"/>
        <v>4</v>
      </c>
      <c r="M178" s="114">
        <f>M179</f>
        <v>0</v>
      </c>
      <c r="N178" s="114">
        <f t="shared" si="18"/>
        <v>4</v>
      </c>
    </row>
    <row r="179" spans="1:14" x14ac:dyDescent="0.3">
      <c r="A179" s="10" t="s">
        <v>90</v>
      </c>
      <c r="B179" s="112" t="s">
        <v>80</v>
      </c>
      <c r="C179" s="112" t="s">
        <v>150</v>
      </c>
      <c r="D179" s="113" t="s">
        <v>165</v>
      </c>
      <c r="E179" s="112">
        <v>850</v>
      </c>
      <c r="F179" s="114">
        <v>4</v>
      </c>
      <c r="G179" s="114"/>
      <c r="H179" s="114">
        <f t="shared" si="15"/>
        <v>4</v>
      </c>
      <c r="I179" s="114"/>
      <c r="J179" s="114">
        <f t="shared" si="16"/>
        <v>4</v>
      </c>
      <c r="K179" s="114"/>
      <c r="L179" s="114">
        <f t="shared" si="17"/>
        <v>4</v>
      </c>
      <c r="M179" s="114"/>
      <c r="N179" s="114">
        <f t="shared" si="18"/>
        <v>4</v>
      </c>
    </row>
    <row r="180" spans="1:14" ht="33" customHeight="1" x14ac:dyDescent="0.3">
      <c r="A180" s="10" t="s">
        <v>167</v>
      </c>
      <c r="B180" s="112" t="s">
        <v>80</v>
      </c>
      <c r="C180" s="112" t="s">
        <v>168</v>
      </c>
      <c r="D180" s="113" t="s">
        <v>65</v>
      </c>
      <c r="E180" s="112" t="s">
        <v>66</v>
      </c>
      <c r="F180" s="114">
        <f>F181+F192+F197+F204</f>
        <v>1886.9</v>
      </c>
      <c r="G180" s="114">
        <f>G181+G192+G197+G204</f>
        <v>0</v>
      </c>
      <c r="H180" s="114">
        <f t="shared" si="15"/>
        <v>1886.9</v>
      </c>
      <c r="I180" s="114">
        <f>I181+I192+I197+I204</f>
        <v>0</v>
      </c>
      <c r="J180" s="114">
        <f t="shared" si="16"/>
        <v>1886.9</v>
      </c>
      <c r="K180" s="114">
        <f>K181+K192+K197+K204</f>
        <v>0</v>
      </c>
      <c r="L180" s="114">
        <f t="shared" si="17"/>
        <v>1886.9</v>
      </c>
      <c r="M180" s="114">
        <f>M181+M192+M197+M204</f>
        <v>0</v>
      </c>
      <c r="N180" s="114">
        <f t="shared" si="18"/>
        <v>1886.9</v>
      </c>
    </row>
    <row r="181" spans="1:14" ht="45" x14ac:dyDescent="0.3">
      <c r="A181" s="10" t="s">
        <v>674</v>
      </c>
      <c r="B181" s="112" t="s">
        <v>80</v>
      </c>
      <c r="C181" s="112" t="s">
        <v>168</v>
      </c>
      <c r="D181" s="113" t="s">
        <v>169</v>
      </c>
      <c r="E181" s="112" t="s">
        <v>66</v>
      </c>
      <c r="F181" s="114">
        <f>F182+F187</f>
        <v>1168.9000000000001</v>
      </c>
      <c r="G181" s="114">
        <f>G182+G187</f>
        <v>0</v>
      </c>
      <c r="H181" s="114">
        <f t="shared" si="15"/>
        <v>1168.9000000000001</v>
      </c>
      <c r="I181" s="114">
        <f>I182+I187</f>
        <v>0</v>
      </c>
      <c r="J181" s="114">
        <f t="shared" si="16"/>
        <v>1168.9000000000001</v>
      </c>
      <c r="K181" s="114">
        <f>K182+K187</f>
        <v>0</v>
      </c>
      <c r="L181" s="114">
        <f t="shared" si="17"/>
        <v>1168.9000000000001</v>
      </c>
      <c r="M181" s="114">
        <f>M182+M187</f>
        <v>0</v>
      </c>
      <c r="N181" s="114">
        <f t="shared" si="18"/>
        <v>1168.9000000000001</v>
      </c>
    </row>
    <row r="182" spans="1:14" ht="46.5" customHeight="1" x14ac:dyDescent="0.3">
      <c r="A182" s="10" t="s">
        <v>170</v>
      </c>
      <c r="B182" s="112" t="s">
        <v>80</v>
      </c>
      <c r="C182" s="112" t="s">
        <v>168</v>
      </c>
      <c r="D182" s="113" t="s">
        <v>171</v>
      </c>
      <c r="E182" s="112" t="s">
        <v>66</v>
      </c>
      <c r="F182" s="114">
        <f t="shared" ref="F182:M185" si="20">F183</f>
        <v>1098.9000000000001</v>
      </c>
      <c r="G182" s="114">
        <f t="shared" si="20"/>
        <v>0</v>
      </c>
      <c r="H182" s="114">
        <f t="shared" si="15"/>
        <v>1098.9000000000001</v>
      </c>
      <c r="I182" s="114">
        <f t="shared" si="20"/>
        <v>0</v>
      </c>
      <c r="J182" s="114">
        <f t="shared" si="16"/>
        <v>1098.9000000000001</v>
      </c>
      <c r="K182" s="114">
        <f t="shared" si="20"/>
        <v>0</v>
      </c>
      <c r="L182" s="114">
        <f t="shared" si="17"/>
        <v>1098.9000000000001</v>
      </c>
      <c r="M182" s="114">
        <f t="shared" si="20"/>
        <v>0</v>
      </c>
      <c r="N182" s="114">
        <f t="shared" si="18"/>
        <v>1098.9000000000001</v>
      </c>
    </row>
    <row r="183" spans="1:14" ht="45.6" customHeight="1" x14ac:dyDescent="0.3">
      <c r="A183" s="10" t="s">
        <v>172</v>
      </c>
      <c r="B183" s="112" t="s">
        <v>80</v>
      </c>
      <c r="C183" s="112" t="s">
        <v>168</v>
      </c>
      <c r="D183" s="113" t="s">
        <v>173</v>
      </c>
      <c r="E183" s="112" t="s">
        <v>66</v>
      </c>
      <c r="F183" s="114">
        <f t="shared" si="20"/>
        <v>1098.9000000000001</v>
      </c>
      <c r="G183" s="114">
        <f t="shared" si="20"/>
        <v>0</v>
      </c>
      <c r="H183" s="114">
        <f t="shared" si="15"/>
        <v>1098.9000000000001</v>
      </c>
      <c r="I183" s="114">
        <f t="shared" si="20"/>
        <v>0</v>
      </c>
      <c r="J183" s="114">
        <f t="shared" si="16"/>
        <v>1098.9000000000001</v>
      </c>
      <c r="K183" s="114">
        <f t="shared" si="20"/>
        <v>0</v>
      </c>
      <c r="L183" s="114">
        <f t="shared" si="17"/>
        <v>1098.9000000000001</v>
      </c>
      <c r="M183" s="114">
        <f t="shared" si="20"/>
        <v>0</v>
      </c>
      <c r="N183" s="114">
        <f t="shared" si="18"/>
        <v>1098.9000000000001</v>
      </c>
    </row>
    <row r="184" spans="1:14" ht="45" x14ac:dyDescent="0.3">
      <c r="A184" s="10" t="s">
        <v>174</v>
      </c>
      <c r="B184" s="112" t="s">
        <v>80</v>
      </c>
      <c r="C184" s="112" t="s">
        <v>168</v>
      </c>
      <c r="D184" s="113" t="s">
        <v>175</v>
      </c>
      <c r="E184" s="112" t="s">
        <v>66</v>
      </c>
      <c r="F184" s="114">
        <f t="shared" si="20"/>
        <v>1098.9000000000001</v>
      </c>
      <c r="G184" s="114">
        <f t="shared" si="20"/>
        <v>0</v>
      </c>
      <c r="H184" s="114">
        <f t="shared" si="15"/>
        <v>1098.9000000000001</v>
      </c>
      <c r="I184" s="114">
        <f t="shared" si="20"/>
        <v>0</v>
      </c>
      <c r="J184" s="114">
        <f t="shared" si="16"/>
        <v>1098.9000000000001</v>
      </c>
      <c r="K184" s="114">
        <f t="shared" si="20"/>
        <v>0</v>
      </c>
      <c r="L184" s="114">
        <f t="shared" si="17"/>
        <v>1098.9000000000001</v>
      </c>
      <c r="M184" s="114">
        <f t="shared" si="20"/>
        <v>0</v>
      </c>
      <c r="N184" s="114">
        <f t="shared" si="18"/>
        <v>1098.9000000000001</v>
      </c>
    </row>
    <row r="185" spans="1:14" ht="33" customHeight="1" x14ac:dyDescent="0.3">
      <c r="A185" s="10" t="s">
        <v>176</v>
      </c>
      <c r="B185" s="112" t="s">
        <v>80</v>
      </c>
      <c r="C185" s="112" t="s">
        <v>168</v>
      </c>
      <c r="D185" s="113" t="s">
        <v>175</v>
      </c>
      <c r="E185" s="112">
        <v>600</v>
      </c>
      <c r="F185" s="114">
        <f t="shared" si="20"/>
        <v>1098.9000000000001</v>
      </c>
      <c r="G185" s="114">
        <f t="shared" si="20"/>
        <v>0</v>
      </c>
      <c r="H185" s="114">
        <f t="shared" si="15"/>
        <v>1098.9000000000001</v>
      </c>
      <c r="I185" s="114">
        <f t="shared" si="20"/>
        <v>0</v>
      </c>
      <c r="J185" s="114">
        <f t="shared" si="16"/>
        <v>1098.9000000000001</v>
      </c>
      <c r="K185" s="114">
        <f t="shared" si="20"/>
        <v>0</v>
      </c>
      <c r="L185" s="114">
        <f t="shared" si="17"/>
        <v>1098.9000000000001</v>
      </c>
      <c r="M185" s="114">
        <f t="shared" si="20"/>
        <v>0</v>
      </c>
      <c r="N185" s="114">
        <f t="shared" si="18"/>
        <v>1098.9000000000001</v>
      </c>
    </row>
    <row r="186" spans="1:14" x14ac:dyDescent="0.3">
      <c r="A186" s="10" t="s">
        <v>177</v>
      </c>
      <c r="B186" s="112" t="s">
        <v>80</v>
      </c>
      <c r="C186" s="112" t="s">
        <v>168</v>
      </c>
      <c r="D186" s="113" t="s">
        <v>175</v>
      </c>
      <c r="E186" s="112">
        <v>610</v>
      </c>
      <c r="F186" s="114">
        <v>1098.9000000000001</v>
      </c>
      <c r="G186" s="114"/>
      <c r="H186" s="114">
        <f t="shared" si="15"/>
        <v>1098.9000000000001</v>
      </c>
      <c r="I186" s="114"/>
      <c r="J186" s="114">
        <f t="shared" si="16"/>
        <v>1098.9000000000001</v>
      </c>
      <c r="K186" s="114"/>
      <c r="L186" s="114">
        <f t="shared" si="17"/>
        <v>1098.9000000000001</v>
      </c>
      <c r="M186" s="114"/>
      <c r="N186" s="114">
        <f t="shared" si="18"/>
        <v>1098.9000000000001</v>
      </c>
    </row>
    <row r="187" spans="1:14" ht="45" x14ac:dyDescent="0.3">
      <c r="A187" s="10" t="s">
        <v>487</v>
      </c>
      <c r="B187" s="112" t="s">
        <v>80</v>
      </c>
      <c r="C187" s="112" t="s">
        <v>168</v>
      </c>
      <c r="D187" s="113" t="s">
        <v>491</v>
      </c>
      <c r="E187" s="112" t="s">
        <v>66</v>
      </c>
      <c r="F187" s="114">
        <f t="shared" ref="F187:M190" si="21">F188</f>
        <v>70</v>
      </c>
      <c r="G187" s="114">
        <f t="shared" si="21"/>
        <v>0</v>
      </c>
      <c r="H187" s="114">
        <f t="shared" si="15"/>
        <v>70</v>
      </c>
      <c r="I187" s="114">
        <f t="shared" si="21"/>
        <v>0</v>
      </c>
      <c r="J187" s="114">
        <f t="shared" si="16"/>
        <v>70</v>
      </c>
      <c r="K187" s="114">
        <f t="shared" si="21"/>
        <v>0</v>
      </c>
      <c r="L187" s="114">
        <f t="shared" si="17"/>
        <v>70</v>
      </c>
      <c r="M187" s="114">
        <f t="shared" si="21"/>
        <v>0</v>
      </c>
      <c r="N187" s="114">
        <f t="shared" si="18"/>
        <v>70</v>
      </c>
    </row>
    <row r="188" spans="1:14" ht="30" x14ac:dyDescent="0.3">
      <c r="A188" s="10" t="s">
        <v>488</v>
      </c>
      <c r="B188" s="112" t="s">
        <v>80</v>
      </c>
      <c r="C188" s="112" t="s">
        <v>168</v>
      </c>
      <c r="D188" s="113" t="s">
        <v>492</v>
      </c>
      <c r="E188" s="112" t="s">
        <v>66</v>
      </c>
      <c r="F188" s="114">
        <f t="shared" si="21"/>
        <v>70</v>
      </c>
      <c r="G188" s="114">
        <f t="shared" si="21"/>
        <v>0</v>
      </c>
      <c r="H188" s="114">
        <f t="shared" si="15"/>
        <v>70</v>
      </c>
      <c r="I188" s="114">
        <f t="shared" si="21"/>
        <v>0</v>
      </c>
      <c r="J188" s="114">
        <f t="shared" si="16"/>
        <v>70</v>
      </c>
      <c r="K188" s="114">
        <f t="shared" si="21"/>
        <v>0</v>
      </c>
      <c r="L188" s="114">
        <f t="shared" si="17"/>
        <v>70</v>
      </c>
      <c r="M188" s="114">
        <f t="shared" si="21"/>
        <v>0</v>
      </c>
      <c r="N188" s="114">
        <f t="shared" si="18"/>
        <v>70</v>
      </c>
    </row>
    <row r="189" spans="1:14" ht="45" x14ac:dyDescent="0.3">
      <c r="A189" s="10" t="s">
        <v>489</v>
      </c>
      <c r="B189" s="112" t="s">
        <v>80</v>
      </c>
      <c r="C189" s="112" t="s">
        <v>168</v>
      </c>
      <c r="D189" s="113" t="s">
        <v>493</v>
      </c>
      <c r="E189" s="112" t="s">
        <v>66</v>
      </c>
      <c r="F189" s="114">
        <f t="shared" si="21"/>
        <v>70</v>
      </c>
      <c r="G189" s="114">
        <f t="shared" si="21"/>
        <v>0</v>
      </c>
      <c r="H189" s="114">
        <f t="shared" si="15"/>
        <v>70</v>
      </c>
      <c r="I189" s="114">
        <f t="shared" si="21"/>
        <v>0</v>
      </c>
      <c r="J189" s="114">
        <f t="shared" si="16"/>
        <v>70</v>
      </c>
      <c r="K189" s="114">
        <f t="shared" si="21"/>
        <v>0</v>
      </c>
      <c r="L189" s="114">
        <f t="shared" si="17"/>
        <v>70</v>
      </c>
      <c r="M189" s="114">
        <f t="shared" si="21"/>
        <v>0</v>
      </c>
      <c r="N189" s="114">
        <f t="shared" si="18"/>
        <v>70</v>
      </c>
    </row>
    <row r="190" spans="1:14" ht="30" x14ac:dyDescent="0.3">
      <c r="A190" s="10" t="s">
        <v>87</v>
      </c>
      <c r="B190" s="112" t="s">
        <v>80</v>
      </c>
      <c r="C190" s="112" t="s">
        <v>168</v>
      </c>
      <c r="D190" s="113" t="s">
        <v>493</v>
      </c>
      <c r="E190" s="112" t="s">
        <v>490</v>
      </c>
      <c r="F190" s="114">
        <f t="shared" si="21"/>
        <v>70</v>
      </c>
      <c r="G190" s="114">
        <f t="shared" si="21"/>
        <v>0</v>
      </c>
      <c r="H190" s="114">
        <f t="shared" si="15"/>
        <v>70</v>
      </c>
      <c r="I190" s="114">
        <f t="shared" si="21"/>
        <v>0</v>
      </c>
      <c r="J190" s="114">
        <f t="shared" si="16"/>
        <v>70</v>
      </c>
      <c r="K190" s="114">
        <f t="shared" si="21"/>
        <v>0</v>
      </c>
      <c r="L190" s="114">
        <f t="shared" si="17"/>
        <v>70</v>
      </c>
      <c r="M190" s="114">
        <f t="shared" si="21"/>
        <v>0</v>
      </c>
      <c r="N190" s="114">
        <f t="shared" si="18"/>
        <v>70</v>
      </c>
    </row>
    <row r="191" spans="1:14" ht="30.75" customHeight="1" x14ac:dyDescent="0.3">
      <c r="A191" s="10" t="s">
        <v>88</v>
      </c>
      <c r="B191" s="112" t="s">
        <v>80</v>
      </c>
      <c r="C191" s="112" t="s">
        <v>168</v>
      </c>
      <c r="D191" s="113" t="s">
        <v>493</v>
      </c>
      <c r="E191" s="112" t="s">
        <v>486</v>
      </c>
      <c r="F191" s="114">
        <v>70</v>
      </c>
      <c r="G191" s="114"/>
      <c r="H191" s="114">
        <f t="shared" si="15"/>
        <v>70</v>
      </c>
      <c r="I191" s="114"/>
      <c r="J191" s="114">
        <f t="shared" si="16"/>
        <v>70</v>
      </c>
      <c r="K191" s="114"/>
      <c r="L191" s="114">
        <f t="shared" si="17"/>
        <v>70</v>
      </c>
      <c r="M191" s="114"/>
      <c r="N191" s="114">
        <f t="shared" si="18"/>
        <v>70</v>
      </c>
    </row>
    <row r="192" spans="1:14" ht="45" x14ac:dyDescent="0.3">
      <c r="A192" s="10" t="s">
        <v>733</v>
      </c>
      <c r="B192" s="112" t="s">
        <v>80</v>
      </c>
      <c r="C192" s="112" t="s">
        <v>168</v>
      </c>
      <c r="D192" s="113" t="s">
        <v>549</v>
      </c>
      <c r="E192" s="112" t="s">
        <v>66</v>
      </c>
      <c r="F192" s="114">
        <f t="shared" ref="F192:M195" si="22">F193</f>
        <v>20</v>
      </c>
      <c r="G192" s="114">
        <f t="shared" si="22"/>
        <v>0</v>
      </c>
      <c r="H192" s="114">
        <f t="shared" si="15"/>
        <v>20</v>
      </c>
      <c r="I192" s="114">
        <f t="shared" si="22"/>
        <v>0</v>
      </c>
      <c r="J192" s="114">
        <f t="shared" si="16"/>
        <v>20</v>
      </c>
      <c r="K192" s="114">
        <f t="shared" si="22"/>
        <v>0</v>
      </c>
      <c r="L192" s="114">
        <f t="shared" si="17"/>
        <v>20</v>
      </c>
      <c r="M192" s="114">
        <f t="shared" si="22"/>
        <v>0</v>
      </c>
      <c r="N192" s="114">
        <f t="shared" si="18"/>
        <v>20</v>
      </c>
    </row>
    <row r="193" spans="1:14" ht="75" x14ac:dyDescent="0.3">
      <c r="A193" s="10" t="s">
        <v>1110</v>
      </c>
      <c r="B193" s="112" t="s">
        <v>80</v>
      </c>
      <c r="C193" s="112" t="s">
        <v>168</v>
      </c>
      <c r="D193" s="113" t="s">
        <v>551</v>
      </c>
      <c r="E193" s="112" t="s">
        <v>66</v>
      </c>
      <c r="F193" s="114">
        <f t="shared" si="22"/>
        <v>20</v>
      </c>
      <c r="G193" s="114">
        <f t="shared" si="22"/>
        <v>0</v>
      </c>
      <c r="H193" s="114">
        <f t="shared" si="15"/>
        <v>20</v>
      </c>
      <c r="I193" s="114">
        <f t="shared" si="22"/>
        <v>0</v>
      </c>
      <c r="J193" s="114">
        <f t="shared" si="16"/>
        <v>20</v>
      </c>
      <c r="K193" s="114">
        <f t="shared" si="22"/>
        <v>0</v>
      </c>
      <c r="L193" s="114">
        <f t="shared" si="17"/>
        <v>20</v>
      </c>
      <c r="M193" s="114">
        <f t="shared" si="22"/>
        <v>0</v>
      </c>
      <c r="N193" s="114">
        <f t="shared" si="18"/>
        <v>20</v>
      </c>
    </row>
    <row r="194" spans="1:14" ht="48.75" customHeight="1" x14ac:dyDescent="0.3">
      <c r="A194" s="10" t="s">
        <v>552</v>
      </c>
      <c r="B194" s="112" t="s">
        <v>80</v>
      </c>
      <c r="C194" s="112" t="s">
        <v>168</v>
      </c>
      <c r="D194" s="113" t="s">
        <v>553</v>
      </c>
      <c r="E194" s="112" t="s">
        <v>66</v>
      </c>
      <c r="F194" s="114">
        <f t="shared" si="22"/>
        <v>20</v>
      </c>
      <c r="G194" s="114">
        <f t="shared" si="22"/>
        <v>0</v>
      </c>
      <c r="H194" s="114">
        <f t="shared" si="15"/>
        <v>20</v>
      </c>
      <c r="I194" s="114">
        <f t="shared" si="22"/>
        <v>0</v>
      </c>
      <c r="J194" s="114">
        <f t="shared" si="16"/>
        <v>20</v>
      </c>
      <c r="K194" s="114">
        <f t="shared" si="22"/>
        <v>0</v>
      </c>
      <c r="L194" s="114">
        <f t="shared" si="17"/>
        <v>20</v>
      </c>
      <c r="M194" s="114">
        <f t="shared" si="22"/>
        <v>0</v>
      </c>
      <c r="N194" s="114">
        <f t="shared" si="18"/>
        <v>20</v>
      </c>
    </row>
    <row r="195" spans="1:14" ht="30" x14ac:dyDescent="0.3">
      <c r="A195" s="10" t="s">
        <v>87</v>
      </c>
      <c r="B195" s="112" t="s">
        <v>80</v>
      </c>
      <c r="C195" s="112" t="s">
        <v>168</v>
      </c>
      <c r="D195" s="113" t="s">
        <v>553</v>
      </c>
      <c r="E195" s="112" t="s">
        <v>490</v>
      </c>
      <c r="F195" s="114">
        <f t="shared" si="22"/>
        <v>20</v>
      </c>
      <c r="G195" s="114">
        <f t="shared" si="22"/>
        <v>0</v>
      </c>
      <c r="H195" s="114">
        <f t="shared" si="15"/>
        <v>20</v>
      </c>
      <c r="I195" s="114">
        <f t="shared" si="22"/>
        <v>0</v>
      </c>
      <c r="J195" s="114">
        <f t="shared" si="16"/>
        <v>20</v>
      </c>
      <c r="K195" s="114">
        <f t="shared" si="22"/>
        <v>0</v>
      </c>
      <c r="L195" s="114">
        <f t="shared" si="17"/>
        <v>20</v>
      </c>
      <c r="M195" s="114">
        <f t="shared" si="22"/>
        <v>0</v>
      </c>
      <c r="N195" s="114">
        <f t="shared" si="18"/>
        <v>20</v>
      </c>
    </row>
    <row r="196" spans="1:14" ht="31.9" customHeight="1" x14ac:dyDescent="0.3">
      <c r="A196" s="10" t="s">
        <v>88</v>
      </c>
      <c r="B196" s="112" t="s">
        <v>80</v>
      </c>
      <c r="C196" s="112" t="s">
        <v>168</v>
      </c>
      <c r="D196" s="113" t="s">
        <v>553</v>
      </c>
      <c r="E196" s="112" t="s">
        <v>486</v>
      </c>
      <c r="F196" s="114">
        <v>20</v>
      </c>
      <c r="G196" s="114"/>
      <c r="H196" s="114">
        <f t="shared" si="15"/>
        <v>20</v>
      </c>
      <c r="I196" s="114"/>
      <c r="J196" s="114">
        <f t="shared" si="16"/>
        <v>20</v>
      </c>
      <c r="K196" s="114"/>
      <c r="L196" s="114">
        <f t="shared" si="17"/>
        <v>20</v>
      </c>
      <c r="M196" s="114"/>
      <c r="N196" s="114">
        <f t="shared" si="18"/>
        <v>20</v>
      </c>
    </row>
    <row r="197" spans="1:14" ht="59.25" customHeight="1" x14ac:dyDescent="0.3">
      <c r="A197" s="10" t="s">
        <v>770</v>
      </c>
      <c r="B197" s="112" t="s">
        <v>80</v>
      </c>
      <c r="C197" s="112" t="s">
        <v>168</v>
      </c>
      <c r="D197" s="113" t="s">
        <v>555</v>
      </c>
      <c r="E197" s="112" t="s">
        <v>66</v>
      </c>
      <c r="F197" s="114">
        <f t="shared" ref="F197:M200" si="23">F198</f>
        <v>50</v>
      </c>
      <c r="G197" s="114">
        <f t="shared" si="23"/>
        <v>0</v>
      </c>
      <c r="H197" s="114">
        <f t="shared" si="15"/>
        <v>50</v>
      </c>
      <c r="I197" s="114">
        <f t="shared" si="23"/>
        <v>0</v>
      </c>
      <c r="J197" s="114">
        <f t="shared" si="16"/>
        <v>50</v>
      </c>
      <c r="K197" s="114">
        <f t="shared" si="23"/>
        <v>0</v>
      </c>
      <c r="L197" s="114">
        <f t="shared" si="17"/>
        <v>50</v>
      </c>
      <c r="M197" s="114">
        <f t="shared" si="23"/>
        <v>0</v>
      </c>
      <c r="N197" s="114">
        <f t="shared" si="18"/>
        <v>50</v>
      </c>
    </row>
    <row r="198" spans="1:14" ht="73.900000000000006" customHeight="1" x14ac:dyDescent="0.3">
      <c r="A198" s="10" t="s">
        <v>554</v>
      </c>
      <c r="B198" s="112" t="s">
        <v>80</v>
      </c>
      <c r="C198" s="112" t="s">
        <v>168</v>
      </c>
      <c r="D198" s="113" t="s">
        <v>556</v>
      </c>
      <c r="E198" s="112" t="s">
        <v>66</v>
      </c>
      <c r="F198" s="114">
        <f t="shared" si="23"/>
        <v>50</v>
      </c>
      <c r="G198" s="114">
        <f t="shared" si="23"/>
        <v>0</v>
      </c>
      <c r="H198" s="114">
        <f t="shared" si="15"/>
        <v>50</v>
      </c>
      <c r="I198" s="114">
        <f t="shared" si="23"/>
        <v>0</v>
      </c>
      <c r="J198" s="114">
        <f t="shared" si="16"/>
        <v>50</v>
      </c>
      <c r="K198" s="114">
        <f t="shared" si="23"/>
        <v>0</v>
      </c>
      <c r="L198" s="114">
        <f t="shared" si="17"/>
        <v>50</v>
      </c>
      <c r="M198" s="114">
        <f t="shared" si="23"/>
        <v>0</v>
      </c>
      <c r="N198" s="114">
        <f t="shared" si="18"/>
        <v>50</v>
      </c>
    </row>
    <row r="199" spans="1:14" ht="57.6" customHeight="1" x14ac:dyDescent="0.3">
      <c r="A199" s="10" t="s">
        <v>557</v>
      </c>
      <c r="B199" s="112" t="s">
        <v>80</v>
      </c>
      <c r="C199" s="112" t="s">
        <v>168</v>
      </c>
      <c r="D199" s="113" t="s">
        <v>558</v>
      </c>
      <c r="E199" s="112" t="s">
        <v>66</v>
      </c>
      <c r="F199" s="114">
        <f t="shared" si="23"/>
        <v>50</v>
      </c>
      <c r="G199" s="114">
        <f t="shared" si="23"/>
        <v>0</v>
      </c>
      <c r="H199" s="114">
        <f t="shared" ref="H199:H262" si="24">F199+G199</f>
        <v>50</v>
      </c>
      <c r="I199" s="114">
        <f t="shared" si="23"/>
        <v>0</v>
      </c>
      <c r="J199" s="114">
        <f t="shared" ref="J199:J262" si="25">H199+I199</f>
        <v>50</v>
      </c>
      <c r="K199" s="114">
        <f t="shared" si="23"/>
        <v>0</v>
      </c>
      <c r="L199" s="114">
        <f t="shared" si="17"/>
        <v>50</v>
      </c>
      <c r="M199" s="114">
        <f t="shared" si="23"/>
        <v>0</v>
      </c>
      <c r="N199" s="114">
        <f t="shared" si="18"/>
        <v>50</v>
      </c>
    </row>
    <row r="200" spans="1:14" ht="33" customHeight="1" x14ac:dyDescent="0.3">
      <c r="A200" s="10" t="s">
        <v>87</v>
      </c>
      <c r="B200" s="112" t="s">
        <v>80</v>
      </c>
      <c r="C200" s="112" t="s">
        <v>168</v>
      </c>
      <c r="D200" s="113" t="s">
        <v>558</v>
      </c>
      <c r="E200" s="112" t="s">
        <v>490</v>
      </c>
      <c r="F200" s="114">
        <f t="shared" si="23"/>
        <v>50</v>
      </c>
      <c r="G200" s="114">
        <f t="shared" si="23"/>
        <v>0</v>
      </c>
      <c r="H200" s="114">
        <f t="shared" si="24"/>
        <v>50</v>
      </c>
      <c r="I200" s="114">
        <f t="shared" si="23"/>
        <v>0</v>
      </c>
      <c r="J200" s="114">
        <f t="shared" si="25"/>
        <v>50</v>
      </c>
      <c r="K200" s="114">
        <f t="shared" si="23"/>
        <v>0</v>
      </c>
      <c r="L200" s="114">
        <f t="shared" si="17"/>
        <v>50</v>
      </c>
      <c r="M200" s="114">
        <f t="shared" si="23"/>
        <v>0</v>
      </c>
      <c r="N200" s="114">
        <f t="shared" si="18"/>
        <v>50</v>
      </c>
    </row>
    <row r="201" spans="1:14" ht="33" customHeight="1" x14ac:dyDescent="0.3">
      <c r="A201" s="10" t="s">
        <v>88</v>
      </c>
      <c r="B201" s="112" t="s">
        <v>80</v>
      </c>
      <c r="C201" s="112" t="s">
        <v>168</v>
      </c>
      <c r="D201" s="113" t="s">
        <v>558</v>
      </c>
      <c r="E201" s="112" t="s">
        <v>486</v>
      </c>
      <c r="F201" s="114">
        <v>50</v>
      </c>
      <c r="G201" s="114"/>
      <c r="H201" s="114">
        <f t="shared" si="24"/>
        <v>50</v>
      </c>
      <c r="I201" s="114"/>
      <c r="J201" s="114">
        <f t="shared" si="25"/>
        <v>50</v>
      </c>
      <c r="K201" s="114"/>
      <c r="L201" s="114">
        <f t="shared" si="17"/>
        <v>50</v>
      </c>
      <c r="M201" s="114"/>
      <c r="N201" s="114">
        <f t="shared" si="18"/>
        <v>50</v>
      </c>
    </row>
    <row r="202" spans="1:14" ht="28.15" customHeight="1" x14ac:dyDescent="0.3">
      <c r="A202" s="25" t="s">
        <v>686</v>
      </c>
      <c r="B202" s="112" t="s">
        <v>80</v>
      </c>
      <c r="C202" s="112">
        <v>14</v>
      </c>
      <c r="D202" s="117" t="s">
        <v>687</v>
      </c>
      <c r="E202" s="112" t="s">
        <v>66</v>
      </c>
      <c r="F202" s="100">
        <f>F203</f>
        <v>648</v>
      </c>
      <c r="G202" s="100">
        <f>G203</f>
        <v>0</v>
      </c>
      <c r="H202" s="114">
        <f t="shared" si="24"/>
        <v>648</v>
      </c>
      <c r="I202" s="100">
        <f>I203</f>
        <v>0</v>
      </c>
      <c r="J202" s="114">
        <f t="shared" si="25"/>
        <v>648</v>
      </c>
      <c r="K202" s="100">
        <f>K203</f>
        <v>0</v>
      </c>
      <c r="L202" s="114">
        <f t="shared" ref="L202:L265" si="26">J202+K202</f>
        <v>648</v>
      </c>
      <c r="M202" s="100">
        <f>M203</f>
        <v>0</v>
      </c>
      <c r="N202" s="114">
        <f t="shared" ref="N202:N265" si="27">L202+M202</f>
        <v>648</v>
      </c>
    </row>
    <row r="203" spans="1:14" ht="33" customHeight="1" x14ac:dyDescent="0.3">
      <c r="A203" s="10" t="s">
        <v>176</v>
      </c>
      <c r="B203" s="112" t="s">
        <v>80</v>
      </c>
      <c r="C203" s="112">
        <v>14</v>
      </c>
      <c r="D203" s="117" t="s">
        <v>687</v>
      </c>
      <c r="E203" s="112">
        <v>600</v>
      </c>
      <c r="F203" s="100">
        <f>F204</f>
        <v>648</v>
      </c>
      <c r="G203" s="100">
        <f>G204</f>
        <v>0</v>
      </c>
      <c r="H203" s="114">
        <f t="shared" si="24"/>
        <v>648</v>
      </c>
      <c r="I203" s="100">
        <f>I204</f>
        <v>0</v>
      </c>
      <c r="J203" s="114">
        <f t="shared" si="25"/>
        <v>648</v>
      </c>
      <c r="K203" s="100">
        <f>K204</f>
        <v>0</v>
      </c>
      <c r="L203" s="114">
        <f t="shared" si="26"/>
        <v>648</v>
      </c>
      <c r="M203" s="100">
        <f>M204</f>
        <v>0</v>
      </c>
      <c r="N203" s="114">
        <f t="shared" si="27"/>
        <v>648</v>
      </c>
    </row>
    <row r="204" spans="1:14" ht="16.149999999999999" customHeight="1" x14ac:dyDescent="0.3">
      <c r="A204" s="10" t="s">
        <v>184</v>
      </c>
      <c r="B204" s="112" t="s">
        <v>80</v>
      </c>
      <c r="C204" s="112">
        <v>14</v>
      </c>
      <c r="D204" s="117" t="s">
        <v>687</v>
      </c>
      <c r="E204" s="112">
        <v>610</v>
      </c>
      <c r="F204" s="100">
        <v>648</v>
      </c>
      <c r="G204" s="100"/>
      <c r="H204" s="114">
        <f t="shared" si="24"/>
        <v>648</v>
      </c>
      <c r="I204" s="100"/>
      <c r="J204" s="114">
        <f t="shared" si="25"/>
        <v>648</v>
      </c>
      <c r="K204" s="100"/>
      <c r="L204" s="114">
        <f t="shared" si="26"/>
        <v>648</v>
      </c>
      <c r="M204" s="100"/>
      <c r="N204" s="114">
        <f t="shared" si="27"/>
        <v>648</v>
      </c>
    </row>
    <row r="205" spans="1:14" x14ac:dyDescent="0.3">
      <c r="A205" s="9" t="s">
        <v>178</v>
      </c>
      <c r="B205" s="110" t="s">
        <v>92</v>
      </c>
      <c r="C205" s="110" t="s">
        <v>64</v>
      </c>
      <c r="D205" s="111" t="s">
        <v>65</v>
      </c>
      <c r="E205" s="110" t="s">
        <v>66</v>
      </c>
      <c r="F205" s="109">
        <f>F206+F220+F245</f>
        <v>122891.1</v>
      </c>
      <c r="G205" s="109">
        <f>G206+G220+G245</f>
        <v>2309.8000000000002</v>
      </c>
      <c r="H205" s="109">
        <f t="shared" si="24"/>
        <v>125200.90000000001</v>
      </c>
      <c r="I205" s="109">
        <f>I206+I220+I245</f>
        <v>0</v>
      </c>
      <c r="J205" s="109">
        <f t="shared" si="25"/>
        <v>125200.90000000001</v>
      </c>
      <c r="K205" s="109">
        <f>K206+K220+K245</f>
        <v>0</v>
      </c>
      <c r="L205" s="109">
        <f t="shared" si="26"/>
        <v>125200.90000000001</v>
      </c>
      <c r="M205" s="109">
        <f>M206+M220+M245</f>
        <v>-764.80000000000007</v>
      </c>
      <c r="N205" s="109">
        <f t="shared" si="27"/>
        <v>124436.1</v>
      </c>
    </row>
    <row r="206" spans="1:14" x14ac:dyDescent="0.3">
      <c r="A206" s="10" t="s">
        <v>179</v>
      </c>
      <c r="B206" s="112" t="s">
        <v>92</v>
      </c>
      <c r="C206" s="112" t="s">
        <v>63</v>
      </c>
      <c r="D206" s="113" t="s">
        <v>65</v>
      </c>
      <c r="E206" s="112" t="s">
        <v>66</v>
      </c>
      <c r="F206" s="114">
        <f>F207+F214</f>
        <v>928.9</v>
      </c>
      <c r="G206" s="114">
        <f>G207+G214</f>
        <v>280.10000000000002</v>
      </c>
      <c r="H206" s="114">
        <f t="shared" si="24"/>
        <v>1209</v>
      </c>
      <c r="I206" s="114">
        <f>I207+I214</f>
        <v>0</v>
      </c>
      <c r="J206" s="114">
        <f t="shared" si="25"/>
        <v>1209</v>
      </c>
      <c r="K206" s="114">
        <f>K207+K214</f>
        <v>0</v>
      </c>
      <c r="L206" s="114">
        <f t="shared" si="26"/>
        <v>1209</v>
      </c>
      <c r="M206" s="114">
        <f>M207+M214</f>
        <v>5.3</v>
      </c>
      <c r="N206" s="114">
        <f t="shared" si="27"/>
        <v>1214.3</v>
      </c>
    </row>
    <row r="207" spans="1:14" ht="30" x14ac:dyDescent="0.3">
      <c r="A207" s="10" t="s">
        <v>676</v>
      </c>
      <c r="B207" s="112" t="s">
        <v>92</v>
      </c>
      <c r="C207" s="112" t="s">
        <v>63</v>
      </c>
      <c r="D207" s="113" t="s">
        <v>180</v>
      </c>
      <c r="E207" s="112" t="s">
        <v>66</v>
      </c>
      <c r="F207" s="114">
        <f>F208</f>
        <v>798.9</v>
      </c>
      <c r="G207" s="114">
        <f>G208</f>
        <v>280.10000000000002</v>
      </c>
      <c r="H207" s="114">
        <f t="shared" si="24"/>
        <v>1079</v>
      </c>
      <c r="I207" s="114">
        <f>I208</f>
        <v>0</v>
      </c>
      <c r="J207" s="114">
        <f t="shared" si="25"/>
        <v>1079</v>
      </c>
      <c r="K207" s="114">
        <f>K208</f>
        <v>0</v>
      </c>
      <c r="L207" s="114">
        <f t="shared" si="26"/>
        <v>1079</v>
      </c>
      <c r="M207" s="114">
        <f>M208</f>
        <v>0</v>
      </c>
      <c r="N207" s="114">
        <f t="shared" si="27"/>
        <v>1079</v>
      </c>
    </row>
    <row r="208" spans="1:14" ht="28.15" customHeight="1" x14ac:dyDescent="0.3">
      <c r="A208" s="10" t="s">
        <v>182</v>
      </c>
      <c r="B208" s="112" t="s">
        <v>92</v>
      </c>
      <c r="C208" s="112" t="s">
        <v>63</v>
      </c>
      <c r="D208" s="113" t="s">
        <v>565</v>
      </c>
      <c r="E208" s="112" t="s">
        <v>66</v>
      </c>
      <c r="F208" s="114">
        <f>F209</f>
        <v>798.9</v>
      </c>
      <c r="G208" s="114">
        <f>G209</f>
        <v>280.10000000000002</v>
      </c>
      <c r="H208" s="114">
        <f t="shared" si="24"/>
        <v>1079</v>
      </c>
      <c r="I208" s="114">
        <f>I209</f>
        <v>0</v>
      </c>
      <c r="J208" s="114">
        <f t="shared" si="25"/>
        <v>1079</v>
      </c>
      <c r="K208" s="114">
        <f>K209</f>
        <v>0</v>
      </c>
      <c r="L208" s="114">
        <f t="shared" si="26"/>
        <v>1079</v>
      </c>
      <c r="M208" s="114">
        <f>M209</f>
        <v>0</v>
      </c>
      <c r="N208" s="114">
        <f t="shared" si="27"/>
        <v>1079</v>
      </c>
    </row>
    <row r="209" spans="1:14" ht="32.25" customHeight="1" x14ac:dyDescent="0.3">
      <c r="A209" s="10" t="s">
        <v>183</v>
      </c>
      <c r="B209" s="112" t="s">
        <v>92</v>
      </c>
      <c r="C209" s="112" t="s">
        <v>63</v>
      </c>
      <c r="D209" s="113" t="s">
        <v>804</v>
      </c>
      <c r="E209" s="112" t="s">
        <v>66</v>
      </c>
      <c r="F209" s="114">
        <f>F210+F212</f>
        <v>798.9</v>
      </c>
      <c r="G209" s="114">
        <f>G210+G212</f>
        <v>280.10000000000002</v>
      </c>
      <c r="H209" s="114">
        <f t="shared" si="24"/>
        <v>1079</v>
      </c>
      <c r="I209" s="114">
        <f>I210+I212</f>
        <v>0</v>
      </c>
      <c r="J209" s="114">
        <f t="shared" si="25"/>
        <v>1079</v>
      </c>
      <c r="K209" s="114">
        <f>K210+K212</f>
        <v>0</v>
      </c>
      <c r="L209" s="114">
        <f t="shared" si="26"/>
        <v>1079</v>
      </c>
      <c r="M209" s="114">
        <f>M210+M212</f>
        <v>0</v>
      </c>
      <c r="N209" s="114">
        <f t="shared" si="27"/>
        <v>1079</v>
      </c>
    </row>
    <row r="210" spans="1:14" ht="32.25" customHeight="1" x14ac:dyDescent="0.3">
      <c r="A210" s="10" t="s">
        <v>87</v>
      </c>
      <c r="B210" s="112" t="s">
        <v>92</v>
      </c>
      <c r="C210" s="112" t="s">
        <v>63</v>
      </c>
      <c r="D210" s="113" t="s">
        <v>804</v>
      </c>
      <c r="E210" s="112" t="s">
        <v>490</v>
      </c>
      <c r="F210" s="114">
        <f>F211</f>
        <v>542</v>
      </c>
      <c r="G210" s="114">
        <f>G211</f>
        <v>0</v>
      </c>
      <c r="H210" s="114">
        <f t="shared" si="24"/>
        <v>542</v>
      </c>
      <c r="I210" s="114">
        <f>I211</f>
        <v>0</v>
      </c>
      <c r="J210" s="114">
        <f t="shared" si="25"/>
        <v>542</v>
      </c>
      <c r="K210" s="114">
        <f>K211</f>
        <v>0</v>
      </c>
      <c r="L210" s="114">
        <f t="shared" si="26"/>
        <v>542</v>
      </c>
      <c r="M210" s="114">
        <f>M211</f>
        <v>0</v>
      </c>
      <c r="N210" s="114">
        <f t="shared" si="27"/>
        <v>542</v>
      </c>
    </row>
    <row r="211" spans="1:14" ht="32.25" customHeight="1" x14ac:dyDescent="0.3">
      <c r="A211" s="10" t="s">
        <v>88</v>
      </c>
      <c r="B211" s="112" t="s">
        <v>92</v>
      </c>
      <c r="C211" s="112" t="s">
        <v>63</v>
      </c>
      <c r="D211" s="113" t="s">
        <v>804</v>
      </c>
      <c r="E211" s="112" t="s">
        <v>486</v>
      </c>
      <c r="F211" s="114">
        <v>542</v>
      </c>
      <c r="G211" s="114"/>
      <c r="H211" s="114">
        <f t="shared" si="24"/>
        <v>542</v>
      </c>
      <c r="I211" s="114"/>
      <c r="J211" s="114">
        <f t="shared" si="25"/>
        <v>542</v>
      </c>
      <c r="K211" s="114"/>
      <c r="L211" s="114">
        <f t="shared" si="26"/>
        <v>542</v>
      </c>
      <c r="M211" s="114"/>
      <c r="N211" s="114">
        <f t="shared" si="27"/>
        <v>542</v>
      </c>
    </row>
    <row r="212" spans="1:14" ht="30.6" customHeight="1" x14ac:dyDescent="0.3">
      <c r="A212" s="10" t="s">
        <v>176</v>
      </c>
      <c r="B212" s="112" t="s">
        <v>92</v>
      </c>
      <c r="C212" s="112" t="s">
        <v>63</v>
      </c>
      <c r="D212" s="113" t="s">
        <v>804</v>
      </c>
      <c r="E212" s="112">
        <v>600</v>
      </c>
      <c r="F212" s="114">
        <f>F213</f>
        <v>256.89999999999998</v>
      </c>
      <c r="G212" s="114">
        <f>G213</f>
        <v>280.10000000000002</v>
      </c>
      <c r="H212" s="114">
        <f t="shared" si="24"/>
        <v>537</v>
      </c>
      <c r="I212" s="114">
        <f>I213</f>
        <v>0</v>
      </c>
      <c r="J212" s="114">
        <f t="shared" si="25"/>
        <v>537</v>
      </c>
      <c r="K212" s="114">
        <f>K213</f>
        <v>0</v>
      </c>
      <c r="L212" s="114">
        <f t="shared" si="26"/>
        <v>537</v>
      </c>
      <c r="M212" s="114">
        <f>M213</f>
        <v>0</v>
      </c>
      <c r="N212" s="114">
        <f t="shared" si="27"/>
        <v>537</v>
      </c>
    </row>
    <row r="213" spans="1:14" x14ac:dyDescent="0.3">
      <c r="A213" s="10" t="s">
        <v>184</v>
      </c>
      <c r="B213" s="112" t="s">
        <v>92</v>
      </c>
      <c r="C213" s="112" t="s">
        <v>63</v>
      </c>
      <c r="D213" s="113" t="s">
        <v>804</v>
      </c>
      <c r="E213" s="112">
        <v>610</v>
      </c>
      <c r="F213" s="114">
        <v>256.89999999999998</v>
      </c>
      <c r="G213" s="114">
        <v>280.10000000000002</v>
      </c>
      <c r="H213" s="114">
        <f t="shared" si="24"/>
        <v>537</v>
      </c>
      <c r="I213" s="114"/>
      <c r="J213" s="114">
        <f t="shared" si="25"/>
        <v>537</v>
      </c>
      <c r="K213" s="114"/>
      <c r="L213" s="114">
        <f t="shared" si="26"/>
        <v>537</v>
      </c>
      <c r="M213" s="114"/>
      <c r="N213" s="114">
        <f t="shared" si="27"/>
        <v>537</v>
      </c>
    </row>
    <row r="214" spans="1:14" ht="45" x14ac:dyDescent="0.3">
      <c r="A214" s="10" t="s">
        <v>706</v>
      </c>
      <c r="B214" s="112" t="s">
        <v>92</v>
      </c>
      <c r="C214" s="112" t="s">
        <v>63</v>
      </c>
      <c r="D214" s="113" t="s">
        <v>185</v>
      </c>
      <c r="E214" s="112" t="s">
        <v>66</v>
      </c>
      <c r="F214" s="114">
        <f t="shared" ref="F214:M218" si="28">F215</f>
        <v>130</v>
      </c>
      <c r="G214" s="114">
        <f t="shared" si="28"/>
        <v>0</v>
      </c>
      <c r="H214" s="114">
        <f t="shared" si="24"/>
        <v>130</v>
      </c>
      <c r="I214" s="114">
        <f t="shared" si="28"/>
        <v>0</v>
      </c>
      <c r="J214" s="114">
        <f t="shared" si="25"/>
        <v>130</v>
      </c>
      <c r="K214" s="114">
        <f t="shared" si="28"/>
        <v>0</v>
      </c>
      <c r="L214" s="114">
        <f t="shared" si="26"/>
        <v>130</v>
      </c>
      <c r="M214" s="114">
        <f t="shared" si="28"/>
        <v>5.3</v>
      </c>
      <c r="N214" s="114">
        <f t="shared" si="27"/>
        <v>135.30000000000001</v>
      </c>
    </row>
    <row r="215" spans="1:14" ht="45" x14ac:dyDescent="0.3">
      <c r="A215" s="10" t="s">
        <v>186</v>
      </c>
      <c r="B215" s="112" t="s">
        <v>92</v>
      </c>
      <c r="C215" s="112" t="s">
        <v>63</v>
      </c>
      <c r="D215" s="113" t="s">
        <v>187</v>
      </c>
      <c r="E215" s="112" t="s">
        <v>66</v>
      </c>
      <c r="F215" s="114">
        <f t="shared" si="28"/>
        <v>130</v>
      </c>
      <c r="G215" s="114">
        <f t="shared" si="28"/>
        <v>0</v>
      </c>
      <c r="H215" s="114">
        <f t="shared" si="24"/>
        <v>130</v>
      </c>
      <c r="I215" s="114">
        <f t="shared" si="28"/>
        <v>0</v>
      </c>
      <c r="J215" s="114">
        <f t="shared" si="25"/>
        <v>130</v>
      </c>
      <c r="K215" s="114">
        <f t="shared" si="28"/>
        <v>0</v>
      </c>
      <c r="L215" s="114">
        <f t="shared" si="26"/>
        <v>130</v>
      </c>
      <c r="M215" s="114">
        <f t="shared" si="28"/>
        <v>5.3</v>
      </c>
      <c r="N215" s="114">
        <f t="shared" si="27"/>
        <v>135.30000000000001</v>
      </c>
    </row>
    <row r="216" spans="1:14" ht="30" x14ac:dyDescent="0.3">
      <c r="A216" s="10" t="s">
        <v>188</v>
      </c>
      <c r="B216" s="112" t="s">
        <v>92</v>
      </c>
      <c r="C216" s="112" t="s">
        <v>63</v>
      </c>
      <c r="D216" s="113" t="s">
        <v>189</v>
      </c>
      <c r="E216" s="112" t="s">
        <v>66</v>
      </c>
      <c r="F216" s="114">
        <f t="shared" si="28"/>
        <v>130</v>
      </c>
      <c r="G216" s="114">
        <f t="shared" si="28"/>
        <v>0</v>
      </c>
      <c r="H216" s="114">
        <f t="shared" si="24"/>
        <v>130</v>
      </c>
      <c r="I216" s="114">
        <f t="shared" si="28"/>
        <v>0</v>
      </c>
      <c r="J216" s="114">
        <f t="shared" si="25"/>
        <v>130</v>
      </c>
      <c r="K216" s="114">
        <f t="shared" si="28"/>
        <v>0</v>
      </c>
      <c r="L216" s="114">
        <f t="shared" si="26"/>
        <v>130</v>
      </c>
      <c r="M216" s="114">
        <f t="shared" si="28"/>
        <v>5.3</v>
      </c>
      <c r="N216" s="114">
        <f t="shared" si="27"/>
        <v>135.30000000000001</v>
      </c>
    </row>
    <row r="217" spans="1:14" ht="45" x14ac:dyDescent="0.3">
      <c r="A217" s="10" t="s">
        <v>190</v>
      </c>
      <c r="B217" s="112" t="s">
        <v>92</v>
      </c>
      <c r="C217" s="112" t="s">
        <v>63</v>
      </c>
      <c r="D217" s="113" t="s">
        <v>191</v>
      </c>
      <c r="E217" s="112" t="s">
        <v>66</v>
      </c>
      <c r="F217" s="114">
        <f t="shared" si="28"/>
        <v>130</v>
      </c>
      <c r="G217" s="114">
        <f t="shared" si="28"/>
        <v>0</v>
      </c>
      <c r="H217" s="114">
        <f t="shared" si="24"/>
        <v>130</v>
      </c>
      <c r="I217" s="114">
        <f t="shared" si="28"/>
        <v>0</v>
      </c>
      <c r="J217" s="114">
        <f t="shared" si="25"/>
        <v>130</v>
      </c>
      <c r="K217" s="114">
        <f t="shared" si="28"/>
        <v>0</v>
      </c>
      <c r="L217" s="114">
        <f t="shared" si="26"/>
        <v>130</v>
      </c>
      <c r="M217" s="114">
        <f t="shared" si="28"/>
        <v>5.3</v>
      </c>
      <c r="N217" s="114">
        <f t="shared" si="27"/>
        <v>135.30000000000001</v>
      </c>
    </row>
    <row r="218" spans="1:14" ht="30.6" customHeight="1" x14ac:dyDescent="0.3">
      <c r="A218" s="10" t="s">
        <v>176</v>
      </c>
      <c r="B218" s="112" t="s">
        <v>92</v>
      </c>
      <c r="C218" s="112" t="s">
        <v>63</v>
      </c>
      <c r="D218" s="113" t="s">
        <v>191</v>
      </c>
      <c r="E218" s="112">
        <v>600</v>
      </c>
      <c r="F218" s="114">
        <f t="shared" si="28"/>
        <v>130</v>
      </c>
      <c r="G218" s="114">
        <f t="shared" si="28"/>
        <v>0</v>
      </c>
      <c r="H218" s="114">
        <f t="shared" si="24"/>
        <v>130</v>
      </c>
      <c r="I218" s="114">
        <f t="shared" si="28"/>
        <v>0</v>
      </c>
      <c r="J218" s="114">
        <f t="shared" si="25"/>
        <v>130</v>
      </c>
      <c r="K218" s="114">
        <f t="shared" si="28"/>
        <v>0</v>
      </c>
      <c r="L218" s="114">
        <f t="shared" si="26"/>
        <v>130</v>
      </c>
      <c r="M218" s="114">
        <f t="shared" si="28"/>
        <v>5.3</v>
      </c>
      <c r="N218" s="114">
        <f t="shared" si="27"/>
        <v>135.30000000000001</v>
      </c>
    </row>
    <row r="219" spans="1:14" x14ac:dyDescent="0.3">
      <c r="A219" s="10" t="s">
        <v>184</v>
      </c>
      <c r="B219" s="112" t="s">
        <v>92</v>
      </c>
      <c r="C219" s="112" t="s">
        <v>63</v>
      </c>
      <c r="D219" s="113" t="s">
        <v>191</v>
      </c>
      <c r="E219" s="112">
        <v>610</v>
      </c>
      <c r="F219" s="114">
        <v>130</v>
      </c>
      <c r="G219" s="114"/>
      <c r="H219" s="114">
        <f t="shared" si="24"/>
        <v>130</v>
      </c>
      <c r="I219" s="114"/>
      <c r="J219" s="114">
        <f t="shared" si="25"/>
        <v>130</v>
      </c>
      <c r="K219" s="114"/>
      <c r="L219" s="114">
        <f t="shared" si="26"/>
        <v>130</v>
      </c>
      <c r="M219" s="114">
        <v>5.3</v>
      </c>
      <c r="N219" s="114">
        <f t="shared" si="27"/>
        <v>135.30000000000001</v>
      </c>
    </row>
    <row r="220" spans="1:14" x14ac:dyDescent="0.3">
      <c r="A220" s="10" t="s">
        <v>195</v>
      </c>
      <c r="B220" s="112" t="s">
        <v>92</v>
      </c>
      <c r="C220" s="112" t="s">
        <v>150</v>
      </c>
      <c r="D220" s="113" t="s">
        <v>65</v>
      </c>
      <c r="E220" s="112" t="s">
        <v>66</v>
      </c>
      <c r="F220" s="114">
        <f>F221</f>
        <v>117282.20000000001</v>
      </c>
      <c r="G220" s="114">
        <f>G221</f>
        <v>2029.7</v>
      </c>
      <c r="H220" s="114">
        <f t="shared" si="24"/>
        <v>119311.90000000001</v>
      </c>
      <c r="I220" s="114">
        <f>I221</f>
        <v>0</v>
      </c>
      <c r="J220" s="114">
        <f t="shared" si="25"/>
        <v>119311.90000000001</v>
      </c>
      <c r="K220" s="114">
        <f>K221</f>
        <v>0</v>
      </c>
      <c r="L220" s="114">
        <f t="shared" si="26"/>
        <v>119311.90000000001</v>
      </c>
      <c r="M220" s="114">
        <f>M221</f>
        <v>0</v>
      </c>
      <c r="N220" s="114">
        <f t="shared" si="27"/>
        <v>119311.90000000001</v>
      </c>
    </row>
    <row r="221" spans="1:14" ht="45" x14ac:dyDescent="0.3">
      <c r="A221" s="10" t="s">
        <v>699</v>
      </c>
      <c r="B221" s="112" t="s">
        <v>92</v>
      </c>
      <c r="C221" s="112" t="s">
        <v>150</v>
      </c>
      <c r="D221" s="113" t="s">
        <v>196</v>
      </c>
      <c r="E221" s="112" t="s">
        <v>66</v>
      </c>
      <c r="F221" s="114">
        <f>F222</f>
        <v>117282.20000000001</v>
      </c>
      <c r="G221" s="114">
        <f>G222</f>
        <v>2029.7</v>
      </c>
      <c r="H221" s="114">
        <f t="shared" si="24"/>
        <v>119311.90000000001</v>
      </c>
      <c r="I221" s="114">
        <f>I222</f>
        <v>0</v>
      </c>
      <c r="J221" s="114">
        <f t="shared" si="25"/>
        <v>119311.90000000001</v>
      </c>
      <c r="K221" s="114">
        <f>K222</f>
        <v>0</v>
      </c>
      <c r="L221" s="114">
        <f t="shared" si="26"/>
        <v>119311.90000000001</v>
      </c>
      <c r="M221" s="114">
        <f>M222</f>
        <v>0</v>
      </c>
      <c r="N221" s="114">
        <f t="shared" si="27"/>
        <v>119311.90000000001</v>
      </c>
    </row>
    <row r="222" spans="1:14" ht="30" x14ac:dyDescent="0.3">
      <c r="A222" s="10" t="s">
        <v>198</v>
      </c>
      <c r="B222" s="112" t="s">
        <v>92</v>
      </c>
      <c r="C222" s="112" t="s">
        <v>150</v>
      </c>
      <c r="D222" s="113" t="s">
        <v>567</v>
      </c>
      <c r="E222" s="112" t="s">
        <v>66</v>
      </c>
      <c r="F222" s="114">
        <f>F223+F226+F229+F232+F235+F240</f>
        <v>117282.20000000001</v>
      </c>
      <c r="G222" s="114">
        <f>G223+G226+G229+G232+G235+G240</f>
        <v>2029.7</v>
      </c>
      <c r="H222" s="114">
        <f t="shared" si="24"/>
        <v>119311.90000000001</v>
      </c>
      <c r="I222" s="114">
        <f>I223+I226+I229+I232+I235+I240</f>
        <v>0</v>
      </c>
      <c r="J222" s="114">
        <f t="shared" si="25"/>
        <v>119311.90000000001</v>
      </c>
      <c r="K222" s="114">
        <f>K223+K226+K229+K232+K235+K240</f>
        <v>0</v>
      </c>
      <c r="L222" s="114">
        <f t="shared" si="26"/>
        <v>119311.90000000001</v>
      </c>
      <c r="M222" s="114">
        <f>M223+M226+M229+M232+M235+M240</f>
        <v>0</v>
      </c>
      <c r="N222" s="114">
        <f t="shared" si="27"/>
        <v>119311.90000000001</v>
      </c>
    </row>
    <row r="223" spans="1:14" ht="30" x14ac:dyDescent="0.3">
      <c r="A223" s="10" t="s">
        <v>199</v>
      </c>
      <c r="B223" s="112" t="s">
        <v>92</v>
      </c>
      <c r="C223" s="112" t="s">
        <v>150</v>
      </c>
      <c r="D223" s="113" t="s">
        <v>568</v>
      </c>
      <c r="E223" s="112" t="s">
        <v>66</v>
      </c>
      <c r="F223" s="114">
        <f>F224</f>
        <v>25049.599999999999</v>
      </c>
      <c r="G223" s="114">
        <f>G224</f>
        <v>1700</v>
      </c>
      <c r="H223" s="114">
        <f t="shared" si="24"/>
        <v>26749.599999999999</v>
      </c>
      <c r="I223" s="114">
        <f>I224</f>
        <v>0</v>
      </c>
      <c r="J223" s="114">
        <f t="shared" si="25"/>
        <v>26749.599999999999</v>
      </c>
      <c r="K223" s="114">
        <f>K224</f>
        <v>0</v>
      </c>
      <c r="L223" s="114">
        <f t="shared" si="26"/>
        <v>26749.599999999999</v>
      </c>
      <c r="M223" s="114">
        <f>M224</f>
        <v>0</v>
      </c>
      <c r="N223" s="114">
        <f t="shared" si="27"/>
        <v>26749.599999999999</v>
      </c>
    </row>
    <row r="224" spans="1:14" ht="30" x14ac:dyDescent="0.3">
      <c r="A224" s="10" t="s">
        <v>87</v>
      </c>
      <c r="B224" s="112" t="s">
        <v>92</v>
      </c>
      <c r="C224" s="112" t="s">
        <v>150</v>
      </c>
      <c r="D224" s="113" t="s">
        <v>568</v>
      </c>
      <c r="E224" s="112">
        <v>200</v>
      </c>
      <c r="F224" s="114">
        <f>F225</f>
        <v>25049.599999999999</v>
      </c>
      <c r="G224" s="114">
        <f>G225</f>
        <v>1700</v>
      </c>
      <c r="H224" s="114">
        <f t="shared" si="24"/>
        <v>26749.599999999999</v>
      </c>
      <c r="I224" s="114">
        <f>I225</f>
        <v>0</v>
      </c>
      <c r="J224" s="114">
        <f t="shared" si="25"/>
        <v>26749.599999999999</v>
      </c>
      <c r="K224" s="114">
        <f>K225</f>
        <v>0</v>
      </c>
      <c r="L224" s="114">
        <f t="shared" si="26"/>
        <v>26749.599999999999</v>
      </c>
      <c r="M224" s="114">
        <f>M225</f>
        <v>0</v>
      </c>
      <c r="N224" s="114">
        <f t="shared" si="27"/>
        <v>26749.599999999999</v>
      </c>
    </row>
    <row r="225" spans="1:14" ht="30.75" customHeight="1" x14ac:dyDescent="0.3">
      <c r="A225" s="10" t="s">
        <v>88</v>
      </c>
      <c r="B225" s="112" t="s">
        <v>92</v>
      </c>
      <c r="C225" s="112" t="s">
        <v>150</v>
      </c>
      <c r="D225" s="113" t="s">
        <v>568</v>
      </c>
      <c r="E225" s="112">
        <v>240</v>
      </c>
      <c r="F225" s="114">
        <v>25049.599999999999</v>
      </c>
      <c r="G225" s="114">
        <v>1700</v>
      </c>
      <c r="H225" s="114">
        <f t="shared" si="24"/>
        <v>26749.599999999999</v>
      </c>
      <c r="I225" s="114"/>
      <c r="J225" s="114">
        <f t="shared" si="25"/>
        <v>26749.599999999999</v>
      </c>
      <c r="K225" s="114"/>
      <c r="L225" s="114">
        <f t="shared" si="26"/>
        <v>26749.599999999999</v>
      </c>
      <c r="M225" s="114"/>
      <c r="N225" s="114">
        <f t="shared" si="27"/>
        <v>26749.599999999999</v>
      </c>
    </row>
    <row r="226" spans="1:14" ht="30" x14ac:dyDescent="0.3">
      <c r="A226" s="11" t="s">
        <v>201</v>
      </c>
      <c r="B226" s="112" t="s">
        <v>92</v>
      </c>
      <c r="C226" s="112" t="s">
        <v>150</v>
      </c>
      <c r="D226" s="113" t="s">
        <v>569</v>
      </c>
      <c r="E226" s="112" t="s">
        <v>66</v>
      </c>
      <c r="F226" s="114">
        <f>F227</f>
        <v>2010</v>
      </c>
      <c r="G226" s="114">
        <f>G227</f>
        <v>329.7</v>
      </c>
      <c r="H226" s="114">
        <f t="shared" si="24"/>
        <v>2339.6999999999998</v>
      </c>
      <c r="I226" s="114">
        <f>I227</f>
        <v>0</v>
      </c>
      <c r="J226" s="114">
        <f t="shared" si="25"/>
        <v>2339.6999999999998</v>
      </c>
      <c r="K226" s="114">
        <f>K227</f>
        <v>0</v>
      </c>
      <c r="L226" s="114">
        <f t="shared" si="26"/>
        <v>2339.6999999999998</v>
      </c>
      <c r="M226" s="114">
        <f>M227</f>
        <v>0</v>
      </c>
      <c r="N226" s="114">
        <f t="shared" si="27"/>
        <v>2339.6999999999998</v>
      </c>
    </row>
    <row r="227" spans="1:14" ht="30" x14ac:dyDescent="0.3">
      <c r="A227" s="10" t="s">
        <v>87</v>
      </c>
      <c r="B227" s="112" t="s">
        <v>92</v>
      </c>
      <c r="C227" s="112" t="s">
        <v>150</v>
      </c>
      <c r="D227" s="113" t="s">
        <v>569</v>
      </c>
      <c r="E227" s="112">
        <v>200</v>
      </c>
      <c r="F227" s="114">
        <f>F228</f>
        <v>2010</v>
      </c>
      <c r="G227" s="114">
        <f>G228</f>
        <v>329.7</v>
      </c>
      <c r="H227" s="114">
        <f t="shared" si="24"/>
        <v>2339.6999999999998</v>
      </c>
      <c r="I227" s="114">
        <f>I228</f>
        <v>0</v>
      </c>
      <c r="J227" s="114">
        <f t="shared" si="25"/>
        <v>2339.6999999999998</v>
      </c>
      <c r="K227" s="114">
        <f>K228</f>
        <v>0</v>
      </c>
      <c r="L227" s="114">
        <f t="shared" si="26"/>
        <v>2339.6999999999998</v>
      </c>
      <c r="M227" s="114">
        <f>M228</f>
        <v>0</v>
      </c>
      <c r="N227" s="114">
        <f t="shared" si="27"/>
        <v>2339.6999999999998</v>
      </c>
    </row>
    <row r="228" spans="1:14" ht="31.15" customHeight="1" x14ac:dyDescent="0.3">
      <c r="A228" s="10" t="s">
        <v>88</v>
      </c>
      <c r="B228" s="112" t="s">
        <v>92</v>
      </c>
      <c r="C228" s="112" t="s">
        <v>150</v>
      </c>
      <c r="D228" s="113" t="s">
        <v>569</v>
      </c>
      <c r="E228" s="112">
        <v>240</v>
      </c>
      <c r="F228" s="114">
        <v>2010</v>
      </c>
      <c r="G228" s="114">
        <v>329.7</v>
      </c>
      <c r="H228" s="114">
        <f t="shared" si="24"/>
        <v>2339.6999999999998</v>
      </c>
      <c r="I228" s="114"/>
      <c r="J228" s="114">
        <f t="shared" si="25"/>
        <v>2339.6999999999998</v>
      </c>
      <c r="K228" s="114"/>
      <c r="L228" s="114">
        <f t="shared" si="26"/>
        <v>2339.6999999999998</v>
      </c>
      <c r="M228" s="114"/>
      <c r="N228" s="114">
        <f t="shared" si="27"/>
        <v>2339.6999999999998</v>
      </c>
    </row>
    <row r="229" spans="1:14" ht="30" x14ac:dyDescent="0.3">
      <c r="A229" s="10" t="s">
        <v>203</v>
      </c>
      <c r="B229" s="112" t="s">
        <v>92</v>
      </c>
      <c r="C229" s="112" t="s">
        <v>150</v>
      </c>
      <c r="D229" s="113" t="s">
        <v>570</v>
      </c>
      <c r="E229" s="112" t="s">
        <v>66</v>
      </c>
      <c r="F229" s="114">
        <f>F230</f>
        <v>1165</v>
      </c>
      <c r="G229" s="114">
        <f>G230</f>
        <v>0</v>
      </c>
      <c r="H229" s="114">
        <f t="shared" si="24"/>
        <v>1165</v>
      </c>
      <c r="I229" s="114">
        <f>I230</f>
        <v>0</v>
      </c>
      <c r="J229" s="114">
        <f t="shared" si="25"/>
        <v>1165</v>
      </c>
      <c r="K229" s="114">
        <f>K230</f>
        <v>0</v>
      </c>
      <c r="L229" s="114">
        <f t="shared" si="26"/>
        <v>1165</v>
      </c>
      <c r="M229" s="114">
        <f>M230</f>
        <v>0</v>
      </c>
      <c r="N229" s="114">
        <f t="shared" si="27"/>
        <v>1165</v>
      </c>
    </row>
    <row r="230" spans="1:14" ht="30" x14ac:dyDescent="0.3">
      <c r="A230" s="10" t="s">
        <v>87</v>
      </c>
      <c r="B230" s="112" t="s">
        <v>92</v>
      </c>
      <c r="C230" s="112" t="s">
        <v>150</v>
      </c>
      <c r="D230" s="113" t="s">
        <v>570</v>
      </c>
      <c r="E230" s="112">
        <v>200</v>
      </c>
      <c r="F230" s="114">
        <f>F231</f>
        <v>1165</v>
      </c>
      <c r="G230" s="114">
        <f>G231</f>
        <v>0</v>
      </c>
      <c r="H230" s="114">
        <f t="shared" si="24"/>
        <v>1165</v>
      </c>
      <c r="I230" s="114">
        <f>I231</f>
        <v>0</v>
      </c>
      <c r="J230" s="114">
        <f t="shared" si="25"/>
        <v>1165</v>
      </c>
      <c r="K230" s="114">
        <f>K231</f>
        <v>0</v>
      </c>
      <c r="L230" s="114">
        <f t="shared" si="26"/>
        <v>1165</v>
      </c>
      <c r="M230" s="114">
        <f>M231</f>
        <v>0</v>
      </c>
      <c r="N230" s="114">
        <f t="shared" si="27"/>
        <v>1165</v>
      </c>
    </row>
    <row r="231" spans="1:14" ht="34.9" customHeight="1" x14ac:dyDescent="0.3">
      <c r="A231" s="10" t="s">
        <v>88</v>
      </c>
      <c r="B231" s="112" t="s">
        <v>92</v>
      </c>
      <c r="C231" s="112" t="s">
        <v>150</v>
      </c>
      <c r="D231" s="113" t="s">
        <v>570</v>
      </c>
      <c r="E231" s="112">
        <v>240</v>
      </c>
      <c r="F231" s="114">
        <v>1165</v>
      </c>
      <c r="G231" s="114"/>
      <c r="H231" s="114">
        <f t="shared" si="24"/>
        <v>1165</v>
      </c>
      <c r="I231" s="114"/>
      <c r="J231" s="114">
        <f t="shared" si="25"/>
        <v>1165</v>
      </c>
      <c r="K231" s="114"/>
      <c r="L231" s="114">
        <f t="shared" si="26"/>
        <v>1165</v>
      </c>
      <c r="M231" s="114"/>
      <c r="N231" s="114">
        <f t="shared" si="27"/>
        <v>1165</v>
      </c>
    </row>
    <row r="232" spans="1:14" ht="17.45" customHeight="1" x14ac:dyDescent="0.3">
      <c r="A232" s="10" t="s">
        <v>634</v>
      </c>
      <c r="B232" s="112" t="s">
        <v>92</v>
      </c>
      <c r="C232" s="112" t="s">
        <v>150</v>
      </c>
      <c r="D232" s="115" t="s">
        <v>635</v>
      </c>
      <c r="E232" s="112" t="s">
        <v>66</v>
      </c>
      <c r="F232" s="104">
        <f>F233</f>
        <v>220</v>
      </c>
      <c r="G232" s="104">
        <f>G233</f>
        <v>0</v>
      </c>
      <c r="H232" s="114">
        <f t="shared" si="24"/>
        <v>220</v>
      </c>
      <c r="I232" s="104">
        <f>I233</f>
        <v>0</v>
      </c>
      <c r="J232" s="114">
        <f t="shared" si="25"/>
        <v>220</v>
      </c>
      <c r="K232" s="104">
        <f>K233</f>
        <v>0</v>
      </c>
      <c r="L232" s="114">
        <f t="shared" si="26"/>
        <v>220</v>
      </c>
      <c r="M232" s="104">
        <f>M233</f>
        <v>0</v>
      </c>
      <c r="N232" s="114">
        <f t="shared" si="27"/>
        <v>220</v>
      </c>
    </row>
    <row r="233" spans="1:14" ht="31.5" customHeight="1" x14ac:dyDescent="0.3">
      <c r="A233" s="10" t="s">
        <v>87</v>
      </c>
      <c r="B233" s="112" t="s">
        <v>92</v>
      </c>
      <c r="C233" s="112" t="s">
        <v>150</v>
      </c>
      <c r="D233" s="115" t="s">
        <v>635</v>
      </c>
      <c r="E233" s="112" t="s">
        <v>490</v>
      </c>
      <c r="F233" s="104">
        <f>F234</f>
        <v>220</v>
      </c>
      <c r="G233" s="104">
        <f>G234</f>
        <v>0</v>
      </c>
      <c r="H233" s="114">
        <f t="shared" si="24"/>
        <v>220</v>
      </c>
      <c r="I233" s="104">
        <f>I234</f>
        <v>0</v>
      </c>
      <c r="J233" s="114">
        <f t="shared" si="25"/>
        <v>220</v>
      </c>
      <c r="K233" s="104">
        <f>K234</f>
        <v>0</v>
      </c>
      <c r="L233" s="114">
        <f t="shared" si="26"/>
        <v>220</v>
      </c>
      <c r="M233" s="104">
        <f>M234</f>
        <v>0</v>
      </c>
      <c r="N233" s="114">
        <f t="shared" si="27"/>
        <v>220</v>
      </c>
    </row>
    <row r="234" spans="1:14" ht="32.25" customHeight="1" x14ac:dyDescent="0.3">
      <c r="A234" s="10" t="s">
        <v>88</v>
      </c>
      <c r="B234" s="112" t="s">
        <v>92</v>
      </c>
      <c r="C234" s="112" t="s">
        <v>150</v>
      </c>
      <c r="D234" s="115" t="s">
        <v>635</v>
      </c>
      <c r="E234" s="112" t="s">
        <v>486</v>
      </c>
      <c r="F234" s="104">
        <v>220</v>
      </c>
      <c r="G234" s="104"/>
      <c r="H234" s="114">
        <f t="shared" si="24"/>
        <v>220</v>
      </c>
      <c r="I234" s="104"/>
      <c r="J234" s="114">
        <f t="shared" si="25"/>
        <v>220</v>
      </c>
      <c r="K234" s="104"/>
      <c r="L234" s="114">
        <f t="shared" si="26"/>
        <v>220</v>
      </c>
      <c r="M234" s="104"/>
      <c r="N234" s="114">
        <f t="shared" si="27"/>
        <v>220</v>
      </c>
    </row>
    <row r="235" spans="1:14" ht="53.45" customHeight="1" x14ac:dyDescent="0.3">
      <c r="A235" s="36" t="s">
        <v>656</v>
      </c>
      <c r="B235" s="112" t="s">
        <v>92</v>
      </c>
      <c r="C235" s="112" t="s">
        <v>150</v>
      </c>
      <c r="D235" s="115" t="s">
        <v>657</v>
      </c>
      <c r="E235" s="112" t="s">
        <v>66</v>
      </c>
      <c r="F235" s="104">
        <f>F236+F238</f>
        <v>79810.5</v>
      </c>
      <c r="G235" s="104">
        <f>G236+G238</f>
        <v>0</v>
      </c>
      <c r="H235" s="114">
        <f t="shared" si="24"/>
        <v>79810.5</v>
      </c>
      <c r="I235" s="104">
        <f>I236+I238</f>
        <v>0</v>
      </c>
      <c r="J235" s="114">
        <f t="shared" si="25"/>
        <v>79810.5</v>
      </c>
      <c r="K235" s="104">
        <f>K236+K238</f>
        <v>0</v>
      </c>
      <c r="L235" s="114">
        <f t="shared" si="26"/>
        <v>79810.5</v>
      </c>
      <c r="M235" s="104">
        <f>M236+M238</f>
        <v>0</v>
      </c>
      <c r="N235" s="114">
        <f t="shared" si="27"/>
        <v>79810.5</v>
      </c>
    </row>
    <row r="236" spans="1:14" ht="30.6" customHeight="1" x14ac:dyDescent="0.3">
      <c r="A236" s="10" t="s">
        <v>87</v>
      </c>
      <c r="B236" s="112" t="s">
        <v>92</v>
      </c>
      <c r="C236" s="112" t="s">
        <v>150</v>
      </c>
      <c r="D236" s="115" t="s">
        <v>657</v>
      </c>
      <c r="E236" s="112" t="s">
        <v>490</v>
      </c>
      <c r="F236" s="104">
        <f>F237</f>
        <v>41284.300000000003</v>
      </c>
      <c r="G236" s="104">
        <f>G237</f>
        <v>0</v>
      </c>
      <c r="H236" s="114">
        <f t="shared" si="24"/>
        <v>41284.300000000003</v>
      </c>
      <c r="I236" s="104">
        <f>I237</f>
        <v>0</v>
      </c>
      <c r="J236" s="114">
        <f t="shared" si="25"/>
        <v>41284.300000000003</v>
      </c>
      <c r="K236" s="104">
        <f>K237</f>
        <v>0</v>
      </c>
      <c r="L236" s="114">
        <f t="shared" si="26"/>
        <v>41284.300000000003</v>
      </c>
      <c r="M236" s="104">
        <f>M237</f>
        <v>0</v>
      </c>
      <c r="N236" s="114">
        <f t="shared" si="27"/>
        <v>41284.300000000003</v>
      </c>
    </row>
    <row r="237" spans="1:14" ht="33.75" customHeight="1" x14ac:dyDescent="0.3">
      <c r="A237" s="10" t="s">
        <v>88</v>
      </c>
      <c r="B237" s="112" t="s">
        <v>92</v>
      </c>
      <c r="C237" s="112" t="s">
        <v>150</v>
      </c>
      <c r="D237" s="115" t="s">
        <v>657</v>
      </c>
      <c r="E237" s="112" t="s">
        <v>486</v>
      </c>
      <c r="F237" s="104">
        <v>41284.300000000003</v>
      </c>
      <c r="G237" s="104"/>
      <c r="H237" s="114">
        <f t="shared" si="24"/>
        <v>41284.300000000003</v>
      </c>
      <c r="I237" s="104"/>
      <c r="J237" s="114">
        <f t="shared" si="25"/>
        <v>41284.300000000003</v>
      </c>
      <c r="K237" s="104"/>
      <c r="L237" s="114">
        <f t="shared" si="26"/>
        <v>41284.300000000003</v>
      </c>
      <c r="M237" s="104"/>
      <c r="N237" s="114">
        <f t="shared" si="27"/>
        <v>41284.300000000003</v>
      </c>
    </row>
    <row r="238" spans="1:14" ht="18.600000000000001" customHeight="1" x14ac:dyDescent="0.3">
      <c r="A238" s="10" t="s">
        <v>146</v>
      </c>
      <c r="B238" s="112" t="s">
        <v>92</v>
      </c>
      <c r="C238" s="112" t="s">
        <v>150</v>
      </c>
      <c r="D238" s="115" t="s">
        <v>657</v>
      </c>
      <c r="E238" s="112" t="s">
        <v>527</v>
      </c>
      <c r="F238" s="104">
        <f>F239</f>
        <v>38526.199999999997</v>
      </c>
      <c r="G238" s="104">
        <f>G239</f>
        <v>0</v>
      </c>
      <c r="H238" s="114">
        <f t="shared" si="24"/>
        <v>38526.199999999997</v>
      </c>
      <c r="I238" s="104">
        <f>I239</f>
        <v>0</v>
      </c>
      <c r="J238" s="114">
        <f t="shared" si="25"/>
        <v>38526.199999999997</v>
      </c>
      <c r="K238" s="104">
        <f>K239</f>
        <v>0</v>
      </c>
      <c r="L238" s="114">
        <f t="shared" si="26"/>
        <v>38526.199999999997</v>
      </c>
      <c r="M238" s="104">
        <f>M239</f>
        <v>0</v>
      </c>
      <c r="N238" s="114">
        <f t="shared" si="27"/>
        <v>38526.199999999997</v>
      </c>
    </row>
    <row r="239" spans="1:14" ht="18" customHeight="1" x14ac:dyDescent="0.3">
      <c r="A239" s="10" t="s">
        <v>55</v>
      </c>
      <c r="B239" s="112" t="s">
        <v>92</v>
      </c>
      <c r="C239" s="112" t="s">
        <v>150</v>
      </c>
      <c r="D239" s="115" t="s">
        <v>657</v>
      </c>
      <c r="E239" s="112" t="s">
        <v>563</v>
      </c>
      <c r="F239" s="104">
        <v>38526.199999999997</v>
      </c>
      <c r="G239" s="104"/>
      <c r="H239" s="114">
        <f t="shared" si="24"/>
        <v>38526.199999999997</v>
      </c>
      <c r="I239" s="104"/>
      <c r="J239" s="114">
        <f t="shared" si="25"/>
        <v>38526.199999999997</v>
      </c>
      <c r="K239" s="104"/>
      <c r="L239" s="114">
        <f t="shared" si="26"/>
        <v>38526.199999999997</v>
      </c>
      <c r="M239" s="104"/>
      <c r="N239" s="114">
        <f t="shared" si="27"/>
        <v>38526.199999999997</v>
      </c>
    </row>
    <row r="240" spans="1:14" ht="62.25" customHeight="1" x14ac:dyDescent="0.3">
      <c r="A240" s="38" t="s">
        <v>658</v>
      </c>
      <c r="B240" s="112" t="s">
        <v>92</v>
      </c>
      <c r="C240" s="112" t="s">
        <v>150</v>
      </c>
      <c r="D240" s="115" t="s">
        <v>659</v>
      </c>
      <c r="E240" s="112" t="s">
        <v>66</v>
      </c>
      <c r="F240" s="104">
        <f>F241+F243</f>
        <v>9027.1</v>
      </c>
      <c r="G240" s="104">
        <f>G241+G243</f>
        <v>0</v>
      </c>
      <c r="H240" s="114">
        <f t="shared" si="24"/>
        <v>9027.1</v>
      </c>
      <c r="I240" s="104">
        <f>I241+I243</f>
        <v>0</v>
      </c>
      <c r="J240" s="114">
        <f t="shared" si="25"/>
        <v>9027.1</v>
      </c>
      <c r="K240" s="104">
        <f>K241+K243</f>
        <v>0</v>
      </c>
      <c r="L240" s="114">
        <f t="shared" si="26"/>
        <v>9027.1</v>
      </c>
      <c r="M240" s="104">
        <f>M241+M243</f>
        <v>0</v>
      </c>
      <c r="N240" s="114">
        <f t="shared" si="27"/>
        <v>9027.1</v>
      </c>
    </row>
    <row r="241" spans="1:14" ht="31.15" customHeight="1" x14ac:dyDescent="0.3">
      <c r="A241" s="10" t="s">
        <v>87</v>
      </c>
      <c r="B241" s="112" t="s">
        <v>92</v>
      </c>
      <c r="C241" s="112" t="s">
        <v>150</v>
      </c>
      <c r="D241" s="115" t="s">
        <v>659</v>
      </c>
      <c r="E241" s="112" t="s">
        <v>490</v>
      </c>
      <c r="F241" s="104">
        <f>F242</f>
        <v>2172.9</v>
      </c>
      <c r="G241" s="104">
        <f>G242</f>
        <v>0</v>
      </c>
      <c r="H241" s="114">
        <f t="shared" si="24"/>
        <v>2172.9</v>
      </c>
      <c r="I241" s="104">
        <f>I242</f>
        <v>0</v>
      </c>
      <c r="J241" s="114">
        <f t="shared" si="25"/>
        <v>2172.9</v>
      </c>
      <c r="K241" s="104">
        <f>K242</f>
        <v>0</v>
      </c>
      <c r="L241" s="114">
        <f t="shared" si="26"/>
        <v>2172.9</v>
      </c>
      <c r="M241" s="104">
        <f>M242</f>
        <v>0</v>
      </c>
      <c r="N241" s="114">
        <f t="shared" si="27"/>
        <v>2172.9</v>
      </c>
    </row>
    <row r="242" spans="1:14" ht="30.6" customHeight="1" x14ac:dyDescent="0.3">
      <c r="A242" s="10" t="s">
        <v>88</v>
      </c>
      <c r="B242" s="112" t="s">
        <v>92</v>
      </c>
      <c r="C242" s="112" t="s">
        <v>150</v>
      </c>
      <c r="D242" s="115" t="s">
        <v>659</v>
      </c>
      <c r="E242" s="112" t="s">
        <v>486</v>
      </c>
      <c r="F242" s="104">
        <v>2172.9</v>
      </c>
      <c r="G242" s="104"/>
      <c r="H242" s="114">
        <f t="shared" si="24"/>
        <v>2172.9</v>
      </c>
      <c r="I242" s="104"/>
      <c r="J242" s="114">
        <f t="shared" si="25"/>
        <v>2172.9</v>
      </c>
      <c r="K242" s="104"/>
      <c r="L242" s="114">
        <f t="shared" si="26"/>
        <v>2172.9</v>
      </c>
      <c r="M242" s="104"/>
      <c r="N242" s="114">
        <f t="shared" si="27"/>
        <v>2172.9</v>
      </c>
    </row>
    <row r="243" spans="1:14" ht="18" customHeight="1" x14ac:dyDescent="0.3">
      <c r="A243" s="10" t="s">
        <v>146</v>
      </c>
      <c r="B243" s="112" t="s">
        <v>92</v>
      </c>
      <c r="C243" s="112" t="s">
        <v>150</v>
      </c>
      <c r="D243" s="115" t="s">
        <v>659</v>
      </c>
      <c r="E243" s="112" t="s">
        <v>527</v>
      </c>
      <c r="F243" s="104">
        <f>F244</f>
        <v>6854.2</v>
      </c>
      <c r="G243" s="104">
        <f>G244</f>
        <v>0</v>
      </c>
      <c r="H243" s="114">
        <f t="shared" si="24"/>
        <v>6854.2</v>
      </c>
      <c r="I243" s="104">
        <f>I244</f>
        <v>0</v>
      </c>
      <c r="J243" s="114">
        <f t="shared" si="25"/>
        <v>6854.2</v>
      </c>
      <c r="K243" s="104">
        <f>K244</f>
        <v>0</v>
      </c>
      <c r="L243" s="114">
        <f t="shared" si="26"/>
        <v>6854.2</v>
      </c>
      <c r="M243" s="104">
        <f>M244</f>
        <v>0</v>
      </c>
      <c r="N243" s="114">
        <f t="shared" si="27"/>
        <v>6854.2</v>
      </c>
    </row>
    <row r="244" spans="1:14" ht="18" customHeight="1" x14ac:dyDescent="0.3">
      <c r="A244" s="10" t="s">
        <v>55</v>
      </c>
      <c r="B244" s="112" t="s">
        <v>92</v>
      </c>
      <c r="C244" s="112" t="s">
        <v>150</v>
      </c>
      <c r="D244" s="115" t="s">
        <v>659</v>
      </c>
      <c r="E244" s="112" t="s">
        <v>563</v>
      </c>
      <c r="F244" s="104">
        <v>6854.2</v>
      </c>
      <c r="G244" s="104"/>
      <c r="H244" s="114">
        <f t="shared" si="24"/>
        <v>6854.2</v>
      </c>
      <c r="I244" s="104"/>
      <c r="J244" s="114">
        <f t="shared" si="25"/>
        <v>6854.2</v>
      </c>
      <c r="K244" s="104"/>
      <c r="L244" s="114">
        <f t="shared" si="26"/>
        <v>6854.2</v>
      </c>
      <c r="M244" s="104"/>
      <c r="N244" s="114">
        <f t="shared" si="27"/>
        <v>6854.2</v>
      </c>
    </row>
    <row r="245" spans="1:14" ht="15.75" customHeight="1" x14ac:dyDescent="0.3">
      <c r="A245" s="10" t="s">
        <v>204</v>
      </c>
      <c r="B245" s="112" t="s">
        <v>92</v>
      </c>
      <c r="C245" s="112" t="s">
        <v>205</v>
      </c>
      <c r="D245" s="113" t="s">
        <v>65</v>
      </c>
      <c r="E245" s="112" t="s">
        <v>66</v>
      </c>
      <c r="F245" s="114">
        <f>F246+F261+F256+F251+F266+F276+F279+F271</f>
        <v>4680</v>
      </c>
      <c r="G245" s="114">
        <f>G246+G261+G256+G251+G266+G276+G279+G271</f>
        <v>0</v>
      </c>
      <c r="H245" s="114">
        <f t="shared" si="24"/>
        <v>4680</v>
      </c>
      <c r="I245" s="114">
        <f>I246+I261+I256+I251+I266+I276+I279+I271</f>
        <v>0</v>
      </c>
      <c r="J245" s="114">
        <f t="shared" si="25"/>
        <v>4680</v>
      </c>
      <c r="K245" s="114">
        <f>K246+K261+K256+K251+K266+K276+K279+K271</f>
        <v>0</v>
      </c>
      <c r="L245" s="114">
        <f t="shared" si="26"/>
        <v>4680</v>
      </c>
      <c r="M245" s="114">
        <f>M246+M261+M256+M251+M266+M276+M279+M271</f>
        <v>-770.1</v>
      </c>
      <c r="N245" s="114">
        <f t="shared" si="27"/>
        <v>3909.9</v>
      </c>
    </row>
    <row r="246" spans="1:14" ht="44.45" customHeight="1" x14ac:dyDescent="0.3">
      <c r="A246" s="10" t="s">
        <v>697</v>
      </c>
      <c r="B246" s="112" t="s">
        <v>92</v>
      </c>
      <c r="C246" s="112" t="s">
        <v>205</v>
      </c>
      <c r="D246" s="113" t="s">
        <v>206</v>
      </c>
      <c r="E246" s="112" t="s">
        <v>66</v>
      </c>
      <c r="F246" s="114">
        <f t="shared" ref="F246:M249" si="29">F247</f>
        <v>1000</v>
      </c>
      <c r="G246" s="114">
        <f t="shared" si="29"/>
        <v>0</v>
      </c>
      <c r="H246" s="114">
        <f t="shared" si="24"/>
        <v>1000</v>
      </c>
      <c r="I246" s="114">
        <f t="shared" si="29"/>
        <v>0</v>
      </c>
      <c r="J246" s="114">
        <f t="shared" si="25"/>
        <v>1000</v>
      </c>
      <c r="K246" s="114">
        <f t="shared" si="29"/>
        <v>0</v>
      </c>
      <c r="L246" s="114">
        <f t="shared" si="26"/>
        <v>1000</v>
      </c>
      <c r="M246" s="114">
        <f t="shared" si="29"/>
        <v>0</v>
      </c>
      <c r="N246" s="114">
        <f t="shared" si="27"/>
        <v>1000</v>
      </c>
    </row>
    <row r="247" spans="1:14" ht="30" x14ac:dyDescent="0.3">
      <c r="A247" s="10" t="s">
        <v>207</v>
      </c>
      <c r="B247" s="112" t="s">
        <v>92</v>
      </c>
      <c r="C247" s="112" t="s">
        <v>205</v>
      </c>
      <c r="D247" s="113" t="s">
        <v>571</v>
      </c>
      <c r="E247" s="112" t="s">
        <v>66</v>
      </c>
      <c r="F247" s="114">
        <f t="shared" si="29"/>
        <v>1000</v>
      </c>
      <c r="G247" s="114">
        <f t="shared" si="29"/>
        <v>0</v>
      </c>
      <c r="H247" s="114">
        <f t="shared" si="24"/>
        <v>1000</v>
      </c>
      <c r="I247" s="114">
        <f t="shared" si="29"/>
        <v>0</v>
      </c>
      <c r="J247" s="114">
        <f t="shared" si="25"/>
        <v>1000</v>
      </c>
      <c r="K247" s="114">
        <f t="shared" si="29"/>
        <v>0</v>
      </c>
      <c r="L247" s="114">
        <f t="shared" si="26"/>
        <v>1000</v>
      </c>
      <c r="M247" s="114">
        <f t="shared" si="29"/>
        <v>0</v>
      </c>
      <c r="N247" s="114">
        <f t="shared" si="27"/>
        <v>1000</v>
      </c>
    </row>
    <row r="248" spans="1:14" ht="30" x14ac:dyDescent="0.3">
      <c r="A248" s="10" t="s">
        <v>208</v>
      </c>
      <c r="B248" s="112" t="s">
        <v>92</v>
      </c>
      <c r="C248" s="112" t="s">
        <v>205</v>
      </c>
      <c r="D248" s="113" t="s">
        <v>572</v>
      </c>
      <c r="E248" s="112" t="s">
        <v>66</v>
      </c>
      <c r="F248" s="114">
        <f t="shared" si="29"/>
        <v>1000</v>
      </c>
      <c r="G248" s="114">
        <f t="shared" si="29"/>
        <v>0</v>
      </c>
      <c r="H248" s="114">
        <f t="shared" si="24"/>
        <v>1000</v>
      </c>
      <c r="I248" s="114">
        <f t="shared" si="29"/>
        <v>0</v>
      </c>
      <c r="J248" s="114">
        <f t="shared" si="25"/>
        <v>1000</v>
      </c>
      <c r="K248" s="114">
        <f t="shared" si="29"/>
        <v>0</v>
      </c>
      <c r="L248" s="114">
        <f t="shared" si="26"/>
        <v>1000</v>
      </c>
      <c r="M248" s="114">
        <f t="shared" si="29"/>
        <v>0</v>
      </c>
      <c r="N248" s="114">
        <f t="shared" si="27"/>
        <v>1000</v>
      </c>
    </row>
    <row r="249" spans="1:14" x14ac:dyDescent="0.3">
      <c r="A249" s="10" t="s">
        <v>89</v>
      </c>
      <c r="B249" s="112" t="s">
        <v>92</v>
      </c>
      <c r="C249" s="112" t="s">
        <v>205</v>
      </c>
      <c r="D249" s="113" t="s">
        <v>572</v>
      </c>
      <c r="E249" s="112">
        <v>800</v>
      </c>
      <c r="F249" s="114">
        <f t="shared" si="29"/>
        <v>1000</v>
      </c>
      <c r="G249" s="114">
        <f t="shared" si="29"/>
        <v>0</v>
      </c>
      <c r="H249" s="114">
        <f t="shared" si="24"/>
        <v>1000</v>
      </c>
      <c r="I249" s="114">
        <f t="shared" si="29"/>
        <v>0</v>
      </c>
      <c r="J249" s="114">
        <f t="shared" si="25"/>
        <v>1000</v>
      </c>
      <c r="K249" s="114">
        <f t="shared" si="29"/>
        <v>0</v>
      </c>
      <c r="L249" s="114">
        <f t="shared" si="26"/>
        <v>1000</v>
      </c>
      <c r="M249" s="114">
        <f t="shared" si="29"/>
        <v>0</v>
      </c>
      <c r="N249" s="114">
        <f t="shared" si="27"/>
        <v>1000</v>
      </c>
    </row>
    <row r="250" spans="1:14" ht="60" customHeight="1" x14ac:dyDescent="0.3">
      <c r="A250" s="10" t="s">
        <v>194</v>
      </c>
      <c r="B250" s="112" t="s">
        <v>92</v>
      </c>
      <c r="C250" s="112" t="s">
        <v>205</v>
      </c>
      <c r="D250" s="113" t="s">
        <v>572</v>
      </c>
      <c r="E250" s="112">
        <v>810</v>
      </c>
      <c r="F250" s="114">
        <v>1000</v>
      </c>
      <c r="G250" s="114"/>
      <c r="H250" s="114">
        <f t="shared" si="24"/>
        <v>1000</v>
      </c>
      <c r="I250" s="114"/>
      <c r="J250" s="114">
        <f t="shared" si="25"/>
        <v>1000</v>
      </c>
      <c r="K250" s="114"/>
      <c r="L250" s="114">
        <f t="shared" si="26"/>
        <v>1000</v>
      </c>
      <c r="M250" s="114"/>
      <c r="N250" s="114">
        <f t="shared" si="27"/>
        <v>1000</v>
      </c>
    </row>
    <row r="251" spans="1:14" ht="47.25" customHeight="1" x14ac:dyDescent="0.3">
      <c r="A251" s="10" t="s">
        <v>738</v>
      </c>
      <c r="B251" s="112" t="s">
        <v>92</v>
      </c>
      <c r="C251" s="112" t="s">
        <v>205</v>
      </c>
      <c r="D251" s="113" t="s">
        <v>228</v>
      </c>
      <c r="E251" s="112" t="s">
        <v>66</v>
      </c>
      <c r="F251" s="114">
        <f t="shared" ref="F251:M254" si="30">F252</f>
        <v>600</v>
      </c>
      <c r="G251" s="114">
        <f t="shared" si="30"/>
        <v>0</v>
      </c>
      <c r="H251" s="114">
        <f t="shared" si="24"/>
        <v>600</v>
      </c>
      <c r="I251" s="114">
        <f t="shared" si="30"/>
        <v>0</v>
      </c>
      <c r="J251" s="114">
        <f t="shared" si="25"/>
        <v>600</v>
      </c>
      <c r="K251" s="114">
        <f t="shared" si="30"/>
        <v>0</v>
      </c>
      <c r="L251" s="114">
        <f t="shared" si="26"/>
        <v>600</v>
      </c>
      <c r="M251" s="114">
        <f t="shared" si="30"/>
        <v>100</v>
      </c>
      <c r="N251" s="114">
        <f t="shared" si="27"/>
        <v>700</v>
      </c>
    </row>
    <row r="252" spans="1:14" ht="61.5" customHeight="1" x14ac:dyDescent="0.3">
      <c r="A252" s="10" t="s">
        <v>739</v>
      </c>
      <c r="B252" s="112" t="s">
        <v>92</v>
      </c>
      <c r="C252" s="112" t="s">
        <v>205</v>
      </c>
      <c r="D252" s="113" t="s">
        <v>538</v>
      </c>
      <c r="E252" s="112" t="s">
        <v>66</v>
      </c>
      <c r="F252" s="114">
        <f t="shared" si="30"/>
        <v>600</v>
      </c>
      <c r="G252" s="114">
        <f t="shared" si="30"/>
        <v>0</v>
      </c>
      <c r="H252" s="114">
        <f t="shared" si="24"/>
        <v>600</v>
      </c>
      <c r="I252" s="114">
        <f t="shared" si="30"/>
        <v>0</v>
      </c>
      <c r="J252" s="114">
        <f t="shared" si="25"/>
        <v>600</v>
      </c>
      <c r="K252" s="114">
        <f t="shared" si="30"/>
        <v>0</v>
      </c>
      <c r="L252" s="114">
        <f t="shared" si="26"/>
        <v>600</v>
      </c>
      <c r="M252" s="114">
        <f t="shared" si="30"/>
        <v>100</v>
      </c>
      <c r="N252" s="114">
        <f t="shared" si="27"/>
        <v>700</v>
      </c>
    </row>
    <row r="253" spans="1:14" ht="31.15" customHeight="1" x14ac:dyDescent="0.3">
      <c r="A253" s="10" t="s">
        <v>584</v>
      </c>
      <c r="B253" s="112" t="s">
        <v>92</v>
      </c>
      <c r="C253" s="112" t="s">
        <v>205</v>
      </c>
      <c r="D253" s="113" t="s">
        <v>585</v>
      </c>
      <c r="E253" s="112" t="s">
        <v>66</v>
      </c>
      <c r="F253" s="114">
        <f t="shared" si="30"/>
        <v>600</v>
      </c>
      <c r="G253" s="114">
        <f t="shared" si="30"/>
        <v>0</v>
      </c>
      <c r="H253" s="114">
        <f t="shared" si="24"/>
        <v>600</v>
      </c>
      <c r="I253" s="114">
        <f t="shared" si="30"/>
        <v>0</v>
      </c>
      <c r="J253" s="114">
        <f t="shared" si="25"/>
        <v>600</v>
      </c>
      <c r="K253" s="114">
        <f t="shared" si="30"/>
        <v>0</v>
      </c>
      <c r="L253" s="114">
        <f t="shared" si="26"/>
        <v>600</v>
      </c>
      <c r="M253" s="114">
        <f t="shared" si="30"/>
        <v>100</v>
      </c>
      <c r="N253" s="114">
        <f t="shared" si="27"/>
        <v>700</v>
      </c>
    </row>
    <row r="254" spans="1:14" ht="31.15" customHeight="1" x14ac:dyDescent="0.3">
      <c r="A254" s="10" t="s">
        <v>87</v>
      </c>
      <c r="B254" s="112" t="s">
        <v>92</v>
      </c>
      <c r="C254" s="112" t="s">
        <v>205</v>
      </c>
      <c r="D254" s="113" t="s">
        <v>585</v>
      </c>
      <c r="E254" s="112" t="s">
        <v>490</v>
      </c>
      <c r="F254" s="114">
        <f t="shared" si="30"/>
        <v>600</v>
      </c>
      <c r="G254" s="114">
        <f t="shared" si="30"/>
        <v>0</v>
      </c>
      <c r="H254" s="114">
        <f t="shared" si="24"/>
        <v>600</v>
      </c>
      <c r="I254" s="114">
        <f t="shared" si="30"/>
        <v>0</v>
      </c>
      <c r="J254" s="114">
        <f t="shared" si="25"/>
        <v>600</v>
      </c>
      <c r="K254" s="114">
        <f t="shared" si="30"/>
        <v>0</v>
      </c>
      <c r="L254" s="114">
        <f t="shared" si="26"/>
        <v>600</v>
      </c>
      <c r="M254" s="114">
        <f t="shared" si="30"/>
        <v>100</v>
      </c>
      <c r="N254" s="114">
        <f t="shared" si="27"/>
        <v>700</v>
      </c>
    </row>
    <row r="255" spans="1:14" ht="31.15" customHeight="1" x14ac:dyDescent="0.3">
      <c r="A255" s="10" t="s">
        <v>88</v>
      </c>
      <c r="B255" s="112" t="s">
        <v>92</v>
      </c>
      <c r="C255" s="112" t="s">
        <v>205</v>
      </c>
      <c r="D255" s="113" t="s">
        <v>585</v>
      </c>
      <c r="E255" s="112" t="s">
        <v>486</v>
      </c>
      <c r="F255" s="114">
        <v>600</v>
      </c>
      <c r="G255" s="114"/>
      <c r="H255" s="114">
        <f t="shared" si="24"/>
        <v>600</v>
      </c>
      <c r="I255" s="114"/>
      <c r="J255" s="114">
        <f t="shared" si="25"/>
        <v>600</v>
      </c>
      <c r="K255" s="114"/>
      <c r="L255" s="114">
        <f t="shared" si="26"/>
        <v>600</v>
      </c>
      <c r="M255" s="114">
        <v>100</v>
      </c>
      <c r="N255" s="114">
        <f t="shared" si="27"/>
        <v>700</v>
      </c>
    </row>
    <row r="256" spans="1:14" ht="59.25" customHeight="1" x14ac:dyDescent="0.3">
      <c r="A256" s="10" t="s">
        <v>737</v>
      </c>
      <c r="B256" s="112" t="s">
        <v>92</v>
      </c>
      <c r="C256" s="112" t="s">
        <v>205</v>
      </c>
      <c r="D256" s="113" t="s">
        <v>559</v>
      </c>
      <c r="E256" s="112" t="s">
        <v>66</v>
      </c>
      <c r="F256" s="114">
        <f t="shared" ref="F256:M259" si="31">F257</f>
        <v>180</v>
      </c>
      <c r="G256" s="114">
        <f t="shared" si="31"/>
        <v>0</v>
      </c>
      <c r="H256" s="114">
        <f t="shared" si="24"/>
        <v>180</v>
      </c>
      <c r="I256" s="114">
        <f t="shared" si="31"/>
        <v>0</v>
      </c>
      <c r="J256" s="114">
        <f t="shared" si="25"/>
        <v>180</v>
      </c>
      <c r="K256" s="114">
        <f t="shared" si="31"/>
        <v>0</v>
      </c>
      <c r="L256" s="114">
        <f t="shared" si="26"/>
        <v>180</v>
      </c>
      <c r="M256" s="114">
        <f t="shared" si="31"/>
        <v>0</v>
      </c>
      <c r="N256" s="114">
        <f t="shared" si="27"/>
        <v>180</v>
      </c>
    </row>
    <row r="257" spans="1:14" ht="64.900000000000006" customHeight="1" x14ac:dyDescent="0.3">
      <c r="A257" s="10" t="s">
        <v>735</v>
      </c>
      <c r="B257" s="112" t="s">
        <v>92</v>
      </c>
      <c r="C257" s="112" t="s">
        <v>205</v>
      </c>
      <c r="D257" s="113" t="s">
        <v>560</v>
      </c>
      <c r="E257" s="112" t="s">
        <v>66</v>
      </c>
      <c r="F257" s="114">
        <f t="shared" si="31"/>
        <v>180</v>
      </c>
      <c r="G257" s="114">
        <f t="shared" si="31"/>
        <v>0</v>
      </c>
      <c r="H257" s="114">
        <f t="shared" si="24"/>
        <v>180</v>
      </c>
      <c r="I257" s="114">
        <f t="shared" si="31"/>
        <v>0</v>
      </c>
      <c r="J257" s="114">
        <f t="shared" si="25"/>
        <v>180</v>
      </c>
      <c r="K257" s="114">
        <f t="shared" si="31"/>
        <v>0</v>
      </c>
      <c r="L257" s="114">
        <f t="shared" si="26"/>
        <v>180</v>
      </c>
      <c r="M257" s="114">
        <f t="shared" si="31"/>
        <v>0</v>
      </c>
      <c r="N257" s="114">
        <f t="shared" si="27"/>
        <v>180</v>
      </c>
    </row>
    <row r="258" spans="1:14" ht="61.5" customHeight="1" x14ac:dyDescent="0.3">
      <c r="A258" s="10" t="s">
        <v>561</v>
      </c>
      <c r="B258" s="112" t="s">
        <v>92</v>
      </c>
      <c r="C258" s="112" t="s">
        <v>205</v>
      </c>
      <c r="D258" s="113" t="s">
        <v>562</v>
      </c>
      <c r="E258" s="112" t="s">
        <v>66</v>
      </c>
      <c r="F258" s="114">
        <f t="shared" si="31"/>
        <v>180</v>
      </c>
      <c r="G258" s="114">
        <f t="shared" si="31"/>
        <v>0</v>
      </c>
      <c r="H258" s="114">
        <f t="shared" si="24"/>
        <v>180</v>
      </c>
      <c r="I258" s="114">
        <f t="shared" si="31"/>
        <v>0</v>
      </c>
      <c r="J258" s="114">
        <f t="shared" si="25"/>
        <v>180</v>
      </c>
      <c r="K258" s="114">
        <f t="shared" si="31"/>
        <v>0</v>
      </c>
      <c r="L258" s="114">
        <f t="shared" si="26"/>
        <v>180</v>
      </c>
      <c r="M258" s="114">
        <f t="shared" si="31"/>
        <v>0</v>
      </c>
      <c r="N258" s="114">
        <f t="shared" si="27"/>
        <v>180</v>
      </c>
    </row>
    <row r="259" spans="1:14" ht="30" customHeight="1" x14ac:dyDescent="0.3">
      <c r="A259" s="10" t="s">
        <v>176</v>
      </c>
      <c r="B259" s="112" t="s">
        <v>92</v>
      </c>
      <c r="C259" s="112" t="s">
        <v>205</v>
      </c>
      <c r="D259" s="113" t="s">
        <v>562</v>
      </c>
      <c r="E259" s="112" t="s">
        <v>505</v>
      </c>
      <c r="F259" s="114">
        <f t="shared" si="31"/>
        <v>180</v>
      </c>
      <c r="G259" s="114">
        <f t="shared" si="31"/>
        <v>0</v>
      </c>
      <c r="H259" s="114">
        <f t="shared" si="24"/>
        <v>180</v>
      </c>
      <c r="I259" s="114">
        <f t="shared" si="31"/>
        <v>0</v>
      </c>
      <c r="J259" s="114">
        <f t="shared" si="25"/>
        <v>180</v>
      </c>
      <c r="K259" s="114">
        <f t="shared" si="31"/>
        <v>0</v>
      </c>
      <c r="L259" s="114">
        <f t="shared" si="26"/>
        <v>180</v>
      </c>
      <c r="M259" s="114">
        <f t="shared" si="31"/>
        <v>0</v>
      </c>
      <c r="N259" s="114">
        <f t="shared" si="27"/>
        <v>180</v>
      </c>
    </row>
    <row r="260" spans="1:14" ht="18" customHeight="1" x14ac:dyDescent="0.3">
      <c r="A260" s="10" t="s">
        <v>184</v>
      </c>
      <c r="B260" s="112" t="s">
        <v>92</v>
      </c>
      <c r="C260" s="112" t="s">
        <v>205</v>
      </c>
      <c r="D260" s="113" t="s">
        <v>562</v>
      </c>
      <c r="E260" s="112" t="s">
        <v>506</v>
      </c>
      <c r="F260" s="114">
        <v>180</v>
      </c>
      <c r="G260" s="114"/>
      <c r="H260" s="114">
        <f t="shared" si="24"/>
        <v>180</v>
      </c>
      <c r="I260" s="114"/>
      <c r="J260" s="114">
        <f t="shared" si="25"/>
        <v>180</v>
      </c>
      <c r="K260" s="114"/>
      <c r="L260" s="114">
        <f t="shared" si="26"/>
        <v>180</v>
      </c>
      <c r="M260" s="114"/>
      <c r="N260" s="114">
        <f t="shared" si="27"/>
        <v>180</v>
      </c>
    </row>
    <row r="261" spans="1:14" hidden="1" x14ac:dyDescent="0.3">
      <c r="A261" s="10" t="s">
        <v>494</v>
      </c>
      <c r="B261" s="112" t="s">
        <v>92</v>
      </c>
      <c r="C261" s="112" t="s">
        <v>205</v>
      </c>
      <c r="D261" s="113" t="s">
        <v>112</v>
      </c>
      <c r="E261" s="112" t="s">
        <v>66</v>
      </c>
      <c r="F261" s="114">
        <f t="shared" ref="F261:M264" si="32">F262</f>
        <v>0</v>
      </c>
      <c r="G261" s="114">
        <f t="shared" si="32"/>
        <v>0</v>
      </c>
      <c r="H261" s="114">
        <f t="shared" si="24"/>
        <v>0</v>
      </c>
      <c r="I261" s="114">
        <f t="shared" si="32"/>
        <v>0</v>
      </c>
      <c r="J261" s="114">
        <f t="shared" si="25"/>
        <v>0</v>
      </c>
      <c r="K261" s="114">
        <f t="shared" si="32"/>
        <v>0</v>
      </c>
      <c r="L261" s="114">
        <f t="shared" si="26"/>
        <v>0</v>
      </c>
      <c r="M261" s="114">
        <f t="shared" si="32"/>
        <v>0</v>
      </c>
      <c r="N261" s="114">
        <f t="shared" si="27"/>
        <v>0</v>
      </c>
    </row>
    <row r="262" spans="1:14" hidden="1" x14ac:dyDescent="0.3">
      <c r="A262" s="10" t="s">
        <v>113</v>
      </c>
      <c r="B262" s="112" t="s">
        <v>92</v>
      </c>
      <c r="C262" s="112" t="s">
        <v>205</v>
      </c>
      <c r="D262" s="113" t="s">
        <v>114</v>
      </c>
      <c r="E262" s="112" t="s">
        <v>66</v>
      </c>
      <c r="F262" s="114">
        <f t="shared" si="32"/>
        <v>0</v>
      </c>
      <c r="G262" s="114">
        <f t="shared" si="32"/>
        <v>0</v>
      </c>
      <c r="H262" s="114">
        <f t="shared" si="24"/>
        <v>0</v>
      </c>
      <c r="I262" s="114">
        <f t="shared" si="32"/>
        <v>0</v>
      </c>
      <c r="J262" s="114">
        <f t="shared" si="25"/>
        <v>0</v>
      </c>
      <c r="K262" s="114">
        <f t="shared" si="32"/>
        <v>0</v>
      </c>
      <c r="L262" s="114">
        <f t="shared" si="26"/>
        <v>0</v>
      </c>
      <c r="M262" s="114">
        <f t="shared" si="32"/>
        <v>0</v>
      </c>
      <c r="N262" s="114">
        <f t="shared" si="27"/>
        <v>0</v>
      </c>
    </row>
    <row r="263" spans="1:14" ht="75" hidden="1" x14ac:dyDescent="0.3">
      <c r="A263" s="39" t="s">
        <v>575</v>
      </c>
      <c r="B263" s="112" t="s">
        <v>92</v>
      </c>
      <c r="C263" s="112" t="s">
        <v>205</v>
      </c>
      <c r="D263" s="113" t="s">
        <v>232</v>
      </c>
      <c r="E263" s="112" t="s">
        <v>66</v>
      </c>
      <c r="F263" s="114">
        <f t="shared" si="32"/>
        <v>0</v>
      </c>
      <c r="G263" s="114">
        <f t="shared" si="32"/>
        <v>0</v>
      </c>
      <c r="H263" s="114">
        <f t="shared" ref="H263:H335" si="33">F263+G263</f>
        <v>0</v>
      </c>
      <c r="I263" s="114">
        <f t="shared" si="32"/>
        <v>0</v>
      </c>
      <c r="J263" s="114">
        <f t="shared" ref="J263:J335" si="34">H263+I263</f>
        <v>0</v>
      </c>
      <c r="K263" s="114">
        <f t="shared" si="32"/>
        <v>0</v>
      </c>
      <c r="L263" s="114">
        <f t="shared" si="26"/>
        <v>0</v>
      </c>
      <c r="M263" s="114">
        <f t="shared" si="32"/>
        <v>0</v>
      </c>
      <c r="N263" s="114">
        <f t="shared" si="27"/>
        <v>0</v>
      </c>
    </row>
    <row r="264" spans="1:14" ht="30" hidden="1" x14ac:dyDescent="0.3">
      <c r="A264" s="10" t="s">
        <v>87</v>
      </c>
      <c r="B264" s="112" t="s">
        <v>92</v>
      </c>
      <c r="C264" s="112" t="s">
        <v>205</v>
      </c>
      <c r="D264" s="113" t="s">
        <v>232</v>
      </c>
      <c r="E264" s="112" t="s">
        <v>490</v>
      </c>
      <c r="F264" s="114">
        <f t="shared" si="32"/>
        <v>0</v>
      </c>
      <c r="G264" s="114">
        <f t="shared" si="32"/>
        <v>0</v>
      </c>
      <c r="H264" s="114">
        <f t="shared" si="33"/>
        <v>0</v>
      </c>
      <c r="I264" s="114">
        <f t="shared" si="32"/>
        <v>0</v>
      </c>
      <c r="J264" s="114">
        <f t="shared" si="34"/>
        <v>0</v>
      </c>
      <c r="K264" s="114">
        <f t="shared" si="32"/>
        <v>0</v>
      </c>
      <c r="L264" s="114">
        <f t="shared" si="26"/>
        <v>0</v>
      </c>
      <c r="M264" s="114">
        <f t="shared" si="32"/>
        <v>0</v>
      </c>
      <c r="N264" s="114">
        <f t="shared" si="27"/>
        <v>0</v>
      </c>
    </row>
    <row r="265" spans="1:14" ht="29.45" hidden="1" customHeight="1" x14ac:dyDescent="0.3">
      <c r="A265" s="10" t="s">
        <v>88</v>
      </c>
      <c r="B265" s="112" t="s">
        <v>92</v>
      </c>
      <c r="C265" s="112" t="s">
        <v>205</v>
      </c>
      <c r="D265" s="113" t="s">
        <v>232</v>
      </c>
      <c r="E265" s="112" t="s">
        <v>486</v>
      </c>
      <c r="F265" s="114">
        <v>0</v>
      </c>
      <c r="G265" s="114">
        <v>0</v>
      </c>
      <c r="H265" s="114">
        <f t="shared" si="33"/>
        <v>0</v>
      </c>
      <c r="I265" s="114">
        <v>0</v>
      </c>
      <c r="J265" s="114">
        <f t="shared" si="34"/>
        <v>0</v>
      </c>
      <c r="K265" s="114">
        <v>0</v>
      </c>
      <c r="L265" s="114">
        <f t="shared" si="26"/>
        <v>0</v>
      </c>
      <c r="M265" s="114">
        <v>0</v>
      </c>
      <c r="N265" s="114">
        <f t="shared" si="27"/>
        <v>0</v>
      </c>
    </row>
    <row r="266" spans="1:14" ht="74.25" customHeight="1" x14ac:dyDescent="0.3">
      <c r="A266" s="10" t="s">
        <v>741</v>
      </c>
      <c r="B266" s="112" t="s">
        <v>92</v>
      </c>
      <c r="C266" s="112" t="s">
        <v>205</v>
      </c>
      <c r="D266" s="113" t="s">
        <v>586</v>
      </c>
      <c r="E266" s="112" t="s">
        <v>66</v>
      </c>
      <c r="F266" s="114">
        <f t="shared" ref="F266:M269" si="35">F267</f>
        <v>600</v>
      </c>
      <c r="G266" s="114">
        <f t="shared" si="35"/>
        <v>0</v>
      </c>
      <c r="H266" s="114">
        <f t="shared" si="33"/>
        <v>600</v>
      </c>
      <c r="I266" s="114">
        <f t="shared" si="35"/>
        <v>0</v>
      </c>
      <c r="J266" s="114">
        <f t="shared" si="34"/>
        <v>600</v>
      </c>
      <c r="K266" s="114">
        <f t="shared" si="35"/>
        <v>0</v>
      </c>
      <c r="L266" s="114">
        <f t="shared" ref="L266:L338" si="36">J266+K266</f>
        <v>600</v>
      </c>
      <c r="M266" s="114">
        <f t="shared" si="35"/>
        <v>0</v>
      </c>
      <c r="N266" s="114">
        <f t="shared" ref="N266:N338" si="37">L266+M266</f>
        <v>600</v>
      </c>
    </row>
    <row r="267" spans="1:14" ht="107.25" customHeight="1" x14ac:dyDescent="0.3">
      <c r="A267" s="10" t="s">
        <v>740</v>
      </c>
      <c r="B267" s="112" t="s">
        <v>92</v>
      </c>
      <c r="C267" s="112" t="s">
        <v>205</v>
      </c>
      <c r="D267" s="113" t="s">
        <v>588</v>
      </c>
      <c r="E267" s="112" t="s">
        <v>66</v>
      </c>
      <c r="F267" s="114">
        <f t="shared" si="35"/>
        <v>600</v>
      </c>
      <c r="G267" s="114">
        <f t="shared" si="35"/>
        <v>0</v>
      </c>
      <c r="H267" s="114">
        <f t="shared" si="33"/>
        <v>600</v>
      </c>
      <c r="I267" s="114">
        <f t="shared" si="35"/>
        <v>0</v>
      </c>
      <c r="J267" s="114">
        <f t="shared" si="34"/>
        <v>600</v>
      </c>
      <c r="K267" s="114">
        <f t="shared" si="35"/>
        <v>0</v>
      </c>
      <c r="L267" s="114">
        <f t="shared" si="36"/>
        <v>600</v>
      </c>
      <c r="M267" s="114">
        <f t="shared" si="35"/>
        <v>0</v>
      </c>
      <c r="N267" s="114">
        <f t="shared" si="37"/>
        <v>600</v>
      </c>
    </row>
    <row r="268" spans="1:14" ht="30.75" customHeight="1" x14ac:dyDescent="0.3">
      <c r="A268" s="10" t="s">
        <v>589</v>
      </c>
      <c r="B268" s="112" t="s">
        <v>92</v>
      </c>
      <c r="C268" s="112" t="s">
        <v>205</v>
      </c>
      <c r="D268" s="113" t="s">
        <v>587</v>
      </c>
      <c r="E268" s="112" t="s">
        <v>66</v>
      </c>
      <c r="F268" s="114">
        <f t="shared" si="35"/>
        <v>600</v>
      </c>
      <c r="G268" s="114">
        <f t="shared" si="35"/>
        <v>0</v>
      </c>
      <c r="H268" s="114">
        <f t="shared" si="33"/>
        <v>600</v>
      </c>
      <c r="I268" s="114">
        <f t="shared" si="35"/>
        <v>0</v>
      </c>
      <c r="J268" s="114">
        <f t="shared" si="34"/>
        <v>600</v>
      </c>
      <c r="K268" s="114">
        <f t="shared" si="35"/>
        <v>0</v>
      </c>
      <c r="L268" s="114">
        <f t="shared" si="36"/>
        <v>600</v>
      </c>
      <c r="M268" s="114">
        <f t="shared" si="35"/>
        <v>0</v>
      </c>
      <c r="N268" s="114">
        <f t="shared" si="37"/>
        <v>600</v>
      </c>
    </row>
    <row r="269" spans="1:14" ht="30.75" customHeight="1" x14ac:dyDescent="0.3">
      <c r="A269" s="10" t="s">
        <v>87</v>
      </c>
      <c r="B269" s="112" t="s">
        <v>92</v>
      </c>
      <c r="C269" s="112" t="s">
        <v>205</v>
      </c>
      <c r="D269" s="113" t="s">
        <v>587</v>
      </c>
      <c r="E269" s="112" t="s">
        <v>490</v>
      </c>
      <c r="F269" s="114">
        <f t="shared" si="35"/>
        <v>600</v>
      </c>
      <c r="G269" s="114">
        <f t="shared" si="35"/>
        <v>0</v>
      </c>
      <c r="H269" s="114">
        <f t="shared" si="33"/>
        <v>600</v>
      </c>
      <c r="I269" s="114">
        <f t="shared" si="35"/>
        <v>0</v>
      </c>
      <c r="J269" s="114">
        <f t="shared" si="34"/>
        <v>600</v>
      </c>
      <c r="K269" s="114">
        <f t="shared" si="35"/>
        <v>0</v>
      </c>
      <c r="L269" s="114">
        <f t="shared" si="36"/>
        <v>600</v>
      </c>
      <c r="M269" s="114">
        <f t="shared" si="35"/>
        <v>0</v>
      </c>
      <c r="N269" s="114">
        <f t="shared" si="37"/>
        <v>600</v>
      </c>
    </row>
    <row r="270" spans="1:14" ht="34.5" customHeight="1" x14ac:dyDescent="0.3">
      <c r="A270" s="10" t="s">
        <v>88</v>
      </c>
      <c r="B270" s="112" t="s">
        <v>92</v>
      </c>
      <c r="C270" s="112" t="s">
        <v>205</v>
      </c>
      <c r="D270" s="113" t="s">
        <v>587</v>
      </c>
      <c r="E270" s="112" t="s">
        <v>486</v>
      </c>
      <c r="F270" s="114">
        <v>600</v>
      </c>
      <c r="G270" s="114"/>
      <c r="H270" s="114">
        <f t="shared" si="33"/>
        <v>600</v>
      </c>
      <c r="I270" s="114"/>
      <c r="J270" s="114">
        <f t="shared" si="34"/>
        <v>600</v>
      </c>
      <c r="K270" s="114"/>
      <c r="L270" s="114">
        <f t="shared" si="36"/>
        <v>600</v>
      </c>
      <c r="M270" s="114"/>
      <c r="N270" s="114">
        <f t="shared" si="37"/>
        <v>600</v>
      </c>
    </row>
    <row r="271" spans="1:14" ht="77.25" customHeight="1" x14ac:dyDescent="0.3">
      <c r="A271" s="25" t="s">
        <v>878</v>
      </c>
      <c r="B271" s="112" t="s">
        <v>92</v>
      </c>
      <c r="C271" s="112" t="s">
        <v>205</v>
      </c>
      <c r="D271" s="112" t="s">
        <v>881</v>
      </c>
      <c r="E271" s="112" t="s">
        <v>66</v>
      </c>
      <c r="F271" s="104">
        <f t="shared" ref="F271:M274" si="38">F272</f>
        <v>1000</v>
      </c>
      <c r="G271" s="104">
        <f t="shared" si="38"/>
        <v>0</v>
      </c>
      <c r="H271" s="114">
        <f t="shared" si="33"/>
        <v>1000</v>
      </c>
      <c r="I271" s="104">
        <f t="shared" si="38"/>
        <v>0</v>
      </c>
      <c r="J271" s="114">
        <f t="shared" si="34"/>
        <v>1000</v>
      </c>
      <c r="K271" s="104">
        <f t="shared" si="38"/>
        <v>0</v>
      </c>
      <c r="L271" s="114">
        <f t="shared" si="36"/>
        <v>1000</v>
      </c>
      <c r="M271" s="104">
        <f t="shared" si="38"/>
        <v>-340</v>
      </c>
      <c r="N271" s="114">
        <f t="shared" si="37"/>
        <v>660</v>
      </c>
    </row>
    <row r="272" spans="1:14" ht="93" customHeight="1" x14ac:dyDescent="0.3">
      <c r="A272" s="25" t="s">
        <v>879</v>
      </c>
      <c r="B272" s="112" t="s">
        <v>92</v>
      </c>
      <c r="C272" s="112" t="s">
        <v>205</v>
      </c>
      <c r="D272" s="112" t="s">
        <v>882</v>
      </c>
      <c r="E272" s="112" t="s">
        <v>66</v>
      </c>
      <c r="F272" s="104">
        <f t="shared" si="38"/>
        <v>1000</v>
      </c>
      <c r="G272" s="104">
        <f t="shared" si="38"/>
        <v>0</v>
      </c>
      <c r="H272" s="114">
        <f t="shared" si="33"/>
        <v>1000</v>
      </c>
      <c r="I272" s="104">
        <f t="shared" si="38"/>
        <v>0</v>
      </c>
      <c r="J272" s="114">
        <f t="shared" si="34"/>
        <v>1000</v>
      </c>
      <c r="K272" s="104">
        <f t="shared" si="38"/>
        <v>0</v>
      </c>
      <c r="L272" s="114">
        <f t="shared" si="36"/>
        <v>1000</v>
      </c>
      <c r="M272" s="104">
        <f t="shared" si="38"/>
        <v>-340</v>
      </c>
      <c r="N272" s="114">
        <f t="shared" si="37"/>
        <v>660</v>
      </c>
    </row>
    <row r="273" spans="1:14" ht="79.5" customHeight="1" x14ac:dyDescent="0.3">
      <c r="A273" s="25" t="s">
        <v>880</v>
      </c>
      <c r="B273" s="112" t="s">
        <v>92</v>
      </c>
      <c r="C273" s="112" t="s">
        <v>205</v>
      </c>
      <c r="D273" s="112" t="s">
        <v>883</v>
      </c>
      <c r="E273" s="112" t="s">
        <v>66</v>
      </c>
      <c r="F273" s="104">
        <f t="shared" si="38"/>
        <v>1000</v>
      </c>
      <c r="G273" s="104">
        <f t="shared" si="38"/>
        <v>0</v>
      </c>
      <c r="H273" s="114">
        <f t="shared" si="33"/>
        <v>1000</v>
      </c>
      <c r="I273" s="104">
        <f t="shared" si="38"/>
        <v>0</v>
      </c>
      <c r="J273" s="114">
        <f t="shared" si="34"/>
        <v>1000</v>
      </c>
      <c r="K273" s="104">
        <f t="shared" si="38"/>
        <v>0</v>
      </c>
      <c r="L273" s="114">
        <f t="shared" si="36"/>
        <v>1000</v>
      </c>
      <c r="M273" s="104">
        <f t="shared" si="38"/>
        <v>-340</v>
      </c>
      <c r="N273" s="114">
        <f t="shared" si="37"/>
        <v>660</v>
      </c>
    </row>
    <row r="274" spans="1:14" ht="18" customHeight="1" x14ac:dyDescent="0.3">
      <c r="A274" s="10" t="s">
        <v>89</v>
      </c>
      <c r="B274" s="112" t="s">
        <v>92</v>
      </c>
      <c r="C274" s="112" t="s">
        <v>205</v>
      </c>
      <c r="D274" s="112" t="s">
        <v>883</v>
      </c>
      <c r="E274" s="112" t="s">
        <v>495</v>
      </c>
      <c r="F274" s="104">
        <f t="shared" si="38"/>
        <v>1000</v>
      </c>
      <c r="G274" s="104">
        <f t="shared" si="38"/>
        <v>0</v>
      </c>
      <c r="H274" s="114">
        <f t="shared" si="33"/>
        <v>1000</v>
      </c>
      <c r="I274" s="104">
        <f t="shared" si="38"/>
        <v>0</v>
      </c>
      <c r="J274" s="114">
        <f t="shared" si="34"/>
        <v>1000</v>
      </c>
      <c r="K274" s="104">
        <f t="shared" si="38"/>
        <v>0</v>
      </c>
      <c r="L274" s="114">
        <f t="shared" si="36"/>
        <v>1000</v>
      </c>
      <c r="M274" s="104">
        <f t="shared" si="38"/>
        <v>-340</v>
      </c>
      <c r="N274" s="114">
        <f t="shared" si="37"/>
        <v>660</v>
      </c>
    </row>
    <row r="275" spans="1:14" ht="60.75" customHeight="1" x14ac:dyDescent="0.3">
      <c r="A275" s="10" t="s">
        <v>194</v>
      </c>
      <c r="B275" s="112" t="s">
        <v>92</v>
      </c>
      <c r="C275" s="112" t="s">
        <v>205</v>
      </c>
      <c r="D275" s="112" t="s">
        <v>883</v>
      </c>
      <c r="E275" s="112" t="s">
        <v>496</v>
      </c>
      <c r="F275" s="104">
        <v>1000</v>
      </c>
      <c r="G275" s="104"/>
      <c r="H275" s="114">
        <f t="shared" si="33"/>
        <v>1000</v>
      </c>
      <c r="I275" s="104"/>
      <c r="J275" s="114">
        <f t="shared" si="34"/>
        <v>1000</v>
      </c>
      <c r="K275" s="104"/>
      <c r="L275" s="114">
        <f t="shared" si="36"/>
        <v>1000</v>
      </c>
      <c r="M275" s="104">
        <v>-340</v>
      </c>
      <c r="N275" s="114">
        <f t="shared" si="37"/>
        <v>660</v>
      </c>
    </row>
    <row r="276" spans="1:14" ht="32.25" customHeight="1" x14ac:dyDescent="0.3">
      <c r="A276" s="10" t="s">
        <v>791</v>
      </c>
      <c r="B276" s="112" t="s">
        <v>92</v>
      </c>
      <c r="C276" s="112" t="s">
        <v>205</v>
      </c>
      <c r="D276" s="112" t="s">
        <v>792</v>
      </c>
      <c r="E276" s="112" t="s">
        <v>66</v>
      </c>
      <c r="F276" s="104">
        <f>F277</f>
        <v>300</v>
      </c>
      <c r="G276" s="104">
        <f>G277</f>
        <v>0</v>
      </c>
      <c r="H276" s="114">
        <f t="shared" si="33"/>
        <v>300</v>
      </c>
      <c r="I276" s="104">
        <f>I277</f>
        <v>0</v>
      </c>
      <c r="J276" s="114">
        <f t="shared" si="34"/>
        <v>300</v>
      </c>
      <c r="K276" s="104">
        <f>K277</f>
        <v>0</v>
      </c>
      <c r="L276" s="114">
        <f t="shared" si="36"/>
        <v>300</v>
      </c>
      <c r="M276" s="104">
        <f>M277</f>
        <v>-114</v>
      </c>
      <c r="N276" s="114">
        <f t="shared" si="37"/>
        <v>186</v>
      </c>
    </row>
    <row r="277" spans="1:14" ht="31.5" customHeight="1" x14ac:dyDescent="0.3">
      <c r="A277" s="10" t="s">
        <v>580</v>
      </c>
      <c r="B277" s="112" t="s">
        <v>92</v>
      </c>
      <c r="C277" s="112" t="s">
        <v>205</v>
      </c>
      <c r="D277" s="112" t="s">
        <v>792</v>
      </c>
      <c r="E277" s="112" t="s">
        <v>66</v>
      </c>
      <c r="F277" s="104">
        <f>F278</f>
        <v>300</v>
      </c>
      <c r="G277" s="104">
        <f>G278</f>
        <v>0</v>
      </c>
      <c r="H277" s="114">
        <f t="shared" si="33"/>
        <v>300</v>
      </c>
      <c r="I277" s="104">
        <f>I278</f>
        <v>0</v>
      </c>
      <c r="J277" s="114">
        <f t="shared" si="34"/>
        <v>300</v>
      </c>
      <c r="K277" s="104">
        <f>K278</f>
        <v>0</v>
      </c>
      <c r="L277" s="114">
        <f t="shared" si="36"/>
        <v>300</v>
      </c>
      <c r="M277" s="104">
        <f>M278</f>
        <v>-114</v>
      </c>
      <c r="N277" s="114">
        <f t="shared" si="37"/>
        <v>186</v>
      </c>
    </row>
    <row r="278" spans="1:14" ht="32.25" customHeight="1" x14ac:dyDescent="0.3">
      <c r="A278" s="10" t="s">
        <v>88</v>
      </c>
      <c r="B278" s="112" t="s">
        <v>92</v>
      </c>
      <c r="C278" s="112" t="s">
        <v>205</v>
      </c>
      <c r="D278" s="112" t="s">
        <v>792</v>
      </c>
      <c r="E278" s="112" t="s">
        <v>486</v>
      </c>
      <c r="F278" s="104">
        <v>300</v>
      </c>
      <c r="G278" s="104"/>
      <c r="H278" s="114">
        <f t="shared" si="33"/>
        <v>300</v>
      </c>
      <c r="I278" s="104"/>
      <c r="J278" s="114">
        <f t="shared" si="34"/>
        <v>300</v>
      </c>
      <c r="K278" s="104"/>
      <c r="L278" s="114">
        <f t="shared" si="36"/>
        <v>300</v>
      </c>
      <c r="M278" s="104">
        <v>-114</v>
      </c>
      <c r="N278" s="114">
        <f t="shared" si="37"/>
        <v>186</v>
      </c>
    </row>
    <row r="279" spans="1:14" ht="103.5" customHeight="1" x14ac:dyDescent="0.3">
      <c r="A279" s="10" t="s">
        <v>793</v>
      </c>
      <c r="B279" s="112" t="s">
        <v>92</v>
      </c>
      <c r="C279" s="112" t="s">
        <v>205</v>
      </c>
      <c r="D279" s="112" t="s">
        <v>794</v>
      </c>
      <c r="E279" s="112" t="s">
        <v>66</v>
      </c>
      <c r="F279" s="104">
        <f>F280</f>
        <v>1000</v>
      </c>
      <c r="G279" s="104">
        <f>G280</f>
        <v>0</v>
      </c>
      <c r="H279" s="114">
        <f t="shared" si="33"/>
        <v>1000</v>
      </c>
      <c r="I279" s="104">
        <f>I280</f>
        <v>0</v>
      </c>
      <c r="J279" s="114">
        <f t="shared" si="34"/>
        <v>1000</v>
      </c>
      <c r="K279" s="104">
        <f>K280</f>
        <v>0</v>
      </c>
      <c r="L279" s="114">
        <f t="shared" si="36"/>
        <v>1000</v>
      </c>
      <c r="M279" s="104">
        <f>M280</f>
        <v>-416.1</v>
      </c>
      <c r="N279" s="114">
        <f t="shared" si="37"/>
        <v>583.9</v>
      </c>
    </row>
    <row r="280" spans="1:14" ht="30.6" customHeight="1" x14ac:dyDescent="0.3">
      <c r="A280" s="10" t="s">
        <v>580</v>
      </c>
      <c r="B280" s="112" t="s">
        <v>92</v>
      </c>
      <c r="C280" s="112" t="s">
        <v>205</v>
      </c>
      <c r="D280" s="112" t="s">
        <v>794</v>
      </c>
      <c r="E280" s="112" t="s">
        <v>66</v>
      </c>
      <c r="F280" s="104">
        <f>F281</f>
        <v>1000</v>
      </c>
      <c r="G280" s="104">
        <f>G281</f>
        <v>0</v>
      </c>
      <c r="H280" s="114">
        <f t="shared" si="33"/>
        <v>1000</v>
      </c>
      <c r="I280" s="104">
        <f>I281</f>
        <v>0</v>
      </c>
      <c r="J280" s="114">
        <f t="shared" si="34"/>
        <v>1000</v>
      </c>
      <c r="K280" s="104">
        <f>K281</f>
        <v>0</v>
      </c>
      <c r="L280" s="114">
        <f t="shared" si="36"/>
        <v>1000</v>
      </c>
      <c r="M280" s="104">
        <f>M281</f>
        <v>-416.1</v>
      </c>
      <c r="N280" s="114">
        <f t="shared" si="37"/>
        <v>583.9</v>
      </c>
    </row>
    <row r="281" spans="1:14" ht="29.45" customHeight="1" x14ac:dyDescent="0.3">
      <c r="A281" s="10" t="s">
        <v>88</v>
      </c>
      <c r="B281" s="112" t="s">
        <v>92</v>
      </c>
      <c r="C281" s="112" t="s">
        <v>205</v>
      </c>
      <c r="D281" s="112" t="s">
        <v>794</v>
      </c>
      <c r="E281" s="112" t="s">
        <v>486</v>
      </c>
      <c r="F281" s="104">
        <v>1000</v>
      </c>
      <c r="G281" s="104"/>
      <c r="H281" s="114">
        <f t="shared" si="33"/>
        <v>1000</v>
      </c>
      <c r="I281" s="104"/>
      <c r="J281" s="114">
        <f t="shared" si="34"/>
        <v>1000</v>
      </c>
      <c r="K281" s="104"/>
      <c r="L281" s="114">
        <f t="shared" si="36"/>
        <v>1000</v>
      </c>
      <c r="M281" s="104">
        <v>-416.1</v>
      </c>
      <c r="N281" s="114">
        <f t="shared" si="37"/>
        <v>583.9</v>
      </c>
    </row>
    <row r="282" spans="1:14" x14ac:dyDescent="0.3">
      <c r="A282" s="9" t="s">
        <v>218</v>
      </c>
      <c r="B282" s="110" t="s">
        <v>219</v>
      </c>
      <c r="C282" s="110" t="s">
        <v>64</v>
      </c>
      <c r="D282" s="111" t="s">
        <v>65</v>
      </c>
      <c r="E282" s="110" t="s">
        <v>66</v>
      </c>
      <c r="F282" s="109">
        <f>F283+F304+F328</f>
        <v>20495.5</v>
      </c>
      <c r="G282" s="109">
        <f>G283+G304+G328</f>
        <v>9250</v>
      </c>
      <c r="H282" s="109">
        <f t="shared" si="33"/>
        <v>29745.5</v>
      </c>
      <c r="I282" s="109">
        <f>I283+I304+I328+I345</f>
        <v>86982.6</v>
      </c>
      <c r="J282" s="109">
        <f t="shared" si="34"/>
        <v>116728.1</v>
      </c>
      <c r="K282" s="109">
        <f>K283+K304+K328+K345</f>
        <v>8462.7999999999993</v>
      </c>
      <c r="L282" s="109">
        <f t="shared" si="36"/>
        <v>125190.90000000001</v>
      </c>
      <c r="M282" s="109">
        <f>M283+M304+M328+M345</f>
        <v>114</v>
      </c>
      <c r="N282" s="109">
        <f t="shared" si="37"/>
        <v>125304.90000000001</v>
      </c>
    </row>
    <row r="283" spans="1:14" x14ac:dyDescent="0.3">
      <c r="A283" s="10" t="s">
        <v>220</v>
      </c>
      <c r="B283" s="112" t="s">
        <v>219</v>
      </c>
      <c r="C283" s="112" t="s">
        <v>63</v>
      </c>
      <c r="D283" s="113" t="s">
        <v>65</v>
      </c>
      <c r="E283" s="112" t="s">
        <v>66</v>
      </c>
      <c r="F283" s="114">
        <f>F298+F284</f>
        <v>2003.5</v>
      </c>
      <c r="G283" s="114">
        <f>G298+G284</f>
        <v>0</v>
      </c>
      <c r="H283" s="114">
        <f t="shared" si="33"/>
        <v>2003.5</v>
      </c>
      <c r="I283" s="114">
        <f>I298+I284</f>
        <v>0</v>
      </c>
      <c r="J283" s="114">
        <f t="shared" si="34"/>
        <v>2003.5</v>
      </c>
      <c r="K283" s="114">
        <f>K298+K284</f>
        <v>8462.7999999999993</v>
      </c>
      <c r="L283" s="114">
        <f t="shared" si="36"/>
        <v>10466.299999999999</v>
      </c>
      <c r="M283" s="114">
        <f>M298+M284</f>
        <v>114</v>
      </c>
      <c r="N283" s="114">
        <f t="shared" si="37"/>
        <v>10580.3</v>
      </c>
    </row>
    <row r="284" spans="1:14" ht="60" x14ac:dyDescent="0.3">
      <c r="A284" s="10" t="s">
        <v>1109</v>
      </c>
      <c r="B284" s="112" t="s">
        <v>219</v>
      </c>
      <c r="C284" s="112" t="s">
        <v>63</v>
      </c>
      <c r="D284" s="113" t="s">
        <v>330</v>
      </c>
      <c r="E284" s="112" t="s">
        <v>66</v>
      </c>
      <c r="F284" s="104">
        <f t="shared" ref="F284:M293" si="39">F285</f>
        <v>300</v>
      </c>
      <c r="G284" s="104">
        <f t="shared" si="39"/>
        <v>0</v>
      </c>
      <c r="H284" s="114">
        <f t="shared" si="33"/>
        <v>300</v>
      </c>
      <c r="I284" s="104">
        <f t="shared" si="39"/>
        <v>0</v>
      </c>
      <c r="J284" s="114">
        <f t="shared" si="34"/>
        <v>300</v>
      </c>
      <c r="K284" s="104">
        <f t="shared" si="39"/>
        <v>8381.5999999999985</v>
      </c>
      <c r="L284" s="114">
        <f t="shared" si="36"/>
        <v>8681.5999999999985</v>
      </c>
      <c r="M284" s="104">
        <f t="shared" si="39"/>
        <v>0</v>
      </c>
      <c r="N284" s="114">
        <f t="shared" si="37"/>
        <v>8681.5999999999985</v>
      </c>
    </row>
    <row r="285" spans="1:14" ht="45" x14ac:dyDescent="0.3">
      <c r="A285" s="10" t="s">
        <v>795</v>
      </c>
      <c r="B285" s="112" t="s">
        <v>219</v>
      </c>
      <c r="C285" s="112" t="s">
        <v>63</v>
      </c>
      <c r="D285" s="113" t="s">
        <v>698</v>
      </c>
      <c r="E285" s="112" t="s">
        <v>66</v>
      </c>
      <c r="F285" s="104">
        <f>F292</f>
        <v>300</v>
      </c>
      <c r="G285" s="104">
        <f>G292</f>
        <v>0</v>
      </c>
      <c r="H285" s="114">
        <f t="shared" si="33"/>
        <v>300</v>
      </c>
      <c r="I285" s="104">
        <f>I292</f>
        <v>0</v>
      </c>
      <c r="J285" s="114">
        <f t="shared" si="34"/>
        <v>300</v>
      </c>
      <c r="K285" s="104">
        <f>K292+K288+K289</f>
        <v>8381.5999999999985</v>
      </c>
      <c r="L285" s="114">
        <f t="shared" si="36"/>
        <v>8681.5999999999985</v>
      </c>
      <c r="M285" s="104">
        <f>M292+M288+M289+M295</f>
        <v>0</v>
      </c>
      <c r="N285" s="114">
        <f t="shared" si="37"/>
        <v>8681.5999999999985</v>
      </c>
    </row>
    <row r="286" spans="1:14" ht="60" x14ac:dyDescent="0.3">
      <c r="A286" s="66" t="s">
        <v>924</v>
      </c>
      <c r="B286" s="112" t="s">
        <v>219</v>
      </c>
      <c r="C286" s="112" t="s">
        <v>63</v>
      </c>
      <c r="D286" s="113" t="s">
        <v>925</v>
      </c>
      <c r="E286" s="112" t="s">
        <v>66</v>
      </c>
      <c r="F286" s="100"/>
      <c r="G286" s="100"/>
      <c r="H286" s="114"/>
      <c r="I286" s="100"/>
      <c r="J286" s="114"/>
      <c r="K286" s="100">
        <f>K287</f>
        <v>8297.7999999999993</v>
      </c>
      <c r="L286" s="114">
        <f t="shared" si="36"/>
        <v>8297.7999999999993</v>
      </c>
      <c r="M286" s="100">
        <f>M287</f>
        <v>0</v>
      </c>
      <c r="N286" s="114">
        <f t="shared" si="37"/>
        <v>8297.7999999999993</v>
      </c>
    </row>
    <row r="287" spans="1:14" ht="30" x14ac:dyDescent="0.3">
      <c r="A287" s="19" t="s">
        <v>797</v>
      </c>
      <c r="B287" s="112" t="s">
        <v>219</v>
      </c>
      <c r="C287" s="112" t="s">
        <v>63</v>
      </c>
      <c r="D287" s="113" t="s">
        <v>925</v>
      </c>
      <c r="E287" s="112" t="s">
        <v>798</v>
      </c>
      <c r="F287" s="100"/>
      <c r="G287" s="100"/>
      <c r="H287" s="114"/>
      <c r="I287" s="100"/>
      <c r="J287" s="114"/>
      <c r="K287" s="100">
        <f>K288</f>
        <v>8297.7999999999993</v>
      </c>
      <c r="L287" s="114">
        <f t="shared" si="36"/>
        <v>8297.7999999999993</v>
      </c>
      <c r="M287" s="100">
        <f>M288</f>
        <v>0</v>
      </c>
      <c r="N287" s="114">
        <f t="shared" si="37"/>
        <v>8297.7999999999993</v>
      </c>
    </row>
    <row r="288" spans="1:14" x14ac:dyDescent="0.3">
      <c r="A288" s="19" t="s">
        <v>799</v>
      </c>
      <c r="B288" s="112" t="s">
        <v>219</v>
      </c>
      <c r="C288" s="112" t="s">
        <v>63</v>
      </c>
      <c r="D288" s="113" t="s">
        <v>925</v>
      </c>
      <c r="E288" s="112" t="s">
        <v>800</v>
      </c>
      <c r="F288" s="100"/>
      <c r="G288" s="100"/>
      <c r="H288" s="114"/>
      <c r="I288" s="100"/>
      <c r="J288" s="114"/>
      <c r="K288" s="100">
        <v>8297.7999999999993</v>
      </c>
      <c r="L288" s="114">
        <f t="shared" si="36"/>
        <v>8297.7999999999993</v>
      </c>
      <c r="M288" s="100"/>
      <c r="N288" s="114">
        <f t="shared" si="37"/>
        <v>8297.7999999999993</v>
      </c>
    </row>
    <row r="289" spans="1:14" ht="60" x14ac:dyDescent="0.3">
      <c r="A289" s="67" t="s">
        <v>926</v>
      </c>
      <c r="B289" s="112" t="s">
        <v>219</v>
      </c>
      <c r="C289" s="112" t="s">
        <v>63</v>
      </c>
      <c r="D289" s="113" t="s">
        <v>927</v>
      </c>
      <c r="E289" s="112" t="s">
        <v>66</v>
      </c>
      <c r="F289" s="100"/>
      <c r="G289" s="100"/>
      <c r="H289" s="114"/>
      <c r="I289" s="100"/>
      <c r="J289" s="114"/>
      <c r="K289" s="100">
        <f>K290</f>
        <v>83.8</v>
      </c>
      <c r="L289" s="114">
        <f t="shared" si="36"/>
        <v>83.8</v>
      </c>
      <c r="M289" s="100">
        <f>M290</f>
        <v>0</v>
      </c>
      <c r="N289" s="114">
        <f t="shared" si="37"/>
        <v>83.8</v>
      </c>
    </row>
    <row r="290" spans="1:14" ht="30" x14ac:dyDescent="0.3">
      <c r="A290" s="19" t="s">
        <v>797</v>
      </c>
      <c r="B290" s="112" t="s">
        <v>219</v>
      </c>
      <c r="C290" s="112" t="s">
        <v>63</v>
      </c>
      <c r="D290" s="113" t="s">
        <v>927</v>
      </c>
      <c r="E290" s="112" t="s">
        <v>798</v>
      </c>
      <c r="F290" s="100"/>
      <c r="G290" s="100"/>
      <c r="H290" s="114"/>
      <c r="I290" s="100"/>
      <c r="J290" s="114"/>
      <c r="K290" s="100">
        <f>K291</f>
        <v>83.8</v>
      </c>
      <c r="L290" s="114">
        <f t="shared" si="36"/>
        <v>83.8</v>
      </c>
      <c r="M290" s="100">
        <f>M291</f>
        <v>0</v>
      </c>
      <c r="N290" s="114">
        <f t="shared" si="37"/>
        <v>83.8</v>
      </c>
    </row>
    <row r="291" spans="1:14" x14ac:dyDescent="0.3">
      <c r="A291" s="19" t="s">
        <v>799</v>
      </c>
      <c r="B291" s="112" t="s">
        <v>219</v>
      </c>
      <c r="C291" s="112" t="s">
        <v>63</v>
      </c>
      <c r="D291" s="113" t="s">
        <v>927</v>
      </c>
      <c r="E291" s="112" t="s">
        <v>800</v>
      </c>
      <c r="F291" s="100"/>
      <c r="G291" s="100"/>
      <c r="H291" s="114"/>
      <c r="I291" s="100"/>
      <c r="J291" s="114"/>
      <c r="K291" s="100">
        <v>83.8</v>
      </c>
      <c r="L291" s="114">
        <f t="shared" si="36"/>
        <v>83.8</v>
      </c>
      <c r="M291" s="100"/>
      <c r="N291" s="114">
        <f t="shared" si="37"/>
        <v>83.8</v>
      </c>
    </row>
    <row r="292" spans="1:14" ht="60" x14ac:dyDescent="0.3">
      <c r="A292" s="10" t="s">
        <v>863</v>
      </c>
      <c r="B292" s="112" t="s">
        <v>219</v>
      </c>
      <c r="C292" s="112" t="s">
        <v>63</v>
      </c>
      <c r="D292" s="113" t="s">
        <v>796</v>
      </c>
      <c r="E292" s="112" t="s">
        <v>66</v>
      </c>
      <c r="F292" s="104">
        <f t="shared" si="39"/>
        <v>300</v>
      </c>
      <c r="G292" s="104">
        <f t="shared" si="39"/>
        <v>0</v>
      </c>
      <c r="H292" s="114">
        <f t="shared" si="33"/>
        <v>300</v>
      </c>
      <c r="I292" s="104">
        <f t="shared" si="39"/>
        <v>0</v>
      </c>
      <c r="J292" s="114">
        <f t="shared" si="34"/>
        <v>300</v>
      </c>
      <c r="K292" s="104">
        <f t="shared" si="39"/>
        <v>0</v>
      </c>
      <c r="L292" s="114">
        <f t="shared" si="36"/>
        <v>300</v>
      </c>
      <c r="M292" s="104">
        <f t="shared" si="39"/>
        <v>-195.2</v>
      </c>
      <c r="N292" s="114">
        <f t="shared" si="37"/>
        <v>104.80000000000001</v>
      </c>
    </row>
    <row r="293" spans="1:14" ht="30" x14ac:dyDescent="0.3">
      <c r="A293" s="19" t="s">
        <v>797</v>
      </c>
      <c r="B293" s="112" t="s">
        <v>219</v>
      </c>
      <c r="C293" s="112" t="s">
        <v>63</v>
      </c>
      <c r="D293" s="113" t="s">
        <v>796</v>
      </c>
      <c r="E293" s="112" t="s">
        <v>798</v>
      </c>
      <c r="F293" s="104">
        <f t="shared" si="39"/>
        <v>300</v>
      </c>
      <c r="G293" s="104">
        <f t="shared" si="39"/>
        <v>0</v>
      </c>
      <c r="H293" s="114">
        <f t="shared" si="33"/>
        <v>300</v>
      </c>
      <c r="I293" s="104">
        <f t="shared" si="39"/>
        <v>0</v>
      </c>
      <c r="J293" s="114">
        <f t="shared" si="34"/>
        <v>300</v>
      </c>
      <c r="K293" s="104">
        <f t="shared" si="39"/>
        <v>0</v>
      </c>
      <c r="L293" s="114">
        <f t="shared" si="36"/>
        <v>300</v>
      </c>
      <c r="M293" s="104">
        <f t="shared" si="39"/>
        <v>-195.2</v>
      </c>
      <c r="N293" s="114">
        <f t="shared" si="37"/>
        <v>104.80000000000001</v>
      </c>
    </row>
    <row r="294" spans="1:14" x14ac:dyDescent="0.3">
      <c r="A294" s="19" t="s">
        <v>799</v>
      </c>
      <c r="B294" s="112" t="s">
        <v>219</v>
      </c>
      <c r="C294" s="112" t="s">
        <v>63</v>
      </c>
      <c r="D294" s="113" t="s">
        <v>796</v>
      </c>
      <c r="E294" s="112" t="s">
        <v>800</v>
      </c>
      <c r="F294" s="104">
        <v>300</v>
      </c>
      <c r="G294" s="104"/>
      <c r="H294" s="114">
        <f t="shared" si="33"/>
        <v>300</v>
      </c>
      <c r="I294" s="104"/>
      <c r="J294" s="114">
        <f t="shared" si="34"/>
        <v>300</v>
      </c>
      <c r="K294" s="104"/>
      <c r="L294" s="114">
        <f t="shared" si="36"/>
        <v>300</v>
      </c>
      <c r="M294" s="104">
        <v>-195.2</v>
      </c>
      <c r="N294" s="114">
        <f t="shared" si="37"/>
        <v>104.80000000000001</v>
      </c>
    </row>
    <row r="295" spans="1:14" ht="60" x14ac:dyDescent="0.3">
      <c r="A295" s="19" t="s">
        <v>1092</v>
      </c>
      <c r="B295" s="112" t="s">
        <v>219</v>
      </c>
      <c r="C295" s="112" t="s">
        <v>63</v>
      </c>
      <c r="D295" s="113" t="s">
        <v>1093</v>
      </c>
      <c r="E295" s="112" t="s">
        <v>66</v>
      </c>
      <c r="F295" s="104"/>
      <c r="G295" s="114"/>
      <c r="H295" s="104"/>
      <c r="I295" s="114"/>
      <c r="J295" s="104"/>
      <c r="K295" s="114"/>
      <c r="L295" s="104"/>
      <c r="M295" s="114">
        <f>M296</f>
        <v>195.2</v>
      </c>
      <c r="N295" s="114">
        <f t="shared" si="37"/>
        <v>195.2</v>
      </c>
    </row>
    <row r="296" spans="1:14" ht="30" x14ac:dyDescent="0.3">
      <c r="A296" s="10" t="s">
        <v>580</v>
      </c>
      <c r="B296" s="112" t="s">
        <v>219</v>
      </c>
      <c r="C296" s="112" t="s">
        <v>63</v>
      </c>
      <c r="D296" s="113" t="s">
        <v>1093</v>
      </c>
      <c r="E296" s="112" t="s">
        <v>490</v>
      </c>
      <c r="F296" s="104"/>
      <c r="G296" s="114"/>
      <c r="H296" s="104"/>
      <c r="I296" s="114"/>
      <c r="J296" s="104"/>
      <c r="K296" s="114"/>
      <c r="L296" s="104"/>
      <c r="M296" s="114">
        <f>M297</f>
        <v>195.2</v>
      </c>
      <c r="N296" s="114">
        <f t="shared" si="37"/>
        <v>195.2</v>
      </c>
    </row>
    <row r="297" spans="1:14" ht="30" x14ac:dyDescent="0.3">
      <c r="A297" s="10" t="s">
        <v>88</v>
      </c>
      <c r="B297" s="112" t="s">
        <v>219</v>
      </c>
      <c r="C297" s="112" t="s">
        <v>63</v>
      </c>
      <c r="D297" s="113" t="s">
        <v>1093</v>
      </c>
      <c r="E297" s="112" t="s">
        <v>486</v>
      </c>
      <c r="F297" s="104"/>
      <c r="G297" s="114"/>
      <c r="H297" s="104"/>
      <c r="I297" s="114"/>
      <c r="J297" s="104"/>
      <c r="K297" s="114"/>
      <c r="L297" s="104"/>
      <c r="M297" s="114">
        <v>195.2</v>
      </c>
      <c r="N297" s="114">
        <f t="shared" si="37"/>
        <v>195.2</v>
      </c>
    </row>
    <row r="298" spans="1:14" ht="46.9" customHeight="1" x14ac:dyDescent="0.3">
      <c r="A298" s="10" t="s">
        <v>884</v>
      </c>
      <c r="B298" s="112" t="s">
        <v>219</v>
      </c>
      <c r="C298" s="112" t="s">
        <v>63</v>
      </c>
      <c r="D298" s="112" t="s">
        <v>121</v>
      </c>
      <c r="E298" s="112" t="s">
        <v>66</v>
      </c>
      <c r="F298" s="100">
        <f t="shared" ref="F298:M302" si="40">F299</f>
        <v>1703.5</v>
      </c>
      <c r="G298" s="100">
        <f t="shared" si="40"/>
        <v>0</v>
      </c>
      <c r="H298" s="114">
        <f t="shared" si="33"/>
        <v>1703.5</v>
      </c>
      <c r="I298" s="100">
        <f t="shared" si="40"/>
        <v>0</v>
      </c>
      <c r="J298" s="114">
        <f t="shared" si="34"/>
        <v>1703.5</v>
      </c>
      <c r="K298" s="100">
        <f t="shared" si="40"/>
        <v>81.2</v>
      </c>
      <c r="L298" s="114">
        <f t="shared" si="36"/>
        <v>1784.7</v>
      </c>
      <c r="M298" s="100">
        <f t="shared" si="40"/>
        <v>114</v>
      </c>
      <c r="N298" s="114">
        <f t="shared" si="37"/>
        <v>1898.7</v>
      </c>
    </row>
    <row r="299" spans="1:14" ht="45" customHeight="1" x14ac:dyDescent="0.3">
      <c r="A299" s="10" t="s">
        <v>784</v>
      </c>
      <c r="B299" s="112" t="s">
        <v>219</v>
      </c>
      <c r="C299" s="112" t="s">
        <v>63</v>
      </c>
      <c r="D299" s="112" t="s">
        <v>125</v>
      </c>
      <c r="E299" s="112" t="s">
        <v>66</v>
      </c>
      <c r="F299" s="100">
        <f t="shared" si="40"/>
        <v>1703.5</v>
      </c>
      <c r="G299" s="100">
        <f t="shared" si="40"/>
        <v>0</v>
      </c>
      <c r="H299" s="114">
        <f t="shared" si="33"/>
        <v>1703.5</v>
      </c>
      <c r="I299" s="100">
        <f t="shared" si="40"/>
        <v>0</v>
      </c>
      <c r="J299" s="114">
        <f t="shared" si="34"/>
        <v>1703.5</v>
      </c>
      <c r="K299" s="100">
        <f t="shared" si="40"/>
        <v>81.2</v>
      </c>
      <c r="L299" s="114">
        <f t="shared" si="36"/>
        <v>1784.7</v>
      </c>
      <c r="M299" s="100">
        <f t="shared" si="40"/>
        <v>114</v>
      </c>
      <c r="N299" s="114">
        <f t="shared" si="37"/>
        <v>1898.7</v>
      </c>
    </row>
    <row r="300" spans="1:14" ht="48.75" customHeight="1" x14ac:dyDescent="0.3">
      <c r="A300" s="25" t="s">
        <v>677</v>
      </c>
      <c r="B300" s="112" t="s">
        <v>219</v>
      </c>
      <c r="C300" s="112" t="s">
        <v>63</v>
      </c>
      <c r="D300" s="112" t="s">
        <v>126</v>
      </c>
      <c r="E300" s="112" t="s">
        <v>66</v>
      </c>
      <c r="F300" s="100">
        <f t="shared" si="40"/>
        <v>1703.5</v>
      </c>
      <c r="G300" s="100">
        <f t="shared" si="40"/>
        <v>0</v>
      </c>
      <c r="H300" s="114">
        <f t="shared" si="33"/>
        <v>1703.5</v>
      </c>
      <c r="I300" s="100">
        <f t="shared" si="40"/>
        <v>0</v>
      </c>
      <c r="J300" s="114">
        <f t="shared" si="34"/>
        <v>1703.5</v>
      </c>
      <c r="K300" s="100">
        <f t="shared" si="40"/>
        <v>81.2</v>
      </c>
      <c r="L300" s="114">
        <f t="shared" si="36"/>
        <v>1784.7</v>
      </c>
      <c r="M300" s="100">
        <f t="shared" si="40"/>
        <v>114</v>
      </c>
      <c r="N300" s="114">
        <f t="shared" si="37"/>
        <v>1898.7</v>
      </c>
    </row>
    <row r="301" spans="1:14" ht="45" x14ac:dyDescent="0.3">
      <c r="A301" s="25" t="s">
        <v>785</v>
      </c>
      <c r="B301" s="112" t="s">
        <v>219</v>
      </c>
      <c r="C301" s="112" t="s">
        <v>63</v>
      </c>
      <c r="D301" s="112" t="s">
        <v>127</v>
      </c>
      <c r="E301" s="112" t="s">
        <v>66</v>
      </c>
      <c r="F301" s="100">
        <f t="shared" si="40"/>
        <v>1703.5</v>
      </c>
      <c r="G301" s="100">
        <f t="shared" si="40"/>
        <v>0</v>
      </c>
      <c r="H301" s="114">
        <f t="shared" si="33"/>
        <v>1703.5</v>
      </c>
      <c r="I301" s="100">
        <f t="shared" si="40"/>
        <v>0</v>
      </c>
      <c r="J301" s="114">
        <f t="shared" si="34"/>
        <v>1703.5</v>
      </c>
      <c r="K301" s="100">
        <f t="shared" si="40"/>
        <v>81.2</v>
      </c>
      <c r="L301" s="114">
        <f t="shared" si="36"/>
        <v>1784.7</v>
      </c>
      <c r="M301" s="100">
        <f t="shared" si="40"/>
        <v>114</v>
      </c>
      <c r="N301" s="114">
        <f t="shared" si="37"/>
        <v>1898.7</v>
      </c>
    </row>
    <row r="302" spans="1:14" ht="45" x14ac:dyDescent="0.3">
      <c r="A302" s="25" t="s">
        <v>783</v>
      </c>
      <c r="B302" s="112" t="s">
        <v>219</v>
      </c>
      <c r="C302" s="112" t="s">
        <v>63</v>
      </c>
      <c r="D302" s="112" t="s">
        <v>127</v>
      </c>
      <c r="E302" s="112" t="s">
        <v>490</v>
      </c>
      <c r="F302" s="100">
        <f t="shared" si="40"/>
        <v>1703.5</v>
      </c>
      <c r="G302" s="100">
        <f t="shared" si="40"/>
        <v>0</v>
      </c>
      <c r="H302" s="114">
        <f t="shared" si="33"/>
        <v>1703.5</v>
      </c>
      <c r="I302" s="100">
        <f t="shared" si="40"/>
        <v>0</v>
      </c>
      <c r="J302" s="114">
        <f t="shared" si="34"/>
        <v>1703.5</v>
      </c>
      <c r="K302" s="100">
        <f t="shared" si="40"/>
        <v>81.2</v>
      </c>
      <c r="L302" s="114">
        <f t="shared" si="36"/>
        <v>1784.7</v>
      </c>
      <c r="M302" s="100">
        <f t="shared" si="40"/>
        <v>114</v>
      </c>
      <c r="N302" s="114">
        <f t="shared" si="37"/>
        <v>1898.7</v>
      </c>
    </row>
    <row r="303" spans="1:14" ht="30.75" customHeight="1" x14ac:dyDescent="0.3">
      <c r="A303" s="10" t="s">
        <v>88</v>
      </c>
      <c r="B303" s="112" t="s">
        <v>219</v>
      </c>
      <c r="C303" s="112" t="s">
        <v>63</v>
      </c>
      <c r="D303" s="112" t="s">
        <v>127</v>
      </c>
      <c r="E303" s="112" t="s">
        <v>486</v>
      </c>
      <c r="F303" s="100">
        <v>1703.5</v>
      </c>
      <c r="G303" s="100"/>
      <c r="H303" s="114">
        <f t="shared" si="33"/>
        <v>1703.5</v>
      </c>
      <c r="I303" s="100"/>
      <c r="J303" s="114">
        <f t="shared" si="34"/>
        <v>1703.5</v>
      </c>
      <c r="K303" s="100">
        <v>81.2</v>
      </c>
      <c r="L303" s="114">
        <f t="shared" si="36"/>
        <v>1784.7</v>
      </c>
      <c r="M303" s="100">
        <v>114</v>
      </c>
      <c r="N303" s="114">
        <f t="shared" si="37"/>
        <v>1898.7</v>
      </c>
    </row>
    <row r="304" spans="1:14" x14ac:dyDescent="0.3">
      <c r="A304" s="10" t="s">
        <v>221</v>
      </c>
      <c r="B304" s="112" t="s">
        <v>219</v>
      </c>
      <c r="C304" s="112" t="s">
        <v>68</v>
      </c>
      <c r="D304" s="113" t="s">
        <v>65</v>
      </c>
      <c r="E304" s="112" t="s">
        <v>66</v>
      </c>
      <c r="F304" s="114">
        <f>F305+F311+F316</f>
        <v>3050.2</v>
      </c>
      <c r="G304" s="114">
        <f>G305+G311+G316</f>
        <v>0</v>
      </c>
      <c r="H304" s="114">
        <f t="shared" si="33"/>
        <v>3050.2</v>
      </c>
      <c r="I304" s="114">
        <f>I305+I311+I316</f>
        <v>0</v>
      </c>
      <c r="J304" s="114">
        <f t="shared" si="34"/>
        <v>3050.2</v>
      </c>
      <c r="K304" s="114">
        <f>K305+K311+K316</f>
        <v>0</v>
      </c>
      <c r="L304" s="114">
        <f t="shared" si="36"/>
        <v>3050.2</v>
      </c>
      <c r="M304" s="114">
        <f>M305+M311+M316</f>
        <v>0</v>
      </c>
      <c r="N304" s="114">
        <f t="shared" si="37"/>
        <v>3050.2</v>
      </c>
    </row>
    <row r="305" spans="1:14" ht="29.45" customHeight="1" x14ac:dyDescent="0.3">
      <c r="A305" s="10" t="s">
        <v>724</v>
      </c>
      <c r="B305" s="112" t="s">
        <v>219</v>
      </c>
      <c r="C305" s="112" t="s">
        <v>68</v>
      </c>
      <c r="D305" s="113" t="s">
        <v>222</v>
      </c>
      <c r="E305" s="112" t="s">
        <v>66</v>
      </c>
      <c r="F305" s="114">
        <f t="shared" ref="F305:M309" si="41">F306</f>
        <v>1577.2</v>
      </c>
      <c r="G305" s="114">
        <f t="shared" si="41"/>
        <v>0</v>
      </c>
      <c r="H305" s="114">
        <f t="shared" si="33"/>
        <v>1577.2</v>
      </c>
      <c r="I305" s="114">
        <f t="shared" si="41"/>
        <v>0</v>
      </c>
      <c r="J305" s="114">
        <f t="shared" si="34"/>
        <v>1577.2</v>
      </c>
      <c r="K305" s="114">
        <f t="shared" si="41"/>
        <v>0</v>
      </c>
      <c r="L305" s="114">
        <f t="shared" si="36"/>
        <v>1577.2</v>
      </c>
      <c r="M305" s="114">
        <f t="shared" si="41"/>
        <v>0</v>
      </c>
      <c r="N305" s="114">
        <f t="shared" si="37"/>
        <v>1577.2</v>
      </c>
    </row>
    <row r="306" spans="1:14" ht="28.9" customHeight="1" x14ac:dyDescent="0.3">
      <c r="A306" s="95" t="s">
        <v>859</v>
      </c>
      <c r="B306" s="112" t="s">
        <v>219</v>
      </c>
      <c r="C306" s="112" t="s">
        <v>68</v>
      </c>
      <c r="D306" s="113" t="s">
        <v>342</v>
      </c>
      <c r="E306" s="112" t="s">
        <v>66</v>
      </c>
      <c r="F306" s="114">
        <f t="shared" si="41"/>
        <v>1577.2</v>
      </c>
      <c r="G306" s="114">
        <f t="shared" si="41"/>
        <v>0</v>
      </c>
      <c r="H306" s="114">
        <f t="shared" si="33"/>
        <v>1577.2</v>
      </c>
      <c r="I306" s="114">
        <f t="shared" si="41"/>
        <v>0</v>
      </c>
      <c r="J306" s="114">
        <f t="shared" si="34"/>
        <v>1577.2</v>
      </c>
      <c r="K306" s="114">
        <f t="shared" si="41"/>
        <v>0</v>
      </c>
      <c r="L306" s="114">
        <f t="shared" si="36"/>
        <v>1577.2</v>
      </c>
      <c r="M306" s="114">
        <f t="shared" si="41"/>
        <v>0</v>
      </c>
      <c r="N306" s="114">
        <f t="shared" si="37"/>
        <v>1577.2</v>
      </c>
    </row>
    <row r="307" spans="1:14" ht="45.75" customHeight="1" x14ac:dyDescent="0.3">
      <c r="A307" s="10" t="s">
        <v>224</v>
      </c>
      <c r="B307" s="112" t="s">
        <v>219</v>
      </c>
      <c r="C307" s="112" t="s">
        <v>68</v>
      </c>
      <c r="D307" s="113" t="s">
        <v>344</v>
      </c>
      <c r="E307" s="112" t="s">
        <v>66</v>
      </c>
      <c r="F307" s="114">
        <f t="shared" si="41"/>
        <v>1577.2</v>
      </c>
      <c r="G307" s="114">
        <f t="shared" si="41"/>
        <v>0</v>
      </c>
      <c r="H307" s="114">
        <f t="shared" si="33"/>
        <v>1577.2</v>
      </c>
      <c r="I307" s="114">
        <f t="shared" si="41"/>
        <v>0</v>
      </c>
      <c r="J307" s="114">
        <f t="shared" si="34"/>
        <v>1577.2</v>
      </c>
      <c r="K307" s="114">
        <f t="shared" si="41"/>
        <v>0</v>
      </c>
      <c r="L307" s="114">
        <f t="shared" si="36"/>
        <v>1577.2</v>
      </c>
      <c r="M307" s="114">
        <f t="shared" si="41"/>
        <v>0</v>
      </c>
      <c r="N307" s="114">
        <f t="shared" si="37"/>
        <v>1577.2</v>
      </c>
    </row>
    <row r="308" spans="1:14" ht="45" x14ac:dyDescent="0.3">
      <c r="A308" s="10" t="s">
        <v>226</v>
      </c>
      <c r="B308" s="112" t="s">
        <v>219</v>
      </c>
      <c r="C308" s="112" t="s">
        <v>68</v>
      </c>
      <c r="D308" s="113" t="s">
        <v>805</v>
      </c>
      <c r="E308" s="112" t="s">
        <v>66</v>
      </c>
      <c r="F308" s="114">
        <f t="shared" si="41"/>
        <v>1577.2</v>
      </c>
      <c r="G308" s="114">
        <f t="shared" si="41"/>
        <v>0</v>
      </c>
      <c r="H308" s="114">
        <f t="shared" si="33"/>
        <v>1577.2</v>
      </c>
      <c r="I308" s="114">
        <f t="shared" si="41"/>
        <v>0</v>
      </c>
      <c r="J308" s="114">
        <f t="shared" si="34"/>
        <v>1577.2</v>
      </c>
      <c r="K308" s="114">
        <f t="shared" si="41"/>
        <v>0</v>
      </c>
      <c r="L308" s="114">
        <f t="shared" si="36"/>
        <v>1577.2</v>
      </c>
      <c r="M308" s="114">
        <f t="shared" si="41"/>
        <v>0</v>
      </c>
      <c r="N308" s="114">
        <f t="shared" si="37"/>
        <v>1577.2</v>
      </c>
    </row>
    <row r="309" spans="1:14" ht="29.25" customHeight="1" x14ac:dyDescent="0.3">
      <c r="A309" s="10" t="s">
        <v>176</v>
      </c>
      <c r="B309" s="112" t="s">
        <v>219</v>
      </c>
      <c r="C309" s="112" t="s">
        <v>68</v>
      </c>
      <c r="D309" s="113" t="s">
        <v>805</v>
      </c>
      <c r="E309" s="112">
        <v>600</v>
      </c>
      <c r="F309" s="114">
        <f t="shared" si="41"/>
        <v>1577.2</v>
      </c>
      <c r="G309" s="114">
        <f t="shared" si="41"/>
        <v>0</v>
      </c>
      <c r="H309" s="114">
        <f t="shared" si="33"/>
        <v>1577.2</v>
      </c>
      <c r="I309" s="114">
        <f t="shared" si="41"/>
        <v>0</v>
      </c>
      <c r="J309" s="114">
        <f t="shared" si="34"/>
        <v>1577.2</v>
      </c>
      <c r="K309" s="114">
        <f t="shared" si="41"/>
        <v>0</v>
      </c>
      <c r="L309" s="114">
        <f t="shared" si="36"/>
        <v>1577.2</v>
      </c>
      <c r="M309" s="114">
        <f t="shared" si="41"/>
        <v>0</v>
      </c>
      <c r="N309" s="114">
        <f t="shared" si="37"/>
        <v>1577.2</v>
      </c>
    </row>
    <row r="310" spans="1:14" x14ac:dyDescent="0.3">
      <c r="A310" s="10" t="s">
        <v>184</v>
      </c>
      <c r="B310" s="112" t="s">
        <v>219</v>
      </c>
      <c r="C310" s="112" t="s">
        <v>68</v>
      </c>
      <c r="D310" s="113" t="s">
        <v>805</v>
      </c>
      <c r="E310" s="112">
        <v>610</v>
      </c>
      <c r="F310" s="114">
        <v>1577.2</v>
      </c>
      <c r="G310" s="114"/>
      <c r="H310" s="114">
        <f t="shared" si="33"/>
        <v>1577.2</v>
      </c>
      <c r="I310" s="114"/>
      <c r="J310" s="114">
        <f t="shared" si="34"/>
        <v>1577.2</v>
      </c>
      <c r="K310" s="114"/>
      <c r="L310" s="114">
        <f t="shared" si="36"/>
        <v>1577.2</v>
      </c>
      <c r="M310" s="114"/>
      <c r="N310" s="114">
        <f t="shared" si="37"/>
        <v>1577.2</v>
      </c>
    </row>
    <row r="311" spans="1:14" ht="47.25" hidden="1" customHeight="1" x14ac:dyDescent="0.3">
      <c r="A311" s="10" t="s">
        <v>227</v>
      </c>
      <c r="B311" s="112" t="s">
        <v>219</v>
      </c>
      <c r="C311" s="112" t="s">
        <v>68</v>
      </c>
      <c r="D311" s="113" t="s">
        <v>228</v>
      </c>
      <c r="E311" s="112" t="s">
        <v>66</v>
      </c>
      <c r="F311" s="114">
        <f t="shared" ref="F311:M314" si="42">F312</f>
        <v>0</v>
      </c>
      <c r="G311" s="114">
        <f t="shared" si="42"/>
        <v>0</v>
      </c>
      <c r="H311" s="114">
        <f t="shared" si="33"/>
        <v>0</v>
      </c>
      <c r="I311" s="114">
        <f t="shared" si="42"/>
        <v>0</v>
      </c>
      <c r="J311" s="114">
        <f t="shared" si="34"/>
        <v>0</v>
      </c>
      <c r="K311" s="114">
        <f t="shared" si="42"/>
        <v>0</v>
      </c>
      <c r="L311" s="114">
        <f t="shared" si="36"/>
        <v>0</v>
      </c>
      <c r="M311" s="114">
        <f t="shared" si="42"/>
        <v>0</v>
      </c>
      <c r="N311" s="114">
        <f t="shared" si="37"/>
        <v>0</v>
      </c>
    </row>
    <row r="312" spans="1:14" ht="60" hidden="1" x14ac:dyDescent="0.3">
      <c r="A312" s="10" t="s">
        <v>229</v>
      </c>
      <c r="B312" s="112" t="s">
        <v>219</v>
      </c>
      <c r="C312" s="112" t="s">
        <v>68</v>
      </c>
      <c r="D312" s="113" t="s">
        <v>538</v>
      </c>
      <c r="E312" s="112" t="s">
        <v>66</v>
      </c>
      <c r="F312" s="114">
        <f t="shared" si="42"/>
        <v>0</v>
      </c>
      <c r="G312" s="114">
        <f t="shared" si="42"/>
        <v>0</v>
      </c>
      <c r="H312" s="114">
        <f t="shared" si="33"/>
        <v>0</v>
      </c>
      <c r="I312" s="114">
        <f t="shared" si="42"/>
        <v>0</v>
      </c>
      <c r="J312" s="114">
        <f t="shared" si="34"/>
        <v>0</v>
      </c>
      <c r="K312" s="114">
        <f t="shared" si="42"/>
        <v>0</v>
      </c>
      <c r="L312" s="114">
        <f t="shared" si="36"/>
        <v>0</v>
      </c>
      <c r="M312" s="114">
        <f t="shared" si="42"/>
        <v>0</v>
      </c>
      <c r="N312" s="114">
        <f t="shared" si="37"/>
        <v>0</v>
      </c>
    </row>
    <row r="313" spans="1:14" ht="30" hidden="1" x14ac:dyDescent="0.3">
      <c r="A313" s="10" t="s">
        <v>230</v>
      </c>
      <c r="B313" s="112" t="s">
        <v>219</v>
      </c>
      <c r="C313" s="112" t="s">
        <v>68</v>
      </c>
      <c r="D313" s="113" t="s">
        <v>539</v>
      </c>
      <c r="E313" s="112" t="s">
        <v>66</v>
      </c>
      <c r="F313" s="114">
        <f t="shared" si="42"/>
        <v>0</v>
      </c>
      <c r="G313" s="114">
        <f t="shared" si="42"/>
        <v>0</v>
      </c>
      <c r="H313" s="114">
        <f t="shared" si="33"/>
        <v>0</v>
      </c>
      <c r="I313" s="114">
        <f t="shared" si="42"/>
        <v>0</v>
      </c>
      <c r="J313" s="114">
        <f t="shared" si="34"/>
        <v>0</v>
      </c>
      <c r="K313" s="114">
        <f t="shared" si="42"/>
        <v>0</v>
      </c>
      <c r="L313" s="114">
        <f t="shared" si="36"/>
        <v>0</v>
      </c>
      <c r="M313" s="114">
        <f t="shared" si="42"/>
        <v>0</v>
      </c>
      <c r="N313" s="114">
        <f t="shared" si="37"/>
        <v>0</v>
      </c>
    </row>
    <row r="314" spans="1:14" ht="30" hidden="1" x14ac:dyDescent="0.3">
      <c r="A314" s="10" t="s">
        <v>87</v>
      </c>
      <c r="B314" s="112" t="s">
        <v>219</v>
      </c>
      <c r="C314" s="112" t="s">
        <v>68</v>
      </c>
      <c r="D314" s="113" t="s">
        <v>539</v>
      </c>
      <c r="E314" s="112">
        <v>200</v>
      </c>
      <c r="F314" s="114">
        <f t="shared" si="42"/>
        <v>0</v>
      </c>
      <c r="G314" s="114">
        <f t="shared" si="42"/>
        <v>0</v>
      </c>
      <c r="H314" s="114">
        <f t="shared" si="33"/>
        <v>0</v>
      </c>
      <c r="I314" s="114">
        <f t="shared" si="42"/>
        <v>0</v>
      </c>
      <c r="J314" s="114">
        <f t="shared" si="34"/>
        <v>0</v>
      </c>
      <c r="K314" s="114">
        <f t="shared" si="42"/>
        <v>0</v>
      </c>
      <c r="L314" s="114">
        <f t="shared" si="36"/>
        <v>0</v>
      </c>
      <c r="M314" s="114">
        <f t="shared" si="42"/>
        <v>0</v>
      </c>
      <c r="N314" s="114">
        <f t="shared" si="37"/>
        <v>0</v>
      </c>
    </row>
    <row r="315" spans="1:14" ht="29.45" hidden="1" customHeight="1" x14ac:dyDescent="0.3">
      <c r="A315" s="10" t="s">
        <v>88</v>
      </c>
      <c r="B315" s="112" t="s">
        <v>219</v>
      </c>
      <c r="C315" s="112" t="s">
        <v>68</v>
      </c>
      <c r="D315" s="113" t="s">
        <v>539</v>
      </c>
      <c r="E315" s="112">
        <v>240</v>
      </c>
      <c r="F315" s="114">
        <v>0</v>
      </c>
      <c r="G315" s="114">
        <v>0</v>
      </c>
      <c r="H315" s="114">
        <f t="shared" si="33"/>
        <v>0</v>
      </c>
      <c r="I315" s="114">
        <v>0</v>
      </c>
      <c r="J315" s="114">
        <f t="shared" si="34"/>
        <v>0</v>
      </c>
      <c r="K315" s="114">
        <v>0</v>
      </c>
      <c r="L315" s="114">
        <f t="shared" si="36"/>
        <v>0</v>
      </c>
      <c r="M315" s="114">
        <v>0</v>
      </c>
      <c r="N315" s="114">
        <f t="shared" si="37"/>
        <v>0</v>
      </c>
    </row>
    <row r="316" spans="1:14" ht="30" x14ac:dyDescent="0.3">
      <c r="A316" s="10" t="s">
        <v>111</v>
      </c>
      <c r="B316" s="112" t="s">
        <v>219</v>
      </c>
      <c r="C316" s="112" t="s">
        <v>68</v>
      </c>
      <c r="D316" s="113" t="s">
        <v>112</v>
      </c>
      <c r="E316" s="112" t="s">
        <v>66</v>
      </c>
      <c r="F316" s="114">
        <f>F317+F324</f>
        <v>1473</v>
      </c>
      <c r="G316" s="114">
        <f>G317+G324</f>
        <v>0</v>
      </c>
      <c r="H316" s="114">
        <f t="shared" si="33"/>
        <v>1473</v>
      </c>
      <c r="I316" s="114">
        <f>I317+I324</f>
        <v>0</v>
      </c>
      <c r="J316" s="114">
        <f t="shared" si="34"/>
        <v>1473</v>
      </c>
      <c r="K316" s="114">
        <f>K317+K324</f>
        <v>0</v>
      </c>
      <c r="L316" s="114">
        <f t="shared" si="36"/>
        <v>1473</v>
      </c>
      <c r="M316" s="114">
        <f>M317+M324</f>
        <v>0</v>
      </c>
      <c r="N316" s="114">
        <f t="shared" si="37"/>
        <v>1473</v>
      </c>
    </row>
    <row r="317" spans="1:14" x14ac:dyDescent="0.3">
      <c r="A317" s="10" t="s">
        <v>146</v>
      </c>
      <c r="B317" s="112" t="s">
        <v>219</v>
      </c>
      <c r="C317" s="112" t="s">
        <v>68</v>
      </c>
      <c r="D317" s="113" t="s">
        <v>133</v>
      </c>
      <c r="E317" s="112" t="s">
        <v>66</v>
      </c>
      <c r="F317" s="114">
        <f>F318+F321</f>
        <v>1368.5</v>
      </c>
      <c r="G317" s="114">
        <f>G318+G321</f>
        <v>0</v>
      </c>
      <c r="H317" s="114">
        <f t="shared" si="33"/>
        <v>1368.5</v>
      </c>
      <c r="I317" s="114">
        <f>I318+I321</f>
        <v>0</v>
      </c>
      <c r="J317" s="114">
        <f t="shared" si="34"/>
        <v>1368.5</v>
      </c>
      <c r="K317" s="114">
        <f>K318+K321</f>
        <v>0</v>
      </c>
      <c r="L317" s="114">
        <f t="shared" si="36"/>
        <v>1368.5</v>
      </c>
      <c r="M317" s="114">
        <f>M318+M321</f>
        <v>0</v>
      </c>
      <c r="N317" s="114">
        <f t="shared" si="37"/>
        <v>1368.5</v>
      </c>
    </row>
    <row r="318" spans="1:14" ht="42.75" customHeight="1" x14ac:dyDescent="0.3">
      <c r="A318" s="10" t="s">
        <v>231</v>
      </c>
      <c r="B318" s="112" t="s">
        <v>219</v>
      </c>
      <c r="C318" s="112" t="s">
        <v>68</v>
      </c>
      <c r="D318" s="113" t="s">
        <v>499</v>
      </c>
      <c r="E318" s="112" t="s">
        <v>66</v>
      </c>
      <c r="F318" s="114">
        <f>F319</f>
        <v>1300</v>
      </c>
      <c r="G318" s="114">
        <f>G319</f>
        <v>0</v>
      </c>
      <c r="H318" s="114">
        <f t="shared" si="33"/>
        <v>1300</v>
      </c>
      <c r="I318" s="114">
        <f>I319</f>
        <v>0</v>
      </c>
      <c r="J318" s="114">
        <f t="shared" si="34"/>
        <v>1300</v>
      </c>
      <c r="K318" s="114">
        <f>K319</f>
        <v>0</v>
      </c>
      <c r="L318" s="114">
        <f t="shared" si="36"/>
        <v>1300</v>
      </c>
      <c r="M318" s="114">
        <f>M319</f>
        <v>0</v>
      </c>
      <c r="N318" s="114">
        <f t="shared" si="37"/>
        <v>1300</v>
      </c>
    </row>
    <row r="319" spans="1:14" x14ac:dyDescent="0.3">
      <c r="A319" s="10" t="s">
        <v>89</v>
      </c>
      <c r="B319" s="112" t="s">
        <v>219</v>
      </c>
      <c r="C319" s="112" t="s">
        <v>68</v>
      </c>
      <c r="D319" s="113" t="s">
        <v>499</v>
      </c>
      <c r="E319" s="112" t="s">
        <v>495</v>
      </c>
      <c r="F319" s="114">
        <f>F320</f>
        <v>1300</v>
      </c>
      <c r="G319" s="114">
        <f>G320</f>
        <v>0</v>
      </c>
      <c r="H319" s="114">
        <f t="shared" si="33"/>
        <v>1300</v>
      </c>
      <c r="I319" s="114">
        <f>I320</f>
        <v>0</v>
      </c>
      <c r="J319" s="114">
        <f t="shared" si="34"/>
        <v>1300</v>
      </c>
      <c r="K319" s="114">
        <f>K320</f>
        <v>0</v>
      </c>
      <c r="L319" s="114">
        <f t="shared" si="36"/>
        <v>1300</v>
      </c>
      <c r="M319" s="114">
        <f>M320</f>
        <v>0</v>
      </c>
      <c r="N319" s="114">
        <f t="shared" si="37"/>
        <v>1300</v>
      </c>
    </row>
    <row r="320" spans="1:14" ht="60" customHeight="1" x14ac:dyDescent="0.3">
      <c r="A320" s="10" t="s">
        <v>194</v>
      </c>
      <c r="B320" s="112" t="s">
        <v>219</v>
      </c>
      <c r="C320" s="112" t="s">
        <v>68</v>
      </c>
      <c r="D320" s="113" t="s">
        <v>499</v>
      </c>
      <c r="E320" s="112" t="s">
        <v>496</v>
      </c>
      <c r="F320" s="114">
        <v>1300</v>
      </c>
      <c r="G320" s="114"/>
      <c r="H320" s="114">
        <f t="shared" si="33"/>
        <v>1300</v>
      </c>
      <c r="I320" s="114"/>
      <c r="J320" s="114">
        <f t="shared" si="34"/>
        <v>1300</v>
      </c>
      <c r="K320" s="114"/>
      <c r="L320" s="114">
        <f t="shared" si="36"/>
        <v>1300</v>
      </c>
      <c r="M320" s="114"/>
      <c r="N320" s="114">
        <f t="shared" si="37"/>
        <v>1300</v>
      </c>
    </row>
    <row r="321" spans="1:14" ht="63" customHeight="1" x14ac:dyDescent="0.3">
      <c r="A321" s="10" t="s">
        <v>497</v>
      </c>
      <c r="B321" s="112" t="s">
        <v>219</v>
      </c>
      <c r="C321" s="112" t="s">
        <v>68</v>
      </c>
      <c r="D321" s="113" t="s">
        <v>500</v>
      </c>
      <c r="E321" s="112" t="s">
        <v>66</v>
      </c>
      <c r="F321" s="114">
        <f>F322</f>
        <v>68.5</v>
      </c>
      <c r="G321" s="114">
        <f>G322</f>
        <v>0</v>
      </c>
      <c r="H321" s="114">
        <f t="shared" si="33"/>
        <v>68.5</v>
      </c>
      <c r="I321" s="114">
        <f>I322</f>
        <v>0</v>
      </c>
      <c r="J321" s="114">
        <f t="shared" si="34"/>
        <v>68.5</v>
      </c>
      <c r="K321" s="114">
        <f>K322</f>
        <v>0</v>
      </c>
      <c r="L321" s="114">
        <f t="shared" si="36"/>
        <v>68.5</v>
      </c>
      <c r="M321" s="114">
        <f>M322</f>
        <v>0</v>
      </c>
      <c r="N321" s="114">
        <f t="shared" si="37"/>
        <v>68.5</v>
      </c>
    </row>
    <row r="322" spans="1:14" x14ac:dyDescent="0.3">
      <c r="A322" s="10" t="s">
        <v>89</v>
      </c>
      <c r="B322" s="112" t="s">
        <v>219</v>
      </c>
      <c r="C322" s="112" t="s">
        <v>68</v>
      </c>
      <c r="D322" s="113" t="s">
        <v>500</v>
      </c>
      <c r="E322" s="112" t="s">
        <v>495</v>
      </c>
      <c r="F322" s="114">
        <f>F323</f>
        <v>68.5</v>
      </c>
      <c r="G322" s="114">
        <f>G323</f>
        <v>0</v>
      </c>
      <c r="H322" s="114">
        <f t="shared" si="33"/>
        <v>68.5</v>
      </c>
      <c r="I322" s="114">
        <f>I323</f>
        <v>0</v>
      </c>
      <c r="J322" s="114">
        <f t="shared" si="34"/>
        <v>68.5</v>
      </c>
      <c r="K322" s="114">
        <f>K323</f>
        <v>0</v>
      </c>
      <c r="L322" s="114">
        <f t="shared" si="36"/>
        <v>68.5</v>
      </c>
      <c r="M322" s="114">
        <f>M323</f>
        <v>0</v>
      </c>
      <c r="N322" s="114">
        <f t="shared" si="37"/>
        <v>68.5</v>
      </c>
    </row>
    <row r="323" spans="1:14" ht="61.5" customHeight="1" x14ac:dyDescent="0.3">
      <c r="A323" s="10" t="s">
        <v>194</v>
      </c>
      <c r="B323" s="112" t="s">
        <v>219</v>
      </c>
      <c r="C323" s="112" t="s">
        <v>68</v>
      </c>
      <c r="D323" s="113" t="s">
        <v>500</v>
      </c>
      <c r="E323" s="112" t="s">
        <v>496</v>
      </c>
      <c r="F323" s="114">
        <v>68.5</v>
      </c>
      <c r="G323" s="114"/>
      <c r="H323" s="114">
        <f t="shared" si="33"/>
        <v>68.5</v>
      </c>
      <c r="I323" s="114"/>
      <c r="J323" s="114">
        <f t="shared" si="34"/>
        <v>68.5</v>
      </c>
      <c r="K323" s="114"/>
      <c r="L323" s="114">
        <f t="shared" si="36"/>
        <v>68.5</v>
      </c>
      <c r="M323" s="114"/>
      <c r="N323" s="114">
        <f t="shared" si="37"/>
        <v>68.5</v>
      </c>
    </row>
    <row r="324" spans="1:14" x14ac:dyDescent="0.3">
      <c r="A324" s="10" t="s">
        <v>113</v>
      </c>
      <c r="B324" s="112" t="s">
        <v>219</v>
      </c>
      <c r="C324" s="112" t="s">
        <v>68</v>
      </c>
      <c r="D324" s="113" t="s">
        <v>498</v>
      </c>
      <c r="E324" s="112" t="s">
        <v>66</v>
      </c>
      <c r="F324" s="114">
        <f t="shared" ref="F324:M326" si="43">F325</f>
        <v>104.5</v>
      </c>
      <c r="G324" s="114">
        <f t="shared" si="43"/>
        <v>0</v>
      </c>
      <c r="H324" s="114">
        <f t="shared" si="33"/>
        <v>104.5</v>
      </c>
      <c r="I324" s="114">
        <f t="shared" si="43"/>
        <v>0</v>
      </c>
      <c r="J324" s="114">
        <f t="shared" si="34"/>
        <v>104.5</v>
      </c>
      <c r="K324" s="114">
        <f t="shared" si="43"/>
        <v>0</v>
      </c>
      <c r="L324" s="114">
        <f t="shared" si="36"/>
        <v>104.5</v>
      </c>
      <c r="M324" s="114">
        <f t="shared" si="43"/>
        <v>0</v>
      </c>
      <c r="N324" s="114">
        <f t="shared" si="37"/>
        <v>104.5</v>
      </c>
    </row>
    <row r="325" spans="1:14" ht="73.150000000000006" customHeight="1" x14ac:dyDescent="0.3">
      <c r="A325" s="10" t="s">
        <v>760</v>
      </c>
      <c r="B325" s="112" t="s">
        <v>219</v>
      </c>
      <c r="C325" s="112" t="s">
        <v>68</v>
      </c>
      <c r="D325" s="113" t="s">
        <v>232</v>
      </c>
      <c r="E325" s="112" t="s">
        <v>66</v>
      </c>
      <c r="F325" s="114">
        <f t="shared" si="43"/>
        <v>104.5</v>
      </c>
      <c r="G325" s="114">
        <f t="shared" si="43"/>
        <v>0</v>
      </c>
      <c r="H325" s="114">
        <f t="shared" si="33"/>
        <v>104.5</v>
      </c>
      <c r="I325" s="114">
        <f t="shared" si="43"/>
        <v>0</v>
      </c>
      <c r="J325" s="114">
        <f t="shared" si="34"/>
        <v>104.5</v>
      </c>
      <c r="K325" s="114">
        <f t="shared" si="43"/>
        <v>0</v>
      </c>
      <c r="L325" s="114">
        <f t="shared" si="36"/>
        <v>104.5</v>
      </c>
      <c r="M325" s="114">
        <f t="shared" si="43"/>
        <v>0</v>
      </c>
      <c r="N325" s="114">
        <f t="shared" si="37"/>
        <v>104.5</v>
      </c>
    </row>
    <row r="326" spans="1:14" ht="30" x14ac:dyDescent="0.3">
      <c r="A326" s="10" t="s">
        <v>87</v>
      </c>
      <c r="B326" s="112" t="s">
        <v>219</v>
      </c>
      <c r="C326" s="112" t="s">
        <v>68</v>
      </c>
      <c r="D326" s="113" t="s">
        <v>232</v>
      </c>
      <c r="E326" s="112">
        <v>200</v>
      </c>
      <c r="F326" s="114">
        <f t="shared" si="43"/>
        <v>104.5</v>
      </c>
      <c r="G326" s="114">
        <f t="shared" si="43"/>
        <v>0</v>
      </c>
      <c r="H326" s="114">
        <f t="shared" si="33"/>
        <v>104.5</v>
      </c>
      <c r="I326" s="114">
        <f t="shared" si="43"/>
        <v>0</v>
      </c>
      <c r="J326" s="114">
        <f t="shared" si="34"/>
        <v>104.5</v>
      </c>
      <c r="K326" s="114">
        <f t="shared" si="43"/>
        <v>0</v>
      </c>
      <c r="L326" s="114">
        <f t="shared" si="36"/>
        <v>104.5</v>
      </c>
      <c r="M326" s="114">
        <f t="shared" si="43"/>
        <v>0</v>
      </c>
      <c r="N326" s="114">
        <f t="shared" si="37"/>
        <v>104.5</v>
      </c>
    </row>
    <row r="327" spans="1:14" ht="30" customHeight="1" x14ac:dyDescent="0.3">
      <c r="A327" s="10" t="s">
        <v>88</v>
      </c>
      <c r="B327" s="112" t="s">
        <v>219</v>
      </c>
      <c r="C327" s="112" t="s">
        <v>68</v>
      </c>
      <c r="D327" s="113" t="s">
        <v>232</v>
      </c>
      <c r="E327" s="112">
        <v>240</v>
      </c>
      <c r="F327" s="114">
        <v>104.5</v>
      </c>
      <c r="G327" s="114"/>
      <c r="H327" s="114">
        <f t="shared" si="33"/>
        <v>104.5</v>
      </c>
      <c r="I327" s="114"/>
      <c r="J327" s="114">
        <f t="shared" si="34"/>
        <v>104.5</v>
      </c>
      <c r="K327" s="114"/>
      <c r="L327" s="114">
        <f t="shared" si="36"/>
        <v>104.5</v>
      </c>
      <c r="M327" s="114"/>
      <c r="N327" s="114">
        <f t="shared" si="37"/>
        <v>104.5</v>
      </c>
    </row>
    <row r="328" spans="1:14" ht="15" customHeight="1" x14ac:dyDescent="0.3">
      <c r="A328" s="10" t="s">
        <v>826</v>
      </c>
      <c r="B328" s="112" t="s">
        <v>219</v>
      </c>
      <c r="C328" s="112" t="s">
        <v>80</v>
      </c>
      <c r="D328" s="113" t="s">
        <v>65</v>
      </c>
      <c r="E328" s="112" t="s">
        <v>66</v>
      </c>
      <c r="F328" s="104">
        <f>F329+F337</f>
        <v>15441.8</v>
      </c>
      <c r="G328" s="104">
        <f>G329+G337</f>
        <v>9250</v>
      </c>
      <c r="H328" s="114">
        <f t="shared" si="33"/>
        <v>24691.8</v>
      </c>
      <c r="I328" s="104">
        <f>I329+I337</f>
        <v>0</v>
      </c>
      <c r="J328" s="114">
        <f t="shared" si="34"/>
        <v>24691.8</v>
      </c>
      <c r="K328" s="104">
        <f>K329+K337</f>
        <v>0</v>
      </c>
      <c r="L328" s="114">
        <f t="shared" si="36"/>
        <v>24691.8</v>
      </c>
      <c r="M328" s="104">
        <f>M329+M337</f>
        <v>0</v>
      </c>
      <c r="N328" s="114">
        <f t="shared" si="37"/>
        <v>24691.8</v>
      </c>
    </row>
    <row r="329" spans="1:14" ht="31.9" customHeight="1" x14ac:dyDescent="0.3">
      <c r="A329" s="10" t="s">
        <v>828</v>
      </c>
      <c r="B329" s="112" t="s">
        <v>219</v>
      </c>
      <c r="C329" s="112" t="s">
        <v>80</v>
      </c>
      <c r="D329" s="113" t="s">
        <v>829</v>
      </c>
      <c r="E329" s="112" t="s">
        <v>66</v>
      </c>
      <c r="F329" s="104">
        <f>F330</f>
        <v>11499.8</v>
      </c>
      <c r="G329" s="104">
        <f>G330</f>
        <v>1621.1999999999998</v>
      </c>
      <c r="H329" s="114">
        <f t="shared" si="33"/>
        <v>13121</v>
      </c>
      <c r="I329" s="104">
        <f>I330</f>
        <v>0</v>
      </c>
      <c r="J329" s="114">
        <f t="shared" si="34"/>
        <v>13121</v>
      </c>
      <c r="K329" s="104">
        <f>K330</f>
        <v>0</v>
      </c>
      <c r="L329" s="114">
        <f t="shared" si="36"/>
        <v>13121</v>
      </c>
      <c r="M329" s="104">
        <f>M330</f>
        <v>0</v>
      </c>
      <c r="N329" s="114">
        <f t="shared" si="37"/>
        <v>13121</v>
      </c>
    </row>
    <row r="330" spans="1:14" ht="64.5" customHeight="1" x14ac:dyDescent="0.3">
      <c r="A330" s="10" t="s">
        <v>830</v>
      </c>
      <c r="B330" s="112" t="s">
        <v>219</v>
      </c>
      <c r="C330" s="112" t="s">
        <v>80</v>
      </c>
      <c r="D330" s="113" t="s">
        <v>831</v>
      </c>
      <c r="E330" s="112" t="s">
        <v>66</v>
      </c>
      <c r="F330" s="104">
        <f>F331+F334</f>
        <v>11499.8</v>
      </c>
      <c r="G330" s="104">
        <f>G331+G334</f>
        <v>1621.1999999999998</v>
      </c>
      <c r="H330" s="114">
        <f t="shared" si="33"/>
        <v>13121</v>
      </c>
      <c r="I330" s="104">
        <f>I331+I334</f>
        <v>0</v>
      </c>
      <c r="J330" s="114">
        <f t="shared" si="34"/>
        <v>13121</v>
      </c>
      <c r="K330" s="104">
        <f>K331+K334</f>
        <v>0</v>
      </c>
      <c r="L330" s="114">
        <f t="shared" si="36"/>
        <v>13121</v>
      </c>
      <c r="M330" s="104">
        <f>M331+M334</f>
        <v>0</v>
      </c>
      <c r="N330" s="114">
        <f t="shared" si="37"/>
        <v>13121</v>
      </c>
    </row>
    <row r="331" spans="1:14" ht="48.75" customHeight="1" x14ac:dyDescent="0.3">
      <c r="A331" s="10" t="s">
        <v>832</v>
      </c>
      <c r="B331" s="112" t="s">
        <v>219</v>
      </c>
      <c r="C331" s="112" t="s">
        <v>80</v>
      </c>
      <c r="D331" s="113" t="s">
        <v>833</v>
      </c>
      <c r="E331" s="112" t="s">
        <v>66</v>
      </c>
      <c r="F331" s="104">
        <f>F332</f>
        <v>10747.5</v>
      </c>
      <c r="G331" s="104">
        <f>G332</f>
        <v>1515.1</v>
      </c>
      <c r="H331" s="114">
        <f t="shared" si="33"/>
        <v>12262.6</v>
      </c>
      <c r="I331" s="104">
        <f>I332</f>
        <v>0</v>
      </c>
      <c r="J331" s="114">
        <f t="shared" si="34"/>
        <v>12262.6</v>
      </c>
      <c r="K331" s="104">
        <f>K332</f>
        <v>0</v>
      </c>
      <c r="L331" s="114">
        <f t="shared" si="36"/>
        <v>12262.6</v>
      </c>
      <c r="M331" s="104">
        <f>M332</f>
        <v>0</v>
      </c>
      <c r="N331" s="114">
        <f t="shared" si="37"/>
        <v>12262.6</v>
      </c>
    </row>
    <row r="332" spans="1:14" ht="17.45" customHeight="1" x14ac:dyDescent="0.3">
      <c r="A332" s="10" t="s">
        <v>146</v>
      </c>
      <c r="B332" s="112" t="s">
        <v>219</v>
      </c>
      <c r="C332" s="112" t="s">
        <v>80</v>
      </c>
      <c r="D332" s="113" t="s">
        <v>833</v>
      </c>
      <c r="E332" s="112">
        <v>500</v>
      </c>
      <c r="F332" s="104">
        <f>F333</f>
        <v>10747.5</v>
      </c>
      <c r="G332" s="104">
        <f>G333</f>
        <v>1515.1</v>
      </c>
      <c r="H332" s="114">
        <f t="shared" si="33"/>
        <v>12262.6</v>
      </c>
      <c r="I332" s="104">
        <f>I333</f>
        <v>0</v>
      </c>
      <c r="J332" s="114">
        <f t="shared" si="34"/>
        <v>12262.6</v>
      </c>
      <c r="K332" s="104">
        <f>K333</f>
        <v>0</v>
      </c>
      <c r="L332" s="114">
        <f t="shared" si="36"/>
        <v>12262.6</v>
      </c>
      <c r="M332" s="104">
        <f>M333</f>
        <v>0</v>
      </c>
      <c r="N332" s="114">
        <f t="shared" si="37"/>
        <v>12262.6</v>
      </c>
    </row>
    <row r="333" spans="1:14" ht="18.600000000000001" customHeight="1" x14ac:dyDescent="0.3">
      <c r="A333" s="10" t="s">
        <v>55</v>
      </c>
      <c r="B333" s="112" t="s">
        <v>219</v>
      </c>
      <c r="C333" s="112" t="s">
        <v>80</v>
      </c>
      <c r="D333" s="113" t="s">
        <v>833</v>
      </c>
      <c r="E333" s="112">
        <v>540</v>
      </c>
      <c r="F333" s="104">
        <f>10747.5</f>
        <v>10747.5</v>
      </c>
      <c r="G333" s="104">
        <v>1515.1</v>
      </c>
      <c r="H333" s="114">
        <f t="shared" si="33"/>
        <v>12262.6</v>
      </c>
      <c r="I333" s="104"/>
      <c r="J333" s="114">
        <f t="shared" si="34"/>
        <v>12262.6</v>
      </c>
      <c r="K333" s="104"/>
      <c r="L333" s="114">
        <f t="shared" si="36"/>
        <v>12262.6</v>
      </c>
      <c r="M333" s="104"/>
      <c r="N333" s="114">
        <f t="shared" si="37"/>
        <v>12262.6</v>
      </c>
    </row>
    <row r="334" spans="1:14" ht="32.25" customHeight="1" x14ac:dyDescent="0.3">
      <c r="A334" s="57" t="s">
        <v>834</v>
      </c>
      <c r="B334" s="112" t="s">
        <v>219</v>
      </c>
      <c r="C334" s="112" t="s">
        <v>80</v>
      </c>
      <c r="D334" s="113" t="s">
        <v>835</v>
      </c>
      <c r="E334" s="112" t="s">
        <v>66</v>
      </c>
      <c r="F334" s="104">
        <f>F335</f>
        <v>752.3</v>
      </c>
      <c r="G334" s="104">
        <f>G335</f>
        <v>106.1</v>
      </c>
      <c r="H334" s="114">
        <f t="shared" si="33"/>
        <v>858.4</v>
      </c>
      <c r="I334" s="104">
        <f>I335</f>
        <v>0</v>
      </c>
      <c r="J334" s="114">
        <f t="shared" si="34"/>
        <v>858.4</v>
      </c>
      <c r="K334" s="104">
        <f>K335</f>
        <v>0</v>
      </c>
      <c r="L334" s="114">
        <f t="shared" si="36"/>
        <v>858.4</v>
      </c>
      <c r="M334" s="104">
        <f>M335</f>
        <v>0</v>
      </c>
      <c r="N334" s="114">
        <f t="shared" si="37"/>
        <v>858.4</v>
      </c>
    </row>
    <row r="335" spans="1:14" ht="16.149999999999999" customHeight="1" x14ac:dyDescent="0.3">
      <c r="A335" s="11" t="s">
        <v>146</v>
      </c>
      <c r="B335" s="112" t="s">
        <v>219</v>
      </c>
      <c r="C335" s="112" t="s">
        <v>80</v>
      </c>
      <c r="D335" s="113" t="s">
        <v>835</v>
      </c>
      <c r="E335" s="112">
        <v>500</v>
      </c>
      <c r="F335" s="104">
        <f>F336</f>
        <v>752.3</v>
      </c>
      <c r="G335" s="104">
        <f>G336</f>
        <v>106.1</v>
      </c>
      <c r="H335" s="114">
        <f t="shared" si="33"/>
        <v>858.4</v>
      </c>
      <c r="I335" s="104">
        <f>I336</f>
        <v>0</v>
      </c>
      <c r="J335" s="114">
        <f t="shared" si="34"/>
        <v>858.4</v>
      </c>
      <c r="K335" s="104">
        <f>K336</f>
        <v>0</v>
      </c>
      <c r="L335" s="114">
        <f t="shared" si="36"/>
        <v>858.4</v>
      </c>
      <c r="M335" s="104">
        <f>M336</f>
        <v>0</v>
      </c>
      <c r="N335" s="114">
        <f t="shared" si="37"/>
        <v>858.4</v>
      </c>
    </row>
    <row r="336" spans="1:14" ht="16.5" customHeight="1" x14ac:dyDescent="0.3">
      <c r="A336" s="10" t="s">
        <v>55</v>
      </c>
      <c r="B336" s="112" t="s">
        <v>219</v>
      </c>
      <c r="C336" s="112" t="s">
        <v>80</v>
      </c>
      <c r="D336" s="113" t="s">
        <v>835</v>
      </c>
      <c r="E336" s="112">
        <v>540</v>
      </c>
      <c r="F336" s="104">
        <v>752.3</v>
      </c>
      <c r="G336" s="104">
        <v>106.1</v>
      </c>
      <c r="H336" s="114">
        <f t="shared" ref="H336:H414" si="44">F336+G336</f>
        <v>858.4</v>
      </c>
      <c r="I336" s="104"/>
      <c r="J336" s="114">
        <f t="shared" ref="J336:J414" si="45">H336+I336</f>
        <v>858.4</v>
      </c>
      <c r="K336" s="104"/>
      <c r="L336" s="114">
        <f t="shared" si="36"/>
        <v>858.4</v>
      </c>
      <c r="M336" s="104"/>
      <c r="N336" s="114">
        <f t="shared" si="37"/>
        <v>858.4</v>
      </c>
    </row>
    <row r="337" spans="1:14" ht="30.6" customHeight="1" x14ac:dyDescent="0.3">
      <c r="A337" s="49" t="s">
        <v>874</v>
      </c>
      <c r="B337" s="112" t="s">
        <v>219</v>
      </c>
      <c r="C337" s="112" t="s">
        <v>80</v>
      </c>
      <c r="D337" s="113" t="s">
        <v>876</v>
      </c>
      <c r="E337" s="112" t="s">
        <v>66</v>
      </c>
      <c r="F337" s="104">
        <f t="shared" ref="F337:M343" si="46">F338</f>
        <v>3942</v>
      </c>
      <c r="G337" s="104">
        <f t="shared" si="46"/>
        <v>7628.7999999999993</v>
      </c>
      <c r="H337" s="114">
        <f t="shared" si="44"/>
        <v>11570.8</v>
      </c>
      <c r="I337" s="104">
        <f t="shared" si="46"/>
        <v>0</v>
      </c>
      <c r="J337" s="114">
        <f t="shared" si="45"/>
        <v>11570.8</v>
      </c>
      <c r="K337" s="104">
        <f t="shared" si="46"/>
        <v>0</v>
      </c>
      <c r="L337" s="114">
        <f t="shared" si="36"/>
        <v>11570.8</v>
      </c>
      <c r="M337" s="104">
        <f t="shared" si="46"/>
        <v>0</v>
      </c>
      <c r="N337" s="114">
        <f t="shared" si="37"/>
        <v>11570.8</v>
      </c>
    </row>
    <row r="338" spans="1:14" ht="47.25" customHeight="1" x14ac:dyDescent="0.3">
      <c r="A338" s="49" t="s">
        <v>890</v>
      </c>
      <c r="B338" s="112" t="s">
        <v>219</v>
      </c>
      <c r="C338" s="112" t="s">
        <v>80</v>
      </c>
      <c r="D338" s="113" t="s">
        <v>877</v>
      </c>
      <c r="E338" s="112" t="s">
        <v>66</v>
      </c>
      <c r="F338" s="104">
        <f>F342</f>
        <v>3942</v>
      </c>
      <c r="G338" s="104">
        <f>G342+G339</f>
        <v>7628.7999999999993</v>
      </c>
      <c r="H338" s="114">
        <f t="shared" si="44"/>
        <v>11570.8</v>
      </c>
      <c r="I338" s="104">
        <f>I342+I339</f>
        <v>0</v>
      </c>
      <c r="J338" s="114">
        <f t="shared" si="45"/>
        <v>11570.8</v>
      </c>
      <c r="K338" s="104">
        <f>K342+K339</f>
        <v>0</v>
      </c>
      <c r="L338" s="114">
        <f t="shared" si="36"/>
        <v>11570.8</v>
      </c>
      <c r="M338" s="104">
        <f>M342+M339</f>
        <v>0</v>
      </c>
      <c r="N338" s="114">
        <f t="shared" si="37"/>
        <v>11570.8</v>
      </c>
    </row>
    <row r="339" spans="1:14" ht="45" customHeight="1" x14ac:dyDescent="0.3">
      <c r="A339" s="10" t="s">
        <v>869</v>
      </c>
      <c r="B339" s="112" t="s">
        <v>219</v>
      </c>
      <c r="C339" s="112" t="s">
        <v>80</v>
      </c>
      <c r="D339" s="113" t="s">
        <v>893</v>
      </c>
      <c r="E339" s="112" t="s">
        <v>66</v>
      </c>
      <c r="F339" s="104"/>
      <c r="G339" s="114">
        <f>G340</f>
        <v>11570.8</v>
      </c>
      <c r="H339" s="114">
        <f t="shared" si="44"/>
        <v>11570.8</v>
      </c>
      <c r="I339" s="114">
        <f>I340</f>
        <v>0</v>
      </c>
      <c r="J339" s="114">
        <f t="shared" si="45"/>
        <v>11570.8</v>
      </c>
      <c r="K339" s="114">
        <f>K340</f>
        <v>0</v>
      </c>
      <c r="L339" s="114">
        <f t="shared" ref="L339:L417" si="47">J339+K339</f>
        <v>11570.8</v>
      </c>
      <c r="M339" s="114">
        <f>M340</f>
        <v>0</v>
      </c>
      <c r="N339" s="114">
        <f t="shared" ref="N339:N417" si="48">L339+M339</f>
        <v>11570.8</v>
      </c>
    </row>
    <row r="340" spans="1:14" ht="30" customHeight="1" x14ac:dyDescent="0.3">
      <c r="A340" s="10" t="s">
        <v>87</v>
      </c>
      <c r="B340" s="112" t="s">
        <v>219</v>
      </c>
      <c r="C340" s="112" t="s">
        <v>80</v>
      </c>
      <c r="D340" s="113" t="s">
        <v>893</v>
      </c>
      <c r="E340" s="112">
        <v>200</v>
      </c>
      <c r="F340" s="104"/>
      <c r="G340" s="114">
        <f>G341</f>
        <v>11570.8</v>
      </c>
      <c r="H340" s="114">
        <f t="shared" si="44"/>
        <v>11570.8</v>
      </c>
      <c r="I340" s="114">
        <f>I341</f>
        <v>0</v>
      </c>
      <c r="J340" s="114">
        <f t="shared" si="45"/>
        <v>11570.8</v>
      </c>
      <c r="K340" s="114">
        <f>K341</f>
        <v>0</v>
      </c>
      <c r="L340" s="114">
        <f t="shared" si="47"/>
        <v>11570.8</v>
      </c>
      <c r="M340" s="114">
        <f>M341</f>
        <v>0</v>
      </c>
      <c r="N340" s="114">
        <f t="shared" si="48"/>
        <v>11570.8</v>
      </c>
    </row>
    <row r="341" spans="1:14" ht="30" customHeight="1" x14ac:dyDescent="0.3">
      <c r="A341" s="10" t="s">
        <v>88</v>
      </c>
      <c r="B341" s="112" t="s">
        <v>219</v>
      </c>
      <c r="C341" s="112" t="s">
        <v>80</v>
      </c>
      <c r="D341" s="113" t="s">
        <v>893</v>
      </c>
      <c r="E341" s="112">
        <v>240</v>
      </c>
      <c r="F341" s="104"/>
      <c r="G341" s="114">
        <v>11570.8</v>
      </c>
      <c r="H341" s="114">
        <f t="shared" si="44"/>
        <v>11570.8</v>
      </c>
      <c r="I341" s="114"/>
      <c r="J341" s="114">
        <f t="shared" si="45"/>
        <v>11570.8</v>
      </c>
      <c r="K341" s="114"/>
      <c r="L341" s="114">
        <f t="shared" si="47"/>
        <v>11570.8</v>
      </c>
      <c r="M341" s="114"/>
      <c r="N341" s="114">
        <f t="shared" si="48"/>
        <v>11570.8</v>
      </c>
    </row>
    <row r="342" spans="1:14" ht="39" hidden="1" customHeight="1" outlineLevel="1" x14ac:dyDescent="0.3">
      <c r="A342" s="49" t="s">
        <v>875</v>
      </c>
      <c r="B342" s="112" t="s">
        <v>219</v>
      </c>
      <c r="C342" s="112" t="s">
        <v>80</v>
      </c>
      <c r="D342" s="113" t="s">
        <v>870</v>
      </c>
      <c r="E342" s="112" t="s">
        <v>66</v>
      </c>
      <c r="F342" s="104">
        <f t="shared" si="46"/>
        <v>3942</v>
      </c>
      <c r="G342" s="104">
        <f t="shared" si="46"/>
        <v>-3942</v>
      </c>
      <c r="H342" s="114">
        <f t="shared" si="44"/>
        <v>0</v>
      </c>
      <c r="I342" s="104">
        <f t="shared" si="46"/>
        <v>0</v>
      </c>
      <c r="J342" s="114">
        <f t="shared" si="45"/>
        <v>0</v>
      </c>
      <c r="K342" s="104">
        <f t="shared" si="46"/>
        <v>0</v>
      </c>
      <c r="L342" s="114">
        <f t="shared" si="47"/>
        <v>0</v>
      </c>
      <c r="M342" s="104">
        <f t="shared" si="46"/>
        <v>0</v>
      </c>
      <c r="N342" s="114">
        <f t="shared" si="48"/>
        <v>0</v>
      </c>
    </row>
    <row r="343" spans="1:14" ht="30" hidden="1" customHeight="1" outlineLevel="1" x14ac:dyDescent="0.3">
      <c r="A343" s="10" t="s">
        <v>580</v>
      </c>
      <c r="B343" s="112" t="s">
        <v>219</v>
      </c>
      <c r="C343" s="112" t="s">
        <v>80</v>
      </c>
      <c r="D343" s="113" t="s">
        <v>870</v>
      </c>
      <c r="E343" s="112" t="s">
        <v>490</v>
      </c>
      <c r="F343" s="104">
        <f t="shared" si="46"/>
        <v>3942</v>
      </c>
      <c r="G343" s="104">
        <f t="shared" si="46"/>
        <v>-3942</v>
      </c>
      <c r="H343" s="114">
        <f t="shared" si="44"/>
        <v>0</v>
      </c>
      <c r="I343" s="104">
        <f t="shared" si="46"/>
        <v>0</v>
      </c>
      <c r="J343" s="114">
        <f t="shared" si="45"/>
        <v>0</v>
      </c>
      <c r="K343" s="104">
        <f t="shared" si="46"/>
        <v>0</v>
      </c>
      <c r="L343" s="114">
        <f t="shared" si="47"/>
        <v>0</v>
      </c>
      <c r="M343" s="104">
        <f t="shared" si="46"/>
        <v>0</v>
      </c>
      <c r="N343" s="114">
        <f t="shared" si="48"/>
        <v>0</v>
      </c>
    </row>
    <row r="344" spans="1:14" ht="30" hidden="1" customHeight="1" outlineLevel="1" x14ac:dyDescent="0.3">
      <c r="A344" s="10" t="s">
        <v>88</v>
      </c>
      <c r="B344" s="112" t="s">
        <v>219</v>
      </c>
      <c r="C344" s="112" t="s">
        <v>80</v>
      </c>
      <c r="D344" s="113" t="s">
        <v>870</v>
      </c>
      <c r="E344" s="112" t="s">
        <v>486</v>
      </c>
      <c r="F344" s="104">
        <v>3942</v>
      </c>
      <c r="G344" s="104">
        <v>-3942</v>
      </c>
      <c r="H344" s="114">
        <f t="shared" si="44"/>
        <v>0</v>
      </c>
      <c r="I344" s="104"/>
      <c r="J344" s="114">
        <f t="shared" si="45"/>
        <v>0</v>
      </c>
      <c r="K344" s="104"/>
      <c r="L344" s="114">
        <f t="shared" si="47"/>
        <v>0</v>
      </c>
      <c r="M344" s="104"/>
      <c r="N344" s="114">
        <f t="shared" si="48"/>
        <v>0</v>
      </c>
    </row>
    <row r="345" spans="1:14" ht="31.5" customHeight="1" collapsed="1" x14ac:dyDescent="0.3">
      <c r="A345" s="10" t="s">
        <v>914</v>
      </c>
      <c r="B345" s="112" t="s">
        <v>219</v>
      </c>
      <c r="C345" s="112" t="s">
        <v>219</v>
      </c>
      <c r="D345" s="113" t="s">
        <v>65</v>
      </c>
      <c r="E345" s="112" t="s">
        <v>66</v>
      </c>
      <c r="F345" s="114"/>
      <c r="G345" s="114"/>
      <c r="H345" s="114"/>
      <c r="I345" s="114">
        <f>I346</f>
        <v>86982.6</v>
      </c>
      <c r="J345" s="114">
        <f t="shared" si="45"/>
        <v>86982.6</v>
      </c>
      <c r="K345" s="114">
        <f>K346</f>
        <v>0</v>
      </c>
      <c r="L345" s="114">
        <f t="shared" si="47"/>
        <v>86982.6</v>
      </c>
      <c r="M345" s="114">
        <f>M346</f>
        <v>0</v>
      </c>
      <c r="N345" s="114">
        <f t="shared" si="48"/>
        <v>86982.6</v>
      </c>
    </row>
    <row r="346" spans="1:14" ht="34.15" customHeight="1" x14ac:dyDescent="0.3">
      <c r="A346" s="10" t="s">
        <v>828</v>
      </c>
      <c r="B346" s="112" t="s">
        <v>219</v>
      </c>
      <c r="C346" s="112" t="s">
        <v>219</v>
      </c>
      <c r="D346" s="113" t="s">
        <v>829</v>
      </c>
      <c r="E346" s="112" t="s">
        <v>66</v>
      </c>
      <c r="F346" s="114"/>
      <c r="G346" s="114"/>
      <c r="H346" s="114"/>
      <c r="I346" s="114">
        <f>I347</f>
        <v>86982.6</v>
      </c>
      <c r="J346" s="114">
        <f t="shared" si="45"/>
        <v>86982.6</v>
      </c>
      <c r="K346" s="114">
        <f>K347</f>
        <v>0</v>
      </c>
      <c r="L346" s="114">
        <f t="shared" si="47"/>
        <v>86982.6</v>
      </c>
      <c r="M346" s="114">
        <f>M347</f>
        <v>0</v>
      </c>
      <c r="N346" s="114">
        <f t="shared" si="48"/>
        <v>86982.6</v>
      </c>
    </row>
    <row r="347" spans="1:14" ht="92.25" customHeight="1" x14ac:dyDescent="0.3">
      <c r="A347" s="10" t="s">
        <v>915</v>
      </c>
      <c r="B347" s="112" t="s">
        <v>219</v>
      </c>
      <c r="C347" s="112" t="s">
        <v>219</v>
      </c>
      <c r="D347" s="113" t="s">
        <v>916</v>
      </c>
      <c r="E347" s="112" t="s">
        <v>66</v>
      </c>
      <c r="F347" s="114"/>
      <c r="G347" s="114"/>
      <c r="H347" s="114"/>
      <c r="I347" s="114">
        <f>I348+I351</f>
        <v>86982.6</v>
      </c>
      <c r="J347" s="114">
        <f t="shared" si="45"/>
        <v>86982.6</v>
      </c>
      <c r="K347" s="114">
        <f>K348+K351</f>
        <v>0</v>
      </c>
      <c r="L347" s="114">
        <f t="shared" si="47"/>
        <v>86982.6</v>
      </c>
      <c r="M347" s="114">
        <f>M348+M351</f>
        <v>0</v>
      </c>
      <c r="N347" s="114">
        <f t="shared" si="48"/>
        <v>86982.6</v>
      </c>
    </row>
    <row r="348" spans="1:14" ht="63.6" customHeight="1" x14ac:dyDescent="0.3">
      <c r="A348" s="118" t="s">
        <v>917</v>
      </c>
      <c r="B348" s="112" t="s">
        <v>219</v>
      </c>
      <c r="C348" s="112" t="s">
        <v>219</v>
      </c>
      <c r="D348" s="113" t="s">
        <v>918</v>
      </c>
      <c r="E348" s="112" t="s">
        <v>66</v>
      </c>
      <c r="F348" s="114"/>
      <c r="G348" s="114"/>
      <c r="H348" s="114"/>
      <c r="I348" s="114">
        <f>I349</f>
        <v>70000</v>
      </c>
      <c r="J348" s="114">
        <f t="shared" si="45"/>
        <v>70000</v>
      </c>
      <c r="K348" s="114">
        <f>K349</f>
        <v>0</v>
      </c>
      <c r="L348" s="114">
        <f t="shared" si="47"/>
        <v>70000</v>
      </c>
      <c r="M348" s="114">
        <f>M349</f>
        <v>0</v>
      </c>
      <c r="N348" s="114">
        <f t="shared" si="48"/>
        <v>70000</v>
      </c>
    </row>
    <row r="349" spans="1:14" ht="18" customHeight="1" x14ac:dyDescent="0.3">
      <c r="A349" s="10" t="s">
        <v>146</v>
      </c>
      <c r="B349" s="112" t="s">
        <v>219</v>
      </c>
      <c r="C349" s="112" t="s">
        <v>219</v>
      </c>
      <c r="D349" s="113" t="s">
        <v>918</v>
      </c>
      <c r="E349" s="112">
        <v>500</v>
      </c>
      <c r="F349" s="114"/>
      <c r="G349" s="114"/>
      <c r="H349" s="114"/>
      <c r="I349" s="114">
        <f>I350</f>
        <v>70000</v>
      </c>
      <c r="J349" s="114">
        <f t="shared" si="45"/>
        <v>70000</v>
      </c>
      <c r="K349" s="114">
        <f>K350</f>
        <v>0</v>
      </c>
      <c r="L349" s="114">
        <f t="shared" si="47"/>
        <v>70000</v>
      </c>
      <c r="M349" s="114">
        <f>M350</f>
        <v>0</v>
      </c>
      <c r="N349" s="114">
        <f t="shared" si="48"/>
        <v>70000</v>
      </c>
    </row>
    <row r="350" spans="1:14" ht="18" customHeight="1" x14ac:dyDescent="0.3">
      <c r="A350" s="10" t="s">
        <v>55</v>
      </c>
      <c r="B350" s="112" t="s">
        <v>219</v>
      </c>
      <c r="C350" s="112" t="s">
        <v>219</v>
      </c>
      <c r="D350" s="113" t="s">
        <v>918</v>
      </c>
      <c r="E350" s="112">
        <v>540</v>
      </c>
      <c r="F350" s="114"/>
      <c r="G350" s="114"/>
      <c r="H350" s="114"/>
      <c r="I350" s="114">
        <v>70000</v>
      </c>
      <c r="J350" s="114">
        <f t="shared" si="45"/>
        <v>70000</v>
      </c>
      <c r="K350" s="114">
        <v>0</v>
      </c>
      <c r="L350" s="114">
        <f t="shared" si="47"/>
        <v>70000</v>
      </c>
      <c r="M350" s="114">
        <v>0</v>
      </c>
      <c r="N350" s="114">
        <f t="shared" si="48"/>
        <v>70000</v>
      </c>
    </row>
    <row r="351" spans="1:14" ht="63.75" customHeight="1" x14ac:dyDescent="0.3">
      <c r="A351" s="118" t="s">
        <v>920</v>
      </c>
      <c r="B351" s="112" t="s">
        <v>219</v>
      </c>
      <c r="C351" s="112" t="s">
        <v>219</v>
      </c>
      <c r="D351" s="113" t="s">
        <v>919</v>
      </c>
      <c r="E351" s="112" t="s">
        <v>66</v>
      </c>
      <c r="F351" s="114"/>
      <c r="G351" s="114"/>
      <c r="H351" s="114"/>
      <c r="I351" s="114">
        <f>I352</f>
        <v>16982.599999999999</v>
      </c>
      <c r="J351" s="114">
        <f t="shared" si="45"/>
        <v>16982.599999999999</v>
      </c>
      <c r="K351" s="114">
        <f>K352</f>
        <v>0</v>
      </c>
      <c r="L351" s="114">
        <f t="shared" si="47"/>
        <v>16982.599999999999</v>
      </c>
      <c r="M351" s="114">
        <f>M352</f>
        <v>0</v>
      </c>
      <c r="N351" s="114">
        <f t="shared" si="48"/>
        <v>16982.599999999999</v>
      </c>
    </row>
    <row r="352" spans="1:14" ht="18" customHeight="1" x14ac:dyDescent="0.3">
      <c r="A352" s="10" t="s">
        <v>146</v>
      </c>
      <c r="B352" s="112" t="s">
        <v>219</v>
      </c>
      <c r="C352" s="112" t="s">
        <v>219</v>
      </c>
      <c r="D352" s="113" t="s">
        <v>919</v>
      </c>
      <c r="E352" s="112">
        <v>500</v>
      </c>
      <c r="F352" s="114"/>
      <c r="G352" s="114"/>
      <c r="H352" s="114"/>
      <c r="I352" s="114">
        <f>I353</f>
        <v>16982.599999999999</v>
      </c>
      <c r="J352" s="114">
        <f t="shared" si="45"/>
        <v>16982.599999999999</v>
      </c>
      <c r="K352" s="114">
        <f>K353</f>
        <v>0</v>
      </c>
      <c r="L352" s="114">
        <f t="shared" si="47"/>
        <v>16982.599999999999</v>
      </c>
      <c r="M352" s="114">
        <f>M353</f>
        <v>0</v>
      </c>
      <c r="N352" s="114">
        <f t="shared" si="48"/>
        <v>16982.599999999999</v>
      </c>
    </row>
    <row r="353" spans="1:14" ht="18" customHeight="1" x14ac:dyDescent="0.3">
      <c r="A353" s="10" t="s">
        <v>55</v>
      </c>
      <c r="B353" s="112" t="s">
        <v>219</v>
      </c>
      <c r="C353" s="112" t="s">
        <v>219</v>
      </c>
      <c r="D353" s="113" t="s">
        <v>919</v>
      </c>
      <c r="E353" s="112">
        <v>540</v>
      </c>
      <c r="F353" s="114"/>
      <c r="G353" s="114"/>
      <c r="H353" s="114"/>
      <c r="I353" s="114">
        <v>16982.599999999999</v>
      </c>
      <c r="J353" s="114">
        <f t="shared" si="45"/>
        <v>16982.599999999999</v>
      </c>
      <c r="K353" s="114">
        <v>0</v>
      </c>
      <c r="L353" s="114">
        <f t="shared" si="47"/>
        <v>16982.599999999999</v>
      </c>
      <c r="M353" s="114">
        <v>0</v>
      </c>
      <c r="N353" s="114">
        <f t="shared" si="48"/>
        <v>16982.599999999999</v>
      </c>
    </row>
    <row r="354" spans="1:14" x14ac:dyDescent="0.3">
      <c r="A354" s="9" t="s">
        <v>233</v>
      </c>
      <c r="B354" s="110" t="s">
        <v>110</v>
      </c>
      <c r="C354" s="110" t="s">
        <v>64</v>
      </c>
      <c r="D354" s="111" t="s">
        <v>65</v>
      </c>
      <c r="E354" s="110" t="s">
        <v>66</v>
      </c>
      <c r="F354" s="109">
        <f>F355+F380+F422+F445</f>
        <v>1035152.4</v>
      </c>
      <c r="G354" s="109">
        <f>G355+G380+G422+G445</f>
        <v>15897.799999999997</v>
      </c>
      <c r="H354" s="109">
        <f t="shared" si="44"/>
        <v>1051050.2</v>
      </c>
      <c r="I354" s="109">
        <f>I355+I380+I422+I445</f>
        <v>-6982.6</v>
      </c>
      <c r="J354" s="109">
        <f t="shared" si="45"/>
        <v>1044067.6</v>
      </c>
      <c r="K354" s="109">
        <f>K355+K380+K422+K445</f>
        <v>16920.100000000002</v>
      </c>
      <c r="L354" s="109">
        <f t="shared" si="47"/>
        <v>1060987.7</v>
      </c>
      <c r="M354" s="109">
        <f>M355+M380+M422+M445</f>
        <v>18869.099999999999</v>
      </c>
      <c r="N354" s="109">
        <f t="shared" si="48"/>
        <v>1079856.8</v>
      </c>
    </row>
    <row r="355" spans="1:14" x14ac:dyDescent="0.3">
      <c r="A355" s="10" t="s">
        <v>234</v>
      </c>
      <c r="B355" s="112" t="s">
        <v>110</v>
      </c>
      <c r="C355" s="112" t="s">
        <v>63</v>
      </c>
      <c r="D355" s="113" t="s">
        <v>65</v>
      </c>
      <c r="E355" s="112" t="s">
        <v>66</v>
      </c>
      <c r="F355" s="114">
        <f>F356</f>
        <v>333142.00000000006</v>
      </c>
      <c r="G355" s="114">
        <f>G356</f>
        <v>7319.7999999999993</v>
      </c>
      <c r="H355" s="114">
        <f t="shared" si="44"/>
        <v>340461.80000000005</v>
      </c>
      <c r="I355" s="114">
        <f>I356</f>
        <v>0</v>
      </c>
      <c r="J355" s="114">
        <f t="shared" si="45"/>
        <v>340461.80000000005</v>
      </c>
      <c r="K355" s="114">
        <f>K356</f>
        <v>9063.8000000000011</v>
      </c>
      <c r="L355" s="114">
        <f t="shared" si="47"/>
        <v>349525.60000000003</v>
      </c>
      <c r="M355" s="114">
        <f>M356</f>
        <v>9856.2000000000007</v>
      </c>
      <c r="N355" s="114">
        <f t="shared" si="48"/>
        <v>359381.80000000005</v>
      </c>
    </row>
    <row r="356" spans="1:14" ht="31.5" customHeight="1" x14ac:dyDescent="0.3">
      <c r="A356" s="10" t="s">
        <v>688</v>
      </c>
      <c r="B356" s="112" t="s">
        <v>110</v>
      </c>
      <c r="C356" s="112" t="s">
        <v>63</v>
      </c>
      <c r="D356" s="113" t="s">
        <v>222</v>
      </c>
      <c r="E356" s="112" t="s">
        <v>66</v>
      </c>
      <c r="F356" s="114">
        <f>F357+F365+F370+F375</f>
        <v>333142.00000000006</v>
      </c>
      <c r="G356" s="114">
        <f>G357+G365+G370+G375</f>
        <v>7319.7999999999993</v>
      </c>
      <c r="H356" s="114">
        <f t="shared" si="44"/>
        <v>340461.80000000005</v>
      </c>
      <c r="I356" s="114">
        <f>I357+I365+I370+I375</f>
        <v>0</v>
      </c>
      <c r="J356" s="114">
        <f t="shared" si="45"/>
        <v>340461.80000000005</v>
      </c>
      <c r="K356" s="114">
        <f>K357+K365+K370+K375</f>
        <v>9063.8000000000011</v>
      </c>
      <c r="L356" s="114">
        <f t="shared" si="47"/>
        <v>349525.60000000003</v>
      </c>
      <c r="M356" s="114">
        <f>M357+M365+M370+M375</f>
        <v>9856.2000000000007</v>
      </c>
      <c r="N356" s="114">
        <f t="shared" si="48"/>
        <v>359381.80000000005</v>
      </c>
    </row>
    <row r="357" spans="1:14" ht="30" x14ac:dyDescent="0.3">
      <c r="A357" s="10" t="s">
        <v>235</v>
      </c>
      <c r="B357" s="112" t="s">
        <v>110</v>
      </c>
      <c r="C357" s="112" t="s">
        <v>63</v>
      </c>
      <c r="D357" s="113" t="s">
        <v>236</v>
      </c>
      <c r="E357" s="112" t="s">
        <v>66</v>
      </c>
      <c r="F357" s="114">
        <f>F358</f>
        <v>290121.7</v>
      </c>
      <c r="G357" s="114">
        <f>G358</f>
        <v>1958.3999999999999</v>
      </c>
      <c r="H357" s="114">
        <f t="shared" si="44"/>
        <v>292080.10000000003</v>
      </c>
      <c r="I357" s="114">
        <f>I358</f>
        <v>0</v>
      </c>
      <c r="J357" s="114">
        <f t="shared" si="45"/>
        <v>292080.10000000003</v>
      </c>
      <c r="K357" s="114">
        <f>K358</f>
        <v>363.6</v>
      </c>
      <c r="L357" s="114">
        <f t="shared" si="47"/>
        <v>292443.7</v>
      </c>
      <c r="M357" s="114">
        <f>M358</f>
        <v>697.8</v>
      </c>
      <c r="N357" s="114">
        <f t="shared" si="48"/>
        <v>293141.5</v>
      </c>
    </row>
    <row r="358" spans="1:14" ht="75" x14ac:dyDescent="0.3">
      <c r="A358" s="10" t="s">
        <v>237</v>
      </c>
      <c r="B358" s="112" t="s">
        <v>110</v>
      </c>
      <c r="C358" s="112" t="s">
        <v>63</v>
      </c>
      <c r="D358" s="113" t="s">
        <v>238</v>
      </c>
      <c r="E358" s="112" t="s">
        <v>66</v>
      </c>
      <c r="F358" s="114">
        <f>F359+F362</f>
        <v>290121.7</v>
      </c>
      <c r="G358" s="114">
        <f>G359+G362</f>
        <v>1958.3999999999999</v>
      </c>
      <c r="H358" s="114">
        <f t="shared" si="44"/>
        <v>292080.10000000003</v>
      </c>
      <c r="I358" s="114">
        <f>I359+I362</f>
        <v>0</v>
      </c>
      <c r="J358" s="114">
        <f t="shared" si="45"/>
        <v>292080.10000000003</v>
      </c>
      <c r="K358" s="114">
        <f>K359+K362</f>
        <v>363.6</v>
      </c>
      <c r="L358" s="114">
        <f t="shared" si="47"/>
        <v>292443.7</v>
      </c>
      <c r="M358" s="114">
        <f>M359+M362</f>
        <v>697.8</v>
      </c>
      <c r="N358" s="114">
        <f t="shared" si="48"/>
        <v>293141.5</v>
      </c>
    </row>
    <row r="359" spans="1:14" ht="45" x14ac:dyDescent="0.3">
      <c r="A359" s="10" t="s">
        <v>239</v>
      </c>
      <c r="B359" s="112" t="s">
        <v>110</v>
      </c>
      <c r="C359" s="112" t="s">
        <v>63</v>
      </c>
      <c r="D359" s="113" t="s">
        <v>240</v>
      </c>
      <c r="E359" s="112" t="s">
        <v>66</v>
      </c>
      <c r="F359" s="114">
        <f>F360</f>
        <v>186430</v>
      </c>
      <c r="G359" s="114">
        <f>G360</f>
        <v>0</v>
      </c>
      <c r="H359" s="114">
        <f t="shared" si="44"/>
        <v>186430</v>
      </c>
      <c r="I359" s="114">
        <f>I360</f>
        <v>0</v>
      </c>
      <c r="J359" s="114">
        <f t="shared" si="45"/>
        <v>186430</v>
      </c>
      <c r="K359" s="114">
        <f>K360</f>
        <v>0</v>
      </c>
      <c r="L359" s="114">
        <f t="shared" si="47"/>
        <v>186430</v>
      </c>
      <c r="M359" s="114">
        <f>M360</f>
        <v>0</v>
      </c>
      <c r="N359" s="114">
        <f t="shared" si="48"/>
        <v>186430</v>
      </c>
    </row>
    <row r="360" spans="1:14" ht="31.5" customHeight="1" x14ac:dyDescent="0.3">
      <c r="A360" s="10" t="s">
        <v>176</v>
      </c>
      <c r="B360" s="112" t="s">
        <v>110</v>
      </c>
      <c r="C360" s="112" t="s">
        <v>63</v>
      </c>
      <c r="D360" s="113" t="s">
        <v>240</v>
      </c>
      <c r="E360" s="112">
        <v>600</v>
      </c>
      <c r="F360" s="114">
        <f>F361</f>
        <v>186430</v>
      </c>
      <c r="G360" s="114">
        <f>G361</f>
        <v>0</v>
      </c>
      <c r="H360" s="114">
        <f t="shared" si="44"/>
        <v>186430</v>
      </c>
      <c r="I360" s="114">
        <f>I361</f>
        <v>0</v>
      </c>
      <c r="J360" s="114">
        <f t="shared" si="45"/>
        <v>186430</v>
      </c>
      <c r="K360" s="114">
        <f>K361</f>
        <v>0</v>
      </c>
      <c r="L360" s="114">
        <f t="shared" si="47"/>
        <v>186430</v>
      </c>
      <c r="M360" s="114">
        <f>M361</f>
        <v>0</v>
      </c>
      <c r="N360" s="114">
        <f t="shared" si="48"/>
        <v>186430</v>
      </c>
    </row>
    <row r="361" spans="1:14" x14ac:dyDescent="0.3">
      <c r="A361" s="10" t="s">
        <v>184</v>
      </c>
      <c r="B361" s="112" t="s">
        <v>110</v>
      </c>
      <c r="C361" s="112" t="s">
        <v>63</v>
      </c>
      <c r="D361" s="113" t="s">
        <v>240</v>
      </c>
      <c r="E361" s="112">
        <v>610</v>
      </c>
      <c r="F361" s="114">
        <v>186430</v>
      </c>
      <c r="G361" s="114"/>
      <c r="H361" s="114">
        <f t="shared" si="44"/>
        <v>186430</v>
      </c>
      <c r="I361" s="114"/>
      <c r="J361" s="114">
        <f t="shared" si="45"/>
        <v>186430</v>
      </c>
      <c r="K361" s="114"/>
      <c r="L361" s="114">
        <f t="shared" si="47"/>
        <v>186430</v>
      </c>
      <c r="M361" s="114"/>
      <c r="N361" s="114">
        <f t="shared" si="48"/>
        <v>186430</v>
      </c>
    </row>
    <row r="362" spans="1:14" ht="31.15" customHeight="1" x14ac:dyDescent="0.3">
      <c r="A362" s="10" t="s">
        <v>241</v>
      </c>
      <c r="B362" s="112" t="s">
        <v>110</v>
      </c>
      <c r="C362" s="112" t="s">
        <v>63</v>
      </c>
      <c r="D362" s="113" t="s">
        <v>242</v>
      </c>
      <c r="E362" s="112" t="s">
        <v>66</v>
      </c>
      <c r="F362" s="114">
        <f>F363</f>
        <v>103691.7</v>
      </c>
      <c r="G362" s="114">
        <f>G363</f>
        <v>1958.3999999999999</v>
      </c>
      <c r="H362" s="114">
        <f t="shared" si="44"/>
        <v>105650.09999999999</v>
      </c>
      <c r="I362" s="114">
        <f>I363</f>
        <v>0</v>
      </c>
      <c r="J362" s="114">
        <f t="shared" si="45"/>
        <v>105650.09999999999</v>
      </c>
      <c r="K362" s="114">
        <f>K363</f>
        <v>363.6</v>
      </c>
      <c r="L362" s="114">
        <f t="shared" si="47"/>
        <v>106013.7</v>
      </c>
      <c r="M362" s="114">
        <f>M363</f>
        <v>697.8</v>
      </c>
      <c r="N362" s="114">
        <f t="shared" si="48"/>
        <v>106711.5</v>
      </c>
    </row>
    <row r="363" spans="1:14" ht="30" customHeight="1" x14ac:dyDescent="0.3">
      <c r="A363" s="10" t="s">
        <v>176</v>
      </c>
      <c r="B363" s="112" t="s">
        <v>110</v>
      </c>
      <c r="C363" s="112" t="s">
        <v>63</v>
      </c>
      <c r="D363" s="113" t="s">
        <v>242</v>
      </c>
      <c r="E363" s="112">
        <v>600</v>
      </c>
      <c r="F363" s="114">
        <f>F364</f>
        <v>103691.7</v>
      </c>
      <c r="G363" s="114">
        <f>G364</f>
        <v>1958.3999999999999</v>
      </c>
      <c r="H363" s="114">
        <f t="shared" si="44"/>
        <v>105650.09999999999</v>
      </c>
      <c r="I363" s="114">
        <f>I364</f>
        <v>0</v>
      </c>
      <c r="J363" s="114">
        <f t="shared" si="45"/>
        <v>105650.09999999999</v>
      </c>
      <c r="K363" s="114">
        <f>K364</f>
        <v>363.6</v>
      </c>
      <c r="L363" s="114">
        <f t="shared" si="47"/>
        <v>106013.7</v>
      </c>
      <c r="M363" s="114">
        <f>M364</f>
        <v>697.8</v>
      </c>
      <c r="N363" s="114">
        <f t="shared" si="48"/>
        <v>106711.5</v>
      </c>
    </row>
    <row r="364" spans="1:14" x14ac:dyDescent="0.3">
      <c r="A364" s="10" t="s">
        <v>184</v>
      </c>
      <c r="B364" s="112" t="s">
        <v>110</v>
      </c>
      <c r="C364" s="112" t="s">
        <v>63</v>
      </c>
      <c r="D364" s="113" t="s">
        <v>242</v>
      </c>
      <c r="E364" s="112">
        <v>610</v>
      </c>
      <c r="F364" s="114">
        <v>103691.7</v>
      </c>
      <c r="G364" s="114">
        <f>1907.8+50.6</f>
        <v>1958.3999999999999</v>
      </c>
      <c r="H364" s="114">
        <f t="shared" si="44"/>
        <v>105650.09999999999</v>
      </c>
      <c r="I364" s="114"/>
      <c r="J364" s="114">
        <f t="shared" si="45"/>
        <v>105650.09999999999</v>
      </c>
      <c r="K364" s="114">
        <v>363.6</v>
      </c>
      <c r="L364" s="114">
        <f t="shared" si="47"/>
        <v>106013.7</v>
      </c>
      <c r="M364" s="114">
        <v>697.8</v>
      </c>
      <c r="N364" s="114">
        <f t="shared" si="48"/>
        <v>106711.5</v>
      </c>
    </row>
    <row r="365" spans="1:14" x14ac:dyDescent="0.3">
      <c r="A365" s="10" t="s">
        <v>243</v>
      </c>
      <c r="B365" s="112" t="s">
        <v>110</v>
      </c>
      <c r="C365" s="112" t="s">
        <v>63</v>
      </c>
      <c r="D365" s="113" t="s">
        <v>249</v>
      </c>
      <c r="E365" s="112" t="s">
        <v>66</v>
      </c>
      <c r="F365" s="114">
        <f t="shared" ref="F365:M368" si="49">F366</f>
        <v>40</v>
      </c>
      <c r="G365" s="114">
        <f t="shared" si="49"/>
        <v>0</v>
      </c>
      <c r="H365" s="114">
        <f t="shared" si="44"/>
        <v>40</v>
      </c>
      <c r="I365" s="114">
        <f t="shared" si="49"/>
        <v>0</v>
      </c>
      <c r="J365" s="114">
        <f t="shared" si="45"/>
        <v>40</v>
      </c>
      <c r="K365" s="114">
        <f t="shared" si="49"/>
        <v>0</v>
      </c>
      <c r="L365" s="114">
        <f t="shared" si="47"/>
        <v>40</v>
      </c>
      <c r="M365" s="114">
        <f t="shared" si="49"/>
        <v>0</v>
      </c>
      <c r="N365" s="114">
        <f t="shared" si="48"/>
        <v>40</v>
      </c>
    </row>
    <row r="366" spans="1:14" ht="30" x14ac:dyDescent="0.3">
      <c r="A366" s="10" t="s">
        <v>245</v>
      </c>
      <c r="B366" s="112" t="s">
        <v>110</v>
      </c>
      <c r="C366" s="112" t="s">
        <v>63</v>
      </c>
      <c r="D366" s="113" t="s">
        <v>251</v>
      </c>
      <c r="E366" s="112" t="s">
        <v>66</v>
      </c>
      <c r="F366" s="114">
        <f t="shared" si="49"/>
        <v>40</v>
      </c>
      <c r="G366" s="114">
        <f t="shared" si="49"/>
        <v>0</v>
      </c>
      <c r="H366" s="114">
        <f t="shared" si="44"/>
        <v>40</v>
      </c>
      <c r="I366" s="114">
        <f t="shared" si="49"/>
        <v>0</v>
      </c>
      <c r="J366" s="114">
        <f t="shared" si="45"/>
        <v>40</v>
      </c>
      <c r="K366" s="114">
        <f t="shared" si="49"/>
        <v>0</v>
      </c>
      <c r="L366" s="114">
        <f t="shared" si="47"/>
        <v>40</v>
      </c>
      <c r="M366" s="114">
        <f t="shared" si="49"/>
        <v>0</v>
      </c>
      <c r="N366" s="114">
        <f t="shared" si="48"/>
        <v>40</v>
      </c>
    </row>
    <row r="367" spans="1:14" ht="30" x14ac:dyDescent="0.3">
      <c r="A367" s="10" t="s">
        <v>247</v>
      </c>
      <c r="B367" s="112" t="s">
        <v>110</v>
      </c>
      <c r="C367" s="112" t="s">
        <v>63</v>
      </c>
      <c r="D367" s="113" t="s">
        <v>806</v>
      </c>
      <c r="E367" s="112" t="s">
        <v>66</v>
      </c>
      <c r="F367" s="114">
        <f t="shared" si="49"/>
        <v>40</v>
      </c>
      <c r="G367" s="114">
        <f t="shared" si="49"/>
        <v>0</v>
      </c>
      <c r="H367" s="114">
        <f t="shared" si="44"/>
        <v>40</v>
      </c>
      <c r="I367" s="114">
        <f t="shared" si="49"/>
        <v>0</v>
      </c>
      <c r="J367" s="114">
        <f t="shared" si="45"/>
        <v>40</v>
      </c>
      <c r="K367" s="114">
        <f t="shared" si="49"/>
        <v>0</v>
      </c>
      <c r="L367" s="114">
        <f t="shared" si="47"/>
        <v>40</v>
      </c>
      <c r="M367" s="114">
        <f t="shared" si="49"/>
        <v>0</v>
      </c>
      <c r="N367" s="114">
        <f t="shared" si="48"/>
        <v>40</v>
      </c>
    </row>
    <row r="368" spans="1:14" ht="28.5" customHeight="1" x14ac:dyDescent="0.3">
      <c r="A368" s="10" t="s">
        <v>176</v>
      </c>
      <c r="B368" s="112" t="s">
        <v>110</v>
      </c>
      <c r="C368" s="112" t="s">
        <v>63</v>
      </c>
      <c r="D368" s="113" t="s">
        <v>806</v>
      </c>
      <c r="E368" s="112">
        <v>600</v>
      </c>
      <c r="F368" s="114">
        <f t="shared" si="49"/>
        <v>40</v>
      </c>
      <c r="G368" s="114">
        <f t="shared" si="49"/>
        <v>0</v>
      </c>
      <c r="H368" s="114">
        <f t="shared" si="44"/>
        <v>40</v>
      </c>
      <c r="I368" s="114">
        <f t="shared" si="49"/>
        <v>0</v>
      </c>
      <c r="J368" s="114">
        <f t="shared" si="45"/>
        <v>40</v>
      </c>
      <c r="K368" s="114">
        <f t="shared" si="49"/>
        <v>0</v>
      </c>
      <c r="L368" s="114">
        <f t="shared" si="47"/>
        <v>40</v>
      </c>
      <c r="M368" s="114">
        <f t="shared" si="49"/>
        <v>0</v>
      </c>
      <c r="N368" s="114">
        <f t="shared" si="48"/>
        <v>40</v>
      </c>
    </row>
    <row r="369" spans="1:14" x14ac:dyDescent="0.3">
      <c r="A369" s="10" t="s">
        <v>184</v>
      </c>
      <c r="B369" s="112" t="s">
        <v>110</v>
      </c>
      <c r="C369" s="112" t="s">
        <v>63</v>
      </c>
      <c r="D369" s="113" t="s">
        <v>806</v>
      </c>
      <c r="E369" s="112">
        <v>610</v>
      </c>
      <c r="F369" s="114">
        <v>40</v>
      </c>
      <c r="G369" s="114"/>
      <c r="H369" s="114">
        <f t="shared" si="44"/>
        <v>40</v>
      </c>
      <c r="I369" s="114"/>
      <c r="J369" s="114">
        <f t="shared" si="45"/>
        <v>40</v>
      </c>
      <c r="K369" s="114"/>
      <c r="L369" s="114">
        <f t="shared" si="47"/>
        <v>40</v>
      </c>
      <c r="M369" s="114"/>
      <c r="N369" s="114">
        <f t="shared" si="48"/>
        <v>40</v>
      </c>
    </row>
    <row r="370" spans="1:14" x14ac:dyDescent="0.3">
      <c r="A370" s="10" t="s">
        <v>248</v>
      </c>
      <c r="B370" s="112" t="s">
        <v>110</v>
      </c>
      <c r="C370" s="112" t="s">
        <v>63</v>
      </c>
      <c r="D370" s="113" t="s">
        <v>223</v>
      </c>
      <c r="E370" s="112" t="s">
        <v>66</v>
      </c>
      <c r="F370" s="114">
        <f t="shared" ref="F370:M373" si="50">F371</f>
        <v>41298.400000000001</v>
      </c>
      <c r="G370" s="114">
        <f t="shared" si="50"/>
        <v>5381.9</v>
      </c>
      <c r="H370" s="114">
        <f t="shared" si="44"/>
        <v>46680.3</v>
      </c>
      <c r="I370" s="114">
        <f t="shared" si="50"/>
        <v>0</v>
      </c>
      <c r="J370" s="114">
        <f t="shared" si="45"/>
        <v>46680.3</v>
      </c>
      <c r="K370" s="114">
        <f t="shared" si="50"/>
        <v>0</v>
      </c>
      <c r="L370" s="114">
        <f t="shared" si="47"/>
        <v>46680.3</v>
      </c>
      <c r="M370" s="114">
        <f t="shared" si="50"/>
        <v>7978.3</v>
      </c>
      <c r="N370" s="114">
        <f t="shared" si="48"/>
        <v>54658.600000000006</v>
      </c>
    </row>
    <row r="371" spans="1:14" ht="30" x14ac:dyDescent="0.3">
      <c r="A371" s="10" t="s">
        <v>250</v>
      </c>
      <c r="B371" s="112" t="s">
        <v>110</v>
      </c>
      <c r="C371" s="112" t="s">
        <v>63</v>
      </c>
      <c r="D371" s="113" t="s">
        <v>225</v>
      </c>
      <c r="E371" s="112" t="s">
        <v>66</v>
      </c>
      <c r="F371" s="114">
        <f t="shared" si="50"/>
        <v>41298.400000000001</v>
      </c>
      <c r="G371" s="114">
        <f t="shared" si="50"/>
        <v>5381.9</v>
      </c>
      <c r="H371" s="114">
        <f t="shared" si="44"/>
        <v>46680.3</v>
      </c>
      <c r="I371" s="114">
        <f t="shared" si="50"/>
        <v>0</v>
      </c>
      <c r="J371" s="114">
        <f t="shared" si="45"/>
        <v>46680.3</v>
      </c>
      <c r="K371" s="114">
        <f t="shared" si="50"/>
        <v>0</v>
      </c>
      <c r="L371" s="114">
        <f t="shared" si="47"/>
        <v>46680.3</v>
      </c>
      <c r="M371" s="114">
        <f t="shared" si="50"/>
        <v>7978.3</v>
      </c>
      <c r="N371" s="114">
        <f t="shared" si="48"/>
        <v>54658.600000000006</v>
      </c>
    </row>
    <row r="372" spans="1:14" x14ac:dyDescent="0.3">
      <c r="A372" s="10" t="s">
        <v>252</v>
      </c>
      <c r="B372" s="112" t="s">
        <v>110</v>
      </c>
      <c r="C372" s="112" t="s">
        <v>63</v>
      </c>
      <c r="D372" s="113" t="s">
        <v>807</v>
      </c>
      <c r="E372" s="112" t="s">
        <v>66</v>
      </c>
      <c r="F372" s="114">
        <f t="shared" si="50"/>
        <v>41298.400000000001</v>
      </c>
      <c r="G372" s="114">
        <f t="shared" si="50"/>
        <v>5381.9</v>
      </c>
      <c r="H372" s="114">
        <f t="shared" si="44"/>
        <v>46680.3</v>
      </c>
      <c r="I372" s="114">
        <f t="shared" si="50"/>
        <v>0</v>
      </c>
      <c r="J372" s="114">
        <f t="shared" si="45"/>
        <v>46680.3</v>
      </c>
      <c r="K372" s="114">
        <f t="shared" si="50"/>
        <v>0</v>
      </c>
      <c r="L372" s="114">
        <f t="shared" si="47"/>
        <v>46680.3</v>
      </c>
      <c r="M372" s="114">
        <f t="shared" si="50"/>
        <v>7978.3</v>
      </c>
      <c r="N372" s="114">
        <f t="shared" si="48"/>
        <v>54658.600000000006</v>
      </c>
    </row>
    <row r="373" spans="1:14" ht="33.6" customHeight="1" x14ac:dyDescent="0.3">
      <c r="A373" s="10" t="s">
        <v>176</v>
      </c>
      <c r="B373" s="112" t="s">
        <v>110</v>
      </c>
      <c r="C373" s="112" t="s">
        <v>63</v>
      </c>
      <c r="D373" s="113" t="s">
        <v>807</v>
      </c>
      <c r="E373" s="112">
        <v>600</v>
      </c>
      <c r="F373" s="114">
        <f t="shared" si="50"/>
        <v>41298.400000000001</v>
      </c>
      <c r="G373" s="114">
        <f t="shared" si="50"/>
        <v>5381.9</v>
      </c>
      <c r="H373" s="114">
        <f t="shared" si="44"/>
        <v>46680.3</v>
      </c>
      <c r="I373" s="114">
        <f t="shared" si="50"/>
        <v>0</v>
      </c>
      <c r="J373" s="114">
        <f t="shared" si="45"/>
        <v>46680.3</v>
      </c>
      <c r="K373" s="114">
        <f t="shared" si="50"/>
        <v>0</v>
      </c>
      <c r="L373" s="114">
        <f t="shared" si="47"/>
        <v>46680.3</v>
      </c>
      <c r="M373" s="114">
        <f t="shared" si="50"/>
        <v>7978.3</v>
      </c>
      <c r="N373" s="114">
        <f t="shared" si="48"/>
        <v>54658.600000000006</v>
      </c>
    </row>
    <row r="374" spans="1:14" x14ac:dyDescent="0.3">
      <c r="A374" s="10" t="s">
        <v>184</v>
      </c>
      <c r="B374" s="112" t="s">
        <v>110</v>
      </c>
      <c r="C374" s="112" t="s">
        <v>63</v>
      </c>
      <c r="D374" s="113" t="s">
        <v>807</v>
      </c>
      <c r="E374" s="112">
        <v>610</v>
      </c>
      <c r="F374" s="114">
        <v>41298.400000000001</v>
      </c>
      <c r="G374" s="114">
        <v>5381.9</v>
      </c>
      <c r="H374" s="114">
        <f t="shared" si="44"/>
        <v>46680.3</v>
      </c>
      <c r="I374" s="114"/>
      <c r="J374" s="114">
        <f t="shared" si="45"/>
        <v>46680.3</v>
      </c>
      <c r="K374" s="114"/>
      <c r="L374" s="114">
        <f t="shared" si="47"/>
        <v>46680.3</v>
      </c>
      <c r="M374" s="114">
        <f>7708.3+270</f>
        <v>7978.3</v>
      </c>
      <c r="N374" s="114">
        <f t="shared" si="48"/>
        <v>54658.600000000006</v>
      </c>
    </row>
    <row r="375" spans="1:14" ht="30" x14ac:dyDescent="0.3">
      <c r="A375" s="10" t="s">
        <v>817</v>
      </c>
      <c r="B375" s="112" t="s">
        <v>110</v>
      </c>
      <c r="C375" s="112" t="s">
        <v>63</v>
      </c>
      <c r="D375" s="113" t="s">
        <v>284</v>
      </c>
      <c r="E375" s="112" t="s">
        <v>66</v>
      </c>
      <c r="F375" s="114">
        <f t="shared" ref="F375:M378" si="51">F376</f>
        <v>1681.9</v>
      </c>
      <c r="G375" s="114">
        <f t="shared" si="51"/>
        <v>-20.5</v>
      </c>
      <c r="H375" s="114">
        <f t="shared" si="44"/>
        <v>1661.4</v>
      </c>
      <c r="I375" s="114">
        <f t="shared" si="51"/>
        <v>0</v>
      </c>
      <c r="J375" s="114">
        <f t="shared" si="45"/>
        <v>1661.4</v>
      </c>
      <c r="K375" s="114">
        <f t="shared" si="51"/>
        <v>8700.2000000000007</v>
      </c>
      <c r="L375" s="114">
        <f t="shared" si="47"/>
        <v>10361.6</v>
      </c>
      <c r="M375" s="114">
        <f t="shared" si="51"/>
        <v>1180.0999999999999</v>
      </c>
      <c r="N375" s="114">
        <f t="shared" si="48"/>
        <v>11541.7</v>
      </c>
    </row>
    <row r="376" spans="1:14" ht="48" customHeight="1" x14ac:dyDescent="0.3">
      <c r="A376" s="10" t="s">
        <v>255</v>
      </c>
      <c r="B376" s="112" t="s">
        <v>110</v>
      </c>
      <c r="C376" s="112" t="s">
        <v>63</v>
      </c>
      <c r="D376" s="113" t="s">
        <v>286</v>
      </c>
      <c r="E376" s="112" t="s">
        <v>66</v>
      </c>
      <c r="F376" s="114">
        <f t="shared" si="51"/>
        <v>1681.9</v>
      </c>
      <c r="G376" s="114">
        <f t="shared" si="51"/>
        <v>-20.5</v>
      </c>
      <c r="H376" s="114">
        <f t="shared" si="44"/>
        <v>1661.4</v>
      </c>
      <c r="I376" s="114">
        <f t="shared" si="51"/>
        <v>0</v>
      </c>
      <c r="J376" s="114">
        <f t="shared" si="45"/>
        <v>1661.4</v>
      </c>
      <c r="K376" s="114">
        <f t="shared" si="51"/>
        <v>8700.2000000000007</v>
      </c>
      <c r="L376" s="114">
        <f t="shared" si="47"/>
        <v>10361.6</v>
      </c>
      <c r="M376" s="114">
        <f t="shared" si="51"/>
        <v>1180.0999999999999</v>
      </c>
      <c r="N376" s="114">
        <f t="shared" si="48"/>
        <v>11541.7</v>
      </c>
    </row>
    <row r="377" spans="1:14" ht="30" x14ac:dyDescent="0.3">
      <c r="A377" s="10" t="s">
        <v>257</v>
      </c>
      <c r="B377" s="112" t="s">
        <v>110</v>
      </c>
      <c r="C377" s="112" t="s">
        <v>63</v>
      </c>
      <c r="D377" s="113" t="s">
        <v>808</v>
      </c>
      <c r="E377" s="112" t="s">
        <v>66</v>
      </c>
      <c r="F377" s="114">
        <f t="shared" si="51"/>
        <v>1681.9</v>
      </c>
      <c r="G377" s="114">
        <f t="shared" si="51"/>
        <v>-20.5</v>
      </c>
      <c r="H377" s="114">
        <f t="shared" si="44"/>
        <v>1661.4</v>
      </c>
      <c r="I377" s="114">
        <f t="shared" si="51"/>
        <v>0</v>
      </c>
      <c r="J377" s="114">
        <f t="shared" si="45"/>
        <v>1661.4</v>
      </c>
      <c r="K377" s="114">
        <f t="shared" si="51"/>
        <v>8700.2000000000007</v>
      </c>
      <c r="L377" s="114">
        <f t="shared" si="47"/>
        <v>10361.6</v>
      </c>
      <c r="M377" s="114">
        <f t="shared" si="51"/>
        <v>1180.0999999999999</v>
      </c>
      <c r="N377" s="114">
        <f t="shared" si="48"/>
        <v>11541.7</v>
      </c>
    </row>
    <row r="378" spans="1:14" ht="33" customHeight="1" x14ac:dyDescent="0.3">
      <c r="A378" s="10" t="s">
        <v>176</v>
      </c>
      <c r="B378" s="112" t="s">
        <v>110</v>
      </c>
      <c r="C378" s="112" t="s">
        <v>63</v>
      </c>
      <c r="D378" s="113" t="s">
        <v>808</v>
      </c>
      <c r="E378" s="112">
        <v>600</v>
      </c>
      <c r="F378" s="114">
        <f t="shared" si="51"/>
        <v>1681.9</v>
      </c>
      <c r="G378" s="114">
        <f t="shared" si="51"/>
        <v>-20.5</v>
      </c>
      <c r="H378" s="114">
        <f t="shared" si="44"/>
        <v>1661.4</v>
      </c>
      <c r="I378" s="114">
        <f t="shared" si="51"/>
        <v>0</v>
      </c>
      <c r="J378" s="114">
        <f t="shared" si="45"/>
        <v>1661.4</v>
      </c>
      <c r="K378" s="114">
        <f t="shared" si="51"/>
        <v>8700.2000000000007</v>
      </c>
      <c r="L378" s="114">
        <f t="shared" si="47"/>
        <v>10361.6</v>
      </c>
      <c r="M378" s="114">
        <f t="shared" si="51"/>
        <v>1180.0999999999999</v>
      </c>
      <c r="N378" s="114">
        <f t="shared" si="48"/>
        <v>11541.7</v>
      </c>
    </row>
    <row r="379" spans="1:14" x14ac:dyDescent="0.3">
      <c r="A379" s="10" t="s">
        <v>184</v>
      </c>
      <c r="B379" s="112" t="s">
        <v>110</v>
      </c>
      <c r="C379" s="112" t="s">
        <v>63</v>
      </c>
      <c r="D379" s="113" t="s">
        <v>808</v>
      </c>
      <c r="E379" s="112">
        <v>610</v>
      </c>
      <c r="F379" s="114">
        <v>1681.9</v>
      </c>
      <c r="G379" s="114">
        <v>-20.5</v>
      </c>
      <c r="H379" s="114">
        <f t="shared" si="44"/>
        <v>1661.4</v>
      </c>
      <c r="I379" s="114"/>
      <c r="J379" s="114">
        <f t="shared" si="45"/>
        <v>1661.4</v>
      </c>
      <c r="K379" s="114">
        <v>8700.2000000000007</v>
      </c>
      <c r="L379" s="114">
        <f t="shared" si="47"/>
        <v>10361.6</v>
      </c>
      <c r="M379" s="114">
        <v>1180.0999999999999</v>
      </c>
      <c r="N379" s="114">
        <f t="shared" si="48"/>
        <v>11541.7</v>
      </c>
    </row>
    <row r="380" spans="1:14" x14ac:dyDescent="0.3">
      <c r="A380" s="10" t="s">
        <v>258</v>
      </c>
      <c r="B380" s="112" t="s">
        <v>110</v>
      </c>
      <c r="C380" s="112" t="s">
        <v>68</v>
      </c>
      <c r="D380" s="113" t="s">
        <v>65</v>
      </c>
      <c r="E380" s="112" t="s">
        <v>66</v>
      </c>
      <c r="F380" s="114">
        <f>F381+F417</f>
        <v>603936.5</v>
      </c>
      <c r="G380" s="114">
        <f>G381+G417</f>
        <v>8460.5999999999985</v>
      </c>
      <c r="H380" s="114">
        <f t="shared" si="44"/>
        <v>612397.1</v>
      </c>
      <c r="I380" s="114">
        <f>I381+I417</f>
        <v>-6982.6</v>
      </c>
      <c r="J380" s="114">
        <f t="shared" si="45"/>
        <v>605414.5</v>
      </c>
      <c r="K380" s="114">
        <f>K381+K417</f>
        <v>7667</v>
      </c>
      <c r="L380" s="114">
        <f t="shared" si="47"/>
        <v>613081.5</v>
      </c>
      <c r="M380" s="114">
        <f>M381+M417</f>
        <v>8454.2999999999993</v>
      </c>
      <c r="N380" s="114">
        <f t="shared" si="48"/>
        <v>621535.80000000005</v>
      </c>
    </row>
    <row r="381" spans="1:14" ht="33" customHeight="1" x14ac:dyDescent="0.3">
      <c r="A381" s="10" t="s">
        <v>711</v>
      </c>
      <c r="B381" s="112" t="s">
        <v>110</v>
      </c>
      <c r="C381" s="112" t="s">
        <v>68</v>
      </c>
      <c r="D381" s="113" t="s">
        <v>222</v>
      </c>
      <c r="E381" s="112" t="s">
        <v>66</v>
      </c>
      <c r="F381" s="114">
        <f>F382+F396+F401+F412</f>
        <v>602986.5</v>
      </c>
      <c r="G381" s="114">
        <f>G382+G396+G401+G412</f>
        <v>8460.5999999999985</v>
      </c>
      <c r="H381" s="114">
        <f t="shared" si="44"/>
        <v>611447.1</v>
      </c>
      <c r="I381" s="114">
        <f>I382+I396+I401+I412</f>
        <v>-6982.6</v>
      </c>
      <c r="J381" s="114">
        <f t="shared" si="45"/>
        <v>604464.5</v>
      </c>
      <c r="K381" s="114">
        <f>K382+K396+K401+K412</f>
        <v>7667</v>
      </c>
      <c r="L381" s="114">
        <f t="shared" si="47"/>
        <v>612131.5</v>
      </c>
      <c r="M381" s="114">
        <f>M382+M396+M401+M412</f>
        <v>8454.2999999999993</v>
      </c>
      <c r="N381" s="114">
        <f t="shared" si="48"/>
        <v>620585.80000000005</v>
      </c>
    </row>
    <row r="382" spans="1:14" ht="16.149999999999999" customHeight="1" x14ac:dyDescent="0.3">
      <c r="A382" s="10" t="s">
        <v>616</v>
      </c>
      <c r="B382" s="112" t="s">
        <v>110</v>
      </c>
      <c r="C382" s="112" t="s">
        <v>68</v>
      </c>
      <c r="D382" s="113" t="s">
        <v>259</v>
      </c>
      <c r="E382" s="112" t="s">
        <v>66</v>
      </c>
      <c r="F382" s="114">
        <f>F383</f>
        <v>528559.20000000007</v>
      </c>
      <c r="G382" s="114">
        <f>G383</f>
        <v>3976.7</v>
      </c>
      <c r="H382" s="114">
        <f t="shared" si="44"/>
        <v>532535.9</v>
      </c>
      <c r="I382" s="114">
        <f>I383</f>
        <v>-6982.6</v>
      </c>
      <c r="J382" s="114">
        <f t="shared" si="45"/>
        <v>525553.30000000005</v>
      </c>
      <c r="K382" s="114">
        <f>K383</f>
        <v>7667</v>
      </c>
      <c r="L382" s="114">
        <f t="shared" si="47"/>
        <v>533220.30000000005</v>
      </c>
      <c r="M382" s="114">
        <f>M383</f>
        <v>2741</v>
      </c>
      <c r="N382" s="114">
        <f t="shared" si="48"/>
        <v>535961.30000000005</v>
      </c>
    </row>
    <row r="383" spans="1:14" ht="91.5" customHeight="1" x14ac:dyDescent="0.3">
      <c r="A383" s="10" t="s">
        <v>260</v>
      </c>
      <c r="B383" s="112" t="s">
        <v>110</v>
      </c>
      <c r="C383" s="112" t="s">
        <v>68</v>
      </c>
      <c r="D383" s="113" t="s">
        <v>261</v>
      </c>
      <c r="E383" s="112" t="s">
        <v>66</v>
      </c>
      <c r="F383" s="114">
        <f>F384+F387+F390+F393</f>
        <v>528559.20000000007</v>
      </c>
      <c r="G383" s="114">
        <f>G384+G387+G390+G393</f>
        <v>3976.7</v>
      </c>
      <c r="H383" s="114">
        <f t="shared" si="44"/>
        <v>532535.9</v>
      </c>
      <c r="I383" s="114">
        <f>I384+I387+I390+I393</f>
        <v>-6982.6</v>
      </c>
      <c r="J383" s="114">
        <f t="shared" si="45"/>
        <v>525553.30000000005</v>
      </c>
      <c r="K383" s="114">
        <f>K384+K387+K390+K393</f>
        <v>7667</v>
      </c>
      <c r="L383" s="114">
        <f t="shared" si="47"/>
        <v>533220.30000000005</v>
      </c>
      <c r="M383" s="114">
        <f>M384+M387+M390+M393</f>
        <v>2741</v>
      </c>
      <c r="N383" s="114">
        <f t="shared" si="48"/>
        <v>535961.30000000005</v>
      </c>
    </row>
    <row r="384" spans="1:14" ht="45" x14ac:dyDescent="0.3">
      <c r="A384" s="10" t="s">
        <v>262</v>
      </c>
      <c r="B384" s="112" t="s">
        <v>110</v>
      </c>
      <c r="C384" s="112" t="s">
        <v>68</v>
      </c>
      <c r="D384" s="113" t="s">
        <v>263</v>
      </c>
      <c r="E384" s="112" t="s">
        <v>66</v>
      </c>
      <c r="F384" s="114">
        <f>F385</f>
        <v>365529</v>
      </c>
      <c r="G384" s="114">
        <f>G385</f>
        <v>0</v>
      </c>
      <c r="H384" s="114">
        <f t="shared" si="44"/>
        <v>365529</v>
      </c>
      <c r="I384" s="114">
        <f>I385</f>
        <v>0</v>
      </c>
      <c r="J384" s="114">
        <f t="shared" si="45"/>
        <v>365529</v>
      </c>
      <c r="K384" s="114">
        <f>K385</f>
        <v>0</v>
      </c>
      <c r="L384" s="114">
        <f t="shared" si="47"/>
        <v>365529</v>
      </c>
      <c r="M384" s="114">
        <f>M385</f>
        <v>0</v>
      </c>
      <c r="N384" s="114">
        <f t="shared" si="48"/>
        <v>365529</v>
      </c>
    </row>
    <row r="385" spans="1:14" ht="32.25" customHeight="1" x14ac:dyDescent="0.3">
      <c r="A385" s="10" t="s">
        <v>176</v>
      </c>
      <c r="B385" s="112" t="s">
        <v>110</v>
      </c>
      <c r="C385" s="112" t="s">
        <v>68</v>
      </c>
      <c r="D385" s="113" t="s">
        <v>263</v>
      </c>
      <c r="E385" s="112">
        <v>600</v>
      </c>
      <c r="F385" s="114">
        <f>F386</f>
        <v>365529</v>
      </c>
      <c r="G385" s="114">
        <f>G386</f>
        <v>0</v>
      </c>
      <c r="H385" s="114">
        <f t="shared" si="44"/>
        <v>365529</v>
      </c>
      <c r="I385" s="114">
        <f>I386</f>
        <v>0</v>
      </c>
      <c r="J385" s="114">
        <f t="shared" si="45"/>
        <v>365529</v>
      </c>
      <c r="K385" s="114">
        <f>K386</f>
        <v>0</v>
      </c>
      <c r="L385" s="114">
        <f t="shared" si="47"/>
        <v>365529</v>
      </c>
      <c r="M385" s="114">
        <f>M386</f>
        <v>0</v>
      </c>
      <c r="N385" s="114">
        <f t="shared" si="48"/>
        <v>365529</v>
      </c>
    </row>
    <row r="386" spans="1:14" x14ac:dyDescent="0.3">
      <c r="A386" s="10" t="s">
        <v>184</v>
      </c>
      <c r="B386" s="112" t="s">
        <v>110</v>
      </c>
      <c r="C386" s="112" t="s">
        <v>68</v>
      </c>
      <c r="D386" s="113" t="s">
        <v>263</v>
      </c>
      <c r="E386" s="112">
        <v>610</v>
      </c>
      <c r="F386" s="114">
        <v>365529</v>
      </c>
      <c r="G386" s="114"/>
      <c r="H386" s="114">
        <f t="shared" si="44"/>
        <v>365529</v>
      </c>
      <c r="I386" s="114"/>
      <c r="J386" s="114">
        <f t="shared" si="45"/>
        <v>365529</v>
      </c>
      <c r="K386" s="114"/>
      <c r="L386" s="114">
        <f t="shared" si="47"/>
        <v>365529</v>
      </c>
      <c r="M386" s="114"/>
      <c r="N386" s="114">
        <f t="shared" si="48"/>
        <v>365529</v>
      </c>
    </row>
    <row r="387" spans="1:14" ht="45" x14ac:dyDescent="0.3">
      <c r="A387" s="10" t="s">
        <v>264</v>
      </c>
      <c r="B387" s="112" t="s">
        <v>110</v>
      </c>
      <c r="C387" s="112" t="s">
        <v>68</v>
      </c>
      <c r="D387" s="113" t="s">
        <v>265</v>
      </c>
      <c r="E387" s="112">
        <v>0</v>
      </c>
      <c r="F387" s="114">
        <f>F388</f>
        <v>112285.7</v>
      </c>
      <c r="G387" s="114">
        <f>G388</f>
        <v>3889.5</v>
      </c>
      <c r="H387" s="114">
        <f t="shared" si="44"/>
        <v>116175.2</v>
      </c>
      <c r="I387" s="114">
        <f>I388</f>
        <v>-6982.6</v>
      </c>
      <c r="J387" s="114">
        <f t="shared" si="45"/>
        <v>109192.59999999999</v>
      </c>
      <c r="K387" s="114">
        <f>K388</f>
        <v>7656.2</v>
      </c>
      <c r="L387" s="114">
        <f t="shared" si="47"/>
        <v>116848.79999999999</v>
      </c>
      <c r="M387" s="114">
        <f>M388</f>
        <v>2628.3</v>
      </c>
      <c r="N387" s="114">
        <f t="shared" si="48"/>
        <v>119477.09999999999</v>
      </c>
    </row>
    <row r="388" spans="1:14" ht="33" customHeight="1" x14ac:dyDescent="0.3">
      <c r="A388" s="10" t="s">
        <v>176</v>
      </c>
      <c r="B388" s="112" t="s">
        <v>110</v>
      </c>
      <c r="C388" s="112" t="s">
        <v>68</v>
      </c>
      <c r="D388" s="113" t="s">
        <v>265</v>
      </c>
      <c r="E388" s="112">
        <v>600</v>
      </c>
      <c r="F388" s="114">
        <f>F389</f>
        <v>112285.7</v>
      </c>
      <c r="G388" s="114">
        <f>G389</f>
        <v>3889.5</v>
      </c>
      <c r="H388" s="114">
        <f t="shared" si="44"/>
        <v>116175.2</v>
      </c>
      <c r="I388" s="114">
        <f>I389</f>
        <v>-6982.6</v>
      </c>
      <c r="J388" s="114">
        <f t="shared" si="45"/>
        <v>109192.59999999999</v>
      </c>
      <c r="K388" s="114">
        <f>K389</f>
        <v>7656.2</v>
      </c>
      <c r="L388" s="114">
        <f t="shared" si="47"/>
        <v>116848.79999999999</v>
      </c>
      <c r="M388" s="114">
        <f>M389</f>
        <v>2628.3</v>
      </c>
      <c r="N388" s="114">
        <f t="shared" si="48"/>
        <v>119477.09999999999</v>
      </c>
    </row>
    <row r="389" spans="1:14" x14ac:dyDescent="0.3">
      <c r="A389" s="10" t="s">
        <v>184</v>
      </c>
      <c r="B389" s="112" t="s">
        <v>110</v>
      </c>
      <c r="C389" s="112" t="s">
        <v>68</v>
      </c>
      <c r="D389" s="113" t="s">
        <v>265</v>
      </c>
      <c r="E389" s="112">
        <v>610</v>
      </c>
      <c r="F389" s="114">
        <v>112285.7</v>
      </c>
      <c r="G389" s="114">
        <f>4199.7-310.2</f>
        <v>3889.5</v>
      </c>
      <c r="H389" s="114">
        <f t="shared" si="44"/>
        <v>116175.2</v>
      </c>
      <c r="I389" s="114">
        <v>-6982.6</v>
      </c>
      <c r="J389" s="114">
        <f t="shared" si="45"/>
        <v>109192.59999999999</v>
      </c>
      <c r="K389" s="114">
        <v>7656.2</v>
      </c>
      <c r="L389" s="114">
        <f t="shared" si="47"/>
        <v>116848.79999999999</v>
      </c>
      <c r="M389" s="114">
        <v>2628.3</v>
      </c>
      <c r="N389" s="114">
        <f t="shared" si="48"/>
        <v>119477.09999999999</v>
      </c>
    </row>
    <row r="390" spans="1:14" ht="30" x14ac:dyDescent="0.3">
      <c r="A390" s="10" t="s">
        <v>266</v>
      </c>
      <c r="B390" s="112" t="s">
        <v>110</v>
      </c>
      <c r="C390" s="112" t="s">
        <v>68</v>
      </c>
      <c r="D390" s="113" t="s">
        <v>267</v>
      </c>
      <c r="E390" s="112" t="s">
        <v>66</v>
      </c>
      <c r="F390" s="114">
        <f>F391</f>
        <v>7075.4</v>
      </c>
      <c r="G390" s="114">
        <f>G391</f>
        <v>87.2</v>
      </c>
      <c r="H390" s="114">
        <f t="shared" si="44"/>
        <v>7162.5999999999995</v>
      </c>
      <c r="I390" s="114">
        <f>I391</f>
        <v>0</v>
      </c>
      <c r="J390" s="114">
        <f t="shared" si="45"/>
        <v>7162.5999999999995</v>
      </c>
      <c r="K390" s="114">
        <f>K391</f>
        <v>10.8</v>
      </c>
      <c r="L390" s="114">
        <f t="shared" si="47"/>
        <v>7173.4</v>
      </c>
      <c r="M390" s="114">
        <f>M391</f>
        <v>112.7</v>
      </c>
      <c r="N390" s="114">
        <f t="shared" si="48"/>
        <v>7286.0999999999995</v>
      </c>
    </row>
    <row r="391" spans="1:14" ht="32.25" customHeight="1" x14ac:dyDescent="0.3">
      <c r="A391" s="10" t="s">
        <v>176</v>
      </c>
      <c r="B391" s="112" t="s">
        <v>110</v>
      </c>
      <c r="C391" s="112" t="s">
        <v>68</v>
      </c>
      <c r="D391" s="113" t="s">
        <v>267</v>
      </c>
      <c r="E391" s="112">
        <v>600</v>
      </c>
      <c r="F391" s="114">
        <f>F392</f>
        <v>7075.4</v>
      </c>
      <c r="G391" s="114">
        <f>G392</f>
        <v>87.2</v>
      </c>
      <c r="H391" s="114">
        <f t="shared" si="44"/>
        <v>7162.5999999999995</v>
      </c>
      <c r="I391" s="114">
        <f>I392</f>
        <v>0</v>
      </c>
      <c r="J391" s="114">
        <f t="shared" si="45"/>
        <v>7162.5999999999995</v>
      </c>
      <c r="K391" s="114">
        <f>K392</f>
        <v>10.8</v>
      </c>
      <c r="L391" s="114">
        <f t="shared" si="47"/>
        <v>7173.4</v>
      </c>
      <c r="M391" s="114">
        <f>M392</f>
        <v>112.7</v>
      </c>
      <c r="N391" s="114">
        <f t="shared" si="48"/>
        <v>7286.0999999999995</v>
      </c>
    </row>
    <row r="392" spans="1:14" x14ac:dyDescent="0.3">
      <c r="A392" s="10" t="s">
        <v>184</v>
      </c>
      <c r="B392" s="112" t="s">
        <v>110</v>
      </c>
      <c r="C392" s="112" t="s">
        <v>68</v>
      </c>
      <c r="D392" s="113" t="s">
        <v>267</v>
      </c>
      <c r="E392" s="112">
        <v>610</v>
      </c>
      <c r="F392" s="114">
        <v>7075.4</v>
      </c>
      <c r="G392" s="114">
        <v>87.2</v>
      </c>
      <c r="H392" s="114">
        <f t="shared" si="44"/>
        <v>7162.5999999999995</v>
      </c>
      <c r="I392" s="114"/>
      <c r="J392" s="114">
        <f t="shared" si="45"/>
        <v>7162.5999999999995</v>
      </c>
      <c r="K392" s="114">
        <v>10.8</v>
      </c>
      <c r="L392" s="114">
        <f t="shared" si="47"/>
        <v>7173.4</v>
      </c>
      <c r="M392" s="114">
        <v>112.7</v>
      </c>
      <c r="N392" s="114">
        <f t="shared" si="48"/>
        <v>7286.0999999999995</v>
      </c>
    </row>
    <row r="393" spans="1:14" ht="135" x14ac:dyDescent="0.3">
      <c r="A393" s="35" t="s">
        <v>871</v>
      </c>
      <c r="B393" s="112" t="s">
        <v>110</v>
      </c>
      <c r="C393" s="112" t="s">
        <v>68</v>
      </c>
      <c r="D393" s="112" t="s">
        <v>872</v>
      </c>
      <c r="E393" s="112" t="s">
        <v>66</v>
      </c>
      <c r="F393" s="104">
        <f>F394</f>
        <v>43669.1</v>
      </c>
      <c r="G393" s="104">
        <f>G394</f>
        <v>0</v>
      </c>
      <c r="H393" s="114">
        <f t="shared" si="44"/>
        <v>43669.1</v>
      </c>
      <c r="I393" s="104">
        <f>I394</f>
        <v>0</v>
      </c>
      <c r="J393" s="114">
        <f t="shared" si="45"/>
        <v>43669.1</v>
      </c>
      <c r="K393" s="104">
        <f>K394</f>
        <v>0</v>
      </c>
      <c r="L393" s="114">
        <f t="shared" si="47"/>
        <v>43669.1</v>
      </c>
      <c r="M393" s="104">
        <f>M394</f>
        <v>0</v>
      </c>
      <c r="N393" s="114">
        <f t="shared" si="48"/>
        <v>43669.1</v>
      </c>
    </row>
    <row r="394" spans="1:14" ht="33" customHeight="1" x14ac:dyDescent="0.3">
      <c r="A394" s="10" t="s">
        <v>176</v>
      </c>
      <c r="B394" s="112" t="s">
        <v>110</v>
      </c>
      <c r="C394" s="112" t="s">
        <v>68</v>
      </c>
      <c r="D394" s="112" t="s">
        <v>872</v>
      </c>
      <c r="E394" s="112">
        <v>600</v>
      </c>
      <c r="F394" s="104">
        <f>F395</f>
        <v>43669.1</v>
      </c>
      <c r="G394" s="104">
        <f>G395</f>
        <v>0</v>
      </c>
      <c r="H394" s="114">
        <f t="shared" si="44"/>
        <v>43669.1</v>
      </c>
      <c r="I394" s="104">
        <f>I395</f>
        <v>0</v>
      </c>
      <c r="J394" s="114">
        <f t="shared" si="45"/>
        <v>43669.1</v>
      </c>
      <c r="K394" s="104">
        <f>K395</f>
        <v>0</v>
      </c>
      <c r="L394" s="114">
        <f t="shared" si="47"/>
        <v>43669.1</v>
      </c>
      <c r="M394" s="104">
        <f>M395</f>
        <v>0</v>
      </c>
      <c r="N394" s="114">
        <f t="shared" si="48"/>
        <v>43669.1</v>
      </c>
    </row>
    <row r="395" spans="1:14" x14ac:dyDescent="0.3">
      <c r="A395" s="10" t="s">
        <v>184</v>
      </c>
      <c r="B395" s="112" t="s">
        <v>110</v>
      </c>
      <c r="C395" s="112" t="s">
        <v>68</v>
      </c>
      <c r="D395" s="112" t="s">
        <v>872</v>
      </c>
      <c r="E395" s="112">
        <v>610</v>
      </c>
      <c r="F395" s="104">
        <v>43669.1</v>
      </c>
      <c r="G395" s="104"/>
      <c r="H395" s="114">
        <f t="shared" si="44"/>
        <v>43669.1</v>
      </c>
      <c r="I395" s="104"/>
      <c r="J395" s="114">
        <f t="shared" si="45"/>
        <v>43669.1</v>
      </c>
      <c r="K395" s="104"/>
      <c r="L395" s="114">
        <f t="shared" si="47"/>
        <v>43669.1</v>
      </c>
      <c r="M395" s="104"/>
      <c r="N395" s="114">
        <f t="shared" si="48"/>
        <v>43669.1</v>
      </c>
    </row>
    <row r="396" spans="1:14" x14ac:dyDescent="0.3">
      <c r="A396" s="10" t="s">
        <v>243</v>
      </c>
      <c r="B396" s="112" t="s">
        <v>110</v>
      </c>
      <c r="C396" s="112" t="s">
        <v>68</v>
      </c>
      <c r="D396" s="113" t="s">
        <v>249</v>
      </c>
      <c r="E396" s="112" t="s">
        <v>66</v>
      </c>
      <c r="F396" s="114">
        <f t="shared" ref="F396:M399" si="52">F397</f>
        <v>452.5</v>
      </c>
      <c r="G396" s="114">
        <f t="shared" si="52"/>
        <v>0</v>
      </c>
      <c r="H396" s="114">
        <f t="shared" si="44"/>
        <v>452.5</v>
      </c>
      <c r="I396" s="114">
        <f t="shared" si="52"/>
        <v>0</v>
      </c>
      <c r="J396" s="114">
        <f t="shared" si="45"/>
        <v>452.5</v>
      </c>
      <c r="K396" s="114">
        <f t="shared" si="52"/>
        <v>0</v>
      </c>
      <c r="L396" s="114">
        <f t="shared" si="47"/>
        <v>452.5</v>
      </c>
      <c r="M396" s="114">
        <f t="shared" si="52"/>
        <v>0</v>
      </c>
      <c r="N396" s="114">
        <f t="shared" si="48"/>
        <v>452.5</v>
      </c>
    </row>
    <row r="397" spans="1:14" ht="30" x14ac:dyDescent="0.3">
      <c r="A397" s="10" t="s">
        <v>245</v>
      </c>
      <c r="B397" s="112" t="s">
        <v>110</v>
      </c>
      <c r="C397" s="112" t="s">
        <v>68</v>
      </c>
      <c r="D397" s="113" t="s">
        <v>251</v>
      </c>
      <c r="E397" s="112" t="s">
        <v>66</v>
      </c>
      <c r="F397" s="114">
        <f t="shared" si="52"/>
        <v>452.5</v>
      </c>
      <c r="G397" s="114">
        <f t="shared" si="52"/>
        <v>0</v>
      </c>
      <c r="H397" s="114">
        <f t="shared" si="44"/>
        <v>452.5</v>
      </c>
      <c r="I397" s="114">
        <f t="shared" si="52"/>
        <v>0</v>
      </c>
      <c r="J397" s="114">
        <f t="shared" si="45"/>
        <v>452.5</v>
      </c>
      <c r="K397" s="114">
        <f t="shared" si="52"/>
        <v>0</v>
      </c>
      <c r="L397" s="114">
        <f t="shared" si="47"/>
        <v>452.5</v>
      </c>
      <c r="M397" s="114">
        <f t="shared" si="52"/>
        <v>0</v>
      </c>
      <c r="N397" s="114">
        <f t="shared" si="48"/>
        <v>452.5</v>
      </c>
    </row>
    <row r="398" spans="1:14" ht="30" x14ac:dyDescent="0.3">
      <c r="A398" s="10" t="s">
        <v>268</v>
      </c>
      <c r="B398" s="112" t="s">
        <v>110</v>
      </c>
      <c r="C398" s="112" t="s">
        <v>68</v>
      </c>
      <c r="D398" s="113" t="s">
        <v>811</v>
      </c>
      <c r="E398" s="112" t="s">
        <v>66</v>
      </c>
      <c r="F398" s="114">
        <f t="shared" si="52"/>
        <v>452.5</v>
      </c>
      <c r="G398" s="114">
        <f t="shared" si="52"/>
        <v>0</v>
      </c>
      <c r="H398" s="114">
        <f t="shared" si="44"/>
        <v>452.5</v>
      </c>
      <c r="I398" s="114">
        <f t="shared" si="52"/>
        <v>0</v>
      </c>
      <c r="J398" s="114">
        <f t="shared" si="45"/>
        <v>452.5</v>
      </c>
      <c r="K398" s="114">
        <f t="shared" si="52"/>
        <v>0</v>
      </c>
      <c r="L398" s="114">
        <f t="shared" si="47"/>
        <v>452.5</v>
      </c>
      <c r="M398" s="114">
        <f t="shared" si="52"/>
        <v>0</v>
      </c>
      <c r="N398" s="114">
        <f t="shared" si="48"/>
        <v>452.5</v>
      </c>
    </row>
    <row r="399" spans="1:14" ht="31.15" customHeight="1" x14ac:dyDescent="0.3">
      <c r="A399" s="10" t="s">
        <v>176</v>
      </c>
      <c r="B399" s="112" t="s">
        <v>110</v>
      </c>
      <c r="C399" s="112" t="s">
        <v>68</v>
      </c>
      <c r="D399" s="113" t="s">
        <v>811</v>
      </c>
      <c r="E399" s="112">
        <v>600</v>
      </c>
      <c r="F399" s="114">
        <f t="shared" si="52"/>
        <v>452.5</v>
      </c>
      <c r="G399" s="114">
        <f t="shared" si="52"/>
        <v>0</v>
      </c>
      <c r="H399" s="114">
        <f t="shared" si="44"/>
        <v>452.5</v>
      </c>
      <c r="I399" s="114">
        <f t="shared" si="52"/>
        <v>0</v>
      </c>
      <c r="J399" s="114">
        <f t="shared" si="45"/>
        <v>452.5</v>
      </c>
      <c r="K399" s="114">
        <f t="shared" si="52"/>
        <v>0</v>
      </c>
      <c r="L399" s="114">
        <f t="shared" si="47"/>
        <v>452.5</v>
      </c>
      <c r="M399" s="114">
        <f t="shared" si="52"/>
        <v>0</v>
      </c>
      <c r="N399" s="114">
        <f t="shared" si="48"/>
        <v>452.5</v>
      </c>
    </row>
    <row r="400" spans="1:14" x14ac:dyDescent="0.3">
      <c r="A400" s="10" t="s">
        <v>184</v>
      </c>
      <c r="B400" s="112" t="s">
        <v>110</v>
      </c>
      <c r="C400" s="112" t="s">
        <v>68</v>
      </c>
      <c r="D400" s="113" t="s">
        <v>811</v>
      </c>
      <c r="E400" s="112">
        <v>610</v>
      </c>
      <c r="F400" s="114">
        <v>452.5</v>
      </c>
      <c r="G400" s="114"/>
      <c r="H400" s="114">
        <f t="shared" si="44"/>
        <v>452.5</v>
      </c>
      <c r="I400" s="114"/>
      <c r="J400" s="114">
        <f t="shared" si="45"/>
        <v>452.5</v>
      </c>
      <c r="K400" s="114"/>
      <c r="L400" s="114">
        <f t="shared" si="47"/>
        <v>452.5</v>
      </c>
      <c r="M400" s="114"/>
      <c r="N400" s="114">
        <f t="shared" si="48"/>
        <v>452.5</v>
      </c>
    </row>
    <row r="401" spans="1:14" x14ac:dyDescent="0.3">
      <c r="A401" s="10" t="s">
        <v>248</v>
      </c>
      <c r="B401" s="112" t="s">
        <v>110</v>
      </c>
      <c r="C401" s="112" t="s">
        <v>68</v>
      </c>
      <c r="D401" s="113" t="s">
        <v>223</v>
      </c>
      <c r="E401" s="112" t="s">
        <v>66</v>
      </c>
      <c r="F401" s="114">
        <f>F402+F406</f>
        <v>70058.100000000006</v>
      </c>
      <c r="G401" s="114">
        <f>G402+G406</f>
        <v>4483.8999999999996</v>
      </c>
      <c r="H401" s="114">
        <f t="shared" si="44"/>
        <v>74542</v>
      </c>
      <c r="I401" s="114">
        <f>I402+I406</f>
        <v>0</v>
      </c>
      <c r="J401" s="114">
        <f t="shared" si="45"/>
        <v>74542</v>
      </c>
      <c r="K401" s="114">
        <f>K402+K406</f>
        <v>0</v>
      </c>
      <c r="L401" s="114">
        <f t="shared" si="47"/>
        <v>74542</v>
      </c>
      <c r="M401" s="114">
        <f>M402+M406</f>
        <v>5160.8</v>
      </c>
      <c r="N401" s="114">
        <f t="shared" si="48"/>
        <v>79702.8</v>
      </c>
    </row>
    <row r="402" spans="1:14" ht="30" x14ac:dyDescent="0.3">
      <c r="A402" s="10" t="s">
        <v>269</v>
      </c>
      <c r="B402" s="112" t="s">
        <v>110</v>
      </c>
      <c r="C402" s="112" t="s">
        <v>68</v>
      </c>
      <c r="D402" s="113" t="s">
        <v>225</v>
      </c>
      <c r="E402" s="112" t="s">
        <v>66</v>
      </c>
      <c r="F402" s="114">
        <f t="shared" ref="F402:M404" si="53">F403</f>
        <v>14209.2</v>
      </c>
      <c r="G402" s="114">
        <f t="shared" si="53"/>
        <v>4483.8999999999996</v>
      </c>
      <c r="H402" s="114">
        <f t="shared" si="44"/>
        <v>18693.099999999999</v>
      </c>
      <c r="I402" s="114">
        <f t="shared" si="53"/>
        <v>0</v>
      </c>
      <c r="J402" s="114">
        <f t="shared" si="45"/>
        <v>18693.099999999999</v>
      </c>
      <c r="K402" s="114">
        <f t="shared" si="53"/>
        <v>0</v>
      </c>
      <c r="L402" s="114">
        <f t="shared" si="47"/>
        <v>18693.099999999999</v>
      </c>
      <c r="M402" s="114">
        <f>M403+M406+M409</f>
        <v>5160.8</v>
      </c>
      <c r="N402" s="114">
        <f t="shared" si="48"/>
        <v>23853.899999999998</v>
      </c>
    </row>
    <row r="403" spans="1:14" ht="30" x14ac:dyDescent="0.3">
      <c r="A403" s="10" t="s">
        <v>270</v>
      </c>
      <c r="B403" s="112" t="s">
        <v>110</v>
      </c>
      <c r="C403" s="112" t="s">
        <v>68</v>
      </c>
      <c r="D403" s="113" t="s">
        <v>812</v>
      </c>
      <c r="E403" s="112" t="s">
        <v>66</v>
      </c>
      <c r="F403" s="114">
        <f t="shared" si="53"/>
        <v>14209.2</v>
      </c>
      <c r="G403" s="114">
        <f t="shared" si="53"/>
        <v>4483.8999999999996</v>
      </c>
      <c r="H403" s="114">
        <f t="shared" si="44"/>
        <v>18693.099999999999</v>
      </c>
      <c r="I403" s="114">
        <f t="shared" si="53"/>
        <v>0</v>
      </c>
      <c r="J403" s="114">
        <f t="shared" si="45"/>
        <v>18693.099999999999</v>
      </c>
      <c r="K403" s="114">
        <f t="shared" si="53"/>
        <v>0</v>
      </c>
      <c r="L403" s="114">
        <f t="shared" si="47"/>
        <v>18693.099999999999</v>
      </c>
      <c r="M403" s="114">
        <f t="shared" si="53"/>
        <v>2452.3000000000002</v>
      </c>
      <c r="N403" s="114">
        <f t="shared" si="48"/>
        <v>21145.399999999998</v>
      </c>
    </row>
    <row r="404" spans="1:14" ht="30.6" customHeight="1" x14ac:dyDescent="0.3">
      <c r="A404" s="10" t="s">
        <v>176</v>
      </c>
      <c r="B404" s="112" t="s">
        <v>110</v>
      </c>
      <c r="C404" s="112" t="s">
        <v>68</v>
      </c>
      <c r="D404" s="113" t="s">
        <v>812</v>
      </c>
      <c r="E404" s="112">
        <v>600</v>
      </c>
      <c r="F404" s="114">
        <f t="shared" si="53"/>
        <v>14209.2</v>
      </c>
      <c r="G404" s="114">
        <f t="shared" si="53"/>
        <v>4483.8999999999996</v>
      </c>
      <c r="H404" s="114">
        <f t="shared" si="44"/>
        <v>18693.099999999999</v>
      </c>
      <c r="I404" s="114">
        <f t="shared" si="53"/>
        <v>0</v>
      </c>
      <c r="J404" s="114">
        <f t="shared" si="45"/>
        <v>18693.099999999999</v>
      </c>
      <c r="K404" s="114">
        <f t="shared" si="53"/>
        <v>0</v>
      </c>
      <c r="L404" s="114">
        <f t="shared" si="47"/>
        <v>18693.099999999999</v>
      </c>
      <c r="M404" s="114">
        <f t="shared" si="53"/>
        <v>2452.3000000000002</v>
      </c>
      <c r="N404" s="114">
        <f t="shared" si="48"/>
        <v>21145.399999999998</v>
      </c>
    </row>
    <row r="405" spans="1:14" x14ac:dyDescent="0.3">
      <c r="A405" s="10" t="s">
        <v>184</v>
      </c>
      <c r="B405" s="112" t="s">
        <v>110</v>
      </c>
      <c r="C405" s="112" t="s">
        <v>68</v>
      </c>
      <c r="D405" s="113" t="s">
        <v>812</v>
      </c>
      <c r="E405" s="112">
        <v>610</v>
      </c>
      <c r="F405" s="114">
        <v>14209.2</v>
      </c>
      <c r="G405" s="114">
        <v>4483.8999999999996</v>
      </c>
      <c r="H405" s="114">
        <f t="shared" si="44"/>
        <v>18693.099999999999</v>
      </c>
      <c r="I405" s="114"/>
      <c r="J405" s="114">
        <f t="shared" si="45"/>
        <v>18693.099999999999</v>
      </c>
      <c r="K405" s="114"/>
      <c r="L405" s="114">
        <f t="shared" si="47"/>
        <v>18693.099999999999</v>
      </c>
      <c r="M405" s="114">
        <v>2452.3000000000002</v>
      </c>
      <c r="N405" s="114">
        <f t="shared" si="48"/>
        <v>21145.399999999998</v>
      </c>
    </row>
    <row r="406" spans="1:14" ht="75" x14ac:dyDescent="0.3">
      <c r="A406" s="35" t="s">
        <v>873</v>
      </c>
      <c r="B406" s="112" t="s">
        <v>110</v>
      </c>
      <c r="C406" s="112" t="s">
        <v>68</v>
      </c>
      <c r="D406" s="112" t="s">
        <v>899</v>
      </c>
      <c r="E406" s="112" t="s">
        <v>66</v>
      </c>
      <c r="F406" s="104">
        <f>F407</f>
        <v>55848.9</v>
      </c>
      <c r="G406" s="104">
        <f>G407</f>
        <v>0</v>
      </c>
      <c r="H406" s="114">
        <f t="shared" si="44"/>
        <v>55848.9</v>
      </c>
      <c r="I406" s="104">
        <f>I407</f>
        <v>0</v>
      </c>
      <c r="J406" s="114">
        <f t="shared" si="45"/>
        <v>55848.9</v>
      </c>
      <c r="K406" s="104">
        <f>K407</f>
        <v>0</v>
      </c>
      <c r="L406" s="114">
        <f t="shared" si="47"/>
        <v>55848.9</v>
      </c>
      <c r="M406" s="104">
        <f>M407</f>
        <v>0</v>
      </c>
      <c r="N406" s="114">
        <f t="shared" si="48"/>
        <v>55848.9</v>
      </c>
    </row>
    <row r="407" spans="1:14" ht="30" x14ac:dyDescent="0.3">
      <c r="A407" s="10" t="s">
        <v>176</v>
      </c>
      <c r="B407" s="112" t="s">
        <v>110</v>
      </c>
      <c r="C407" s="112" t="s">
        <v>68</v>
      </c>
      <c r="D407" s="112" t="s">
        <v>899</v>
      </c>
      <c r="E407" s="112">
        <v>600</v>
      </c>
      <c r="F407" s="104">
        <f>F408</f>
        <v>55848.9</v>
      </c>
      <c r="G407" s="104">
        <f>G408</f>
        <v>0</v>
      </c>
      <c r="H407" s="114">
        <f t="shared" si="44"/>
        <v>55848.9</v>
      </c>
      <c r="I407" s="104">
        <f>I408</f>
        <v>0</v>
      </c>
      <c r="J407" s="114">
        <f t="shared" si="45"/>
        <v>55848.9</v>
      </c>
      <c r="K407" s="104">
        <f>K408</f>
        <v>0</v>
      </c>
      <c r="L407" s="114">
        <f t="shared" si="47"/>
        <v>55848.9</v>
      </c>
      <c r="M407" s="104">
        <f>M408</f>
        <v>0</v>
      </c>
      <c r="N407" s="114">
        <f t="shared" si="48"/>
        <v>55848.9</v>
      </c>
    </row>
    <row r="408" spans="1:14" x14ac:dyDescent="0.3">
      <c r="A408" s="10" t="s">
        <v>184</v>
      </c>
      <c r="B408" s="112" t="s">
        <v>110</v>
      </c>
      <c r="C408" s="112" t="s">
        <v>68</v>
      </c>
      <c r="D408" s="112" t="s">
        <v>899</v>
      </c>
      <c r="E408" s="112">
        <v>610</v>
      </c>
      <c r="F408" s="104">
        <v>55848.9</v>
      </c>
      <c r="G408" s="104"/>
      <c r="H408" s="114">
        <f t="shared" si="44"/>
        <v>55848.9</v>
      </c>
      <c r="I408" s="104"/>
      <c r="J408" s="114">
        <f t="shared" si="45"/>
        <v>55848.9</v>
      </c>
      <c r="K408" s="104"/>
      <c r="L408" s="114">
        <f t="shared" si="47"/>
        <v>55848.9</v>
      </c>
      <c r="M408" s="104"/>
      <c r="N408" s="114">
        <f t="shared" si="48"/>
        <v>55848.9</v>
      </c>
    </row>
    <row r="409" spans="1:14" ht="90" x14ac:dyDescent="0.3">
      <c r="A409" s="92" t="s">
        <v>1094</v>
      </c>
      <c r="B409" s="112" t="s">
        <v>110</v>
      </c>
      <c r="C409" s="112" t="s">
        <v>68</v>
      </c>
      <c r="D409" s="112" t="s">
        <v>1095</v>
      </c>
      <c r="E409" s="112" t="s">
        <v>66</v>
      </c>
      <c r="F409" s="104"/>
      <c r="G409" s="114"/>
      <c r="H409" s="104"/>
      <c r="I409" s="114"/>
      <c r="J409" s="104"/>
      <c r="K409" s="114"/>
      <c r="L409" s="104"/>
      <c r="M409" s="114">
        <f>M410</f>
        <v>2708.5</v>
      </c>
      <c r="N409" s="114">
        <f t="shared" si="48"/>
        <v>2708.5</v>
      </c>
    </row>
    <row r="410" spans="1:14" ht="30" x14ac:dyDescent="0.3">
      <c r="A410" s="10" t="s">
        <v>176</v>
      </c>
      <c r="B410" s="112" t="s">
        <v>110</v>
      </c>
      <c r="C410" s="112" t="s">
        <v>68</v>
      </c>
      <c r="D410" s="112" t="s">
        <v>1095</v>
      </c>
      <c r="E410" s="112" t="s">
        <v>505</v>
      </c>
      <c r="F410" s="104"/>
      <c r="G410" s="114"/>
      <c r="H410" s="104"/>
      <c r="I410" s="114"/>
      <c r="J410" s="104"/>
      <c r="K410" s="114"/>
      <c r="L410" s="104"/>
      <c r="M410" s="114">
        <f>M411</f>
        <v>2708.5</v>
      </c>
      <c r="N410" s="114">
        <f t="shared" si="48"/>
        <v>2708.5</v>
      </c>
    </row>
    <row r="411" spans="1:14" x14ac:dyDescent="0.3">
      <c r="A411" s="10" t="s">
        <v>184</v>
      </c>
      <c r="B411" s="112" t="s">
        <v>110</v>
      </c>
      <c r="C411" s="112" t="s">
        <v>68</v>
      </c>
      <c r="D411" s="112" t="s">
        <v>1095</v>
      </c>
      <c r="E411" s="112" t="s">
        <v>506</v>
      </c>
      <c r="F411" s="104"/>
      <c r="G411" s="114"/>
      <c r="H411" s="104"/>
      <c r="I411" s="114"/>
      <c r="J411" s="104"/>
      <c r="K411" s="114"/>
      <c r="L411" s="104"/>
      <c r="M411" s="114">
        <v>2708.5</v>
      </c>
      <c r="N411" s="114">
        <f t="shared" si="48"/>
        <v>2708.5</v>
      </c>
    </row>
    <row r="412" spans="1:14" ht="32.25" customHeight="1" x14ac:dyDescent="0.3">
      <c r="A412" s="10" t="s">
        <v>844</v>
      </c>
      <c r="B412" s="112" t="s">
        <v>110</v>
      </c>
      <c r="C412" s="112" t="s">
        <v>68</v>
      </c>
      <c r="D412" s="113" t="s">
        <v>284</v>
      </c>
      <c r="E412" s="112" t="s">
        <v>66</v>
      </c>
      <c r="F412" s="114">
        <f t="shared" ref="F412:M415" si="54">F413</f>
        <v>3916.7</v>
      </c>
      <c r="G412" s="114">
        <f t="shared" si="54"/>
        <v>0</v>
      </c>
      <c r="H412" s="114">
        <f t="shared" si="44"/>
        <v>3916.7</v>
      </c>
      <c r="I412" s="114">
        <f t="shared" si="54"/>
        <v>0</v>
      </c>
      <c r="J412" s="114">
        <f t="shared" si="45"/>
        <v>3916.7</v>
      </c>
      <c r="K412" s="114">
        <f t="shared" si="54"/>
        <v>0</v>
      </c>
      <c r="L412" s="114">
        <f t="shared" si="47"/>
        <v>3916.7</v>
      </c>
      <c r="M412" s="114">
        <f t="shared" si="54"/>
        <v>552.5</v>
      </c>
      <c r="N412" s="114">
        <f t="shared" si="48"/>
        <v>4469.2</v>
      </c>
    </row>
    <row r="413" spans="1:14" ht="46.5" customHeight="1" x14ac:dyDescent="0.3">
      <c r="A413" s="10" t="s">
        <v>255</v>
      </c>
      <c r="B413" s="112" t="s">
        <v>110</v>
      </c>
      <c r="C413" s="112" t="s">
        <v>68</v>
      </c>
      <c r="D413" s="113" t="s">
        <v>286</v>
      </c>
      <c r="E413" s="112" t="s">
        <v>66</v>
      </c>
      <c r="F413" s="114">
        <f t="shared" si="54"/>
        <v>3916.7</v>
      </c>
      <c r="G413" s="114">
        <f t="shared" si="54"/>
        <v>0</v>
      </c>
      <c r="H413" s="114">
        <f t="shared" si="44"/>
        <v>3916.7</v>
      </c>
      <c r="I413" s="114">
        <f t="shared" si="54"/>
        <v>0</v>
      </c>
      <c r="J413" s="114">
        <f t="shared" si="45"/>
        <v>3916.7</v>
      </c>
      <c r="K413" s="114">
        <f t="shared" si="54"/>
        <v>0</v>
      </c>
      <c r="L413" s="114">
        <f t="shared" si="47"/>
        <v>3916.7</v>
      </c>
      <c r="M413" s="114">
        <f t="shared" si="54"/>
        <v>552.5</v>
      </c>
      <c r="N413" s="114">
        <f t="shared" si="48"/>
        <v>4469.2</v>
      </c>
    </row>
    <row r="414" spans="1:14" ht="30" x14ac:dyDescent="0.3">
      <c r="A414" s="10" t="s">
        <v>271</v>
      </c>
      <c r="B414" s="112" t="s">
        <v>110</v>
      </c>
      <c r="C414" s="112" t="s">
        <v>68</v>
      </c>
      <c r="D414" s="113" t="s">
        <v>845</v>
      </c>
      <c r="E414" s="112" t="s">
        <v>66</v>
      </c>
      <c r="F414" s="114">
        <f t="shared" si="54"/>
        <v>3916.7</v>
      </c>
      <c r="G414" s="114">
        <f t="shared" si="54"/>
        <v>0</v>
      </c>
      <c r="H414" s="114">
        <f t="shared" si="44"/>
        <v>3916.7</v>
      </c>
      <c r="I414" s="114">
        <f t="shared" si="54"/>
        <v>0</v>
      </c>
      <c r="J414" s="114">
        <f t="shared" si="45"/>
        <v>3916.7</v>
      </c>
      <c r="K414" s="114">
        <f t="shared" si="54"/>
        <v>0</v>
      </c>
      <c r="L414" s="114">
        <f t="shared" si="47"/>
        <v>3916.7</v>
      </c>
      <c r="M414" s="114">
        <f t="shared" si="54"/>
        <v>552.5</v>
      </c>
      <c r="N414" s="114">
        <f t="shared" si="48"/>
        <v>4469.2</v>
      </c>
    </row>
    <row r="415" spans="1:14" ht="31.9" customHeight="1" x14ac:dyDescent="0.3">
      <c r="A415" s="10" t="s">
        <v>176</v>
      </c>
      <c r="B415" s="112" t="s">
        <v>110</v>
      </c>
      <c r="C415" s="112" t="s">
        <v>68</v>
      </c>
      <c r="D415" s="113" t="s">
        <v>845</v>
      </c>
      <c r="E415" s="112">
        <v>600</v>
      </c>
      <c r="F415" s="114">
        <f t="shared" si="54"/>
        <v>3916.7</v>
      </c>
      <c r="G415" s="114">
        <f t="shared" si="54"/>
        <v>0</v>
      </c>
      <c r="H415" s="114">
        <f t="shared" ref="H415:H481" si="55">F415+G415</f>
        <v>3916.7</v>
      </c>
      <c r="I415" s="114">
        <f t="shared" si="54"/>
        <v>0</v>
      </c>
      <c r="J415" s="114">
        <f t="shared" ref="J415:J481" si="56">H415+I415</f>
        <v>3916.7</v>
      </c>
      <c r="K415" s="114">
        <f t="shared" si="54"/>
        <v>0</v>
      </c>
      <c r="L415" s="114">
        <f t="shared" si="47"/>
        <v>3916.7</v>
      </c>
      <c r="M415" s="114">
        <f t="shared" si="54"/>
        <v>552.5</v>
      </c>
      <c r="N415" s="114">
        <f t="shared" si="48"/>
        <v>4469.2</v>
      </c>
    </row>
    <row r="416" spans="1:14" x14ac:dyDescent="0.3">
      <c r="A416" s="10" t="s">
        <v>184</v>
      </c>
      <c r="B416" s="112" t="s">
        <v>110</v>
      </c>
      <c r="C416" s="112" t="s">
        <v>68</v>
      </c>
      <c r="D416" s="113" t="s">
        <v>845</v>
      </c>
      <c r="E416" s="112">
        <v>610</v>
      </c>
      <c r="F416" s="114">
        <v>3916.7</v>
      </c>
      <c r="G416" s="114"/>
      <c r="H416" s="114">
        <f t="shared" si="55"/>
        <v>3916.7</v>
      </c>
      <c r="I416" s="114"/>
      <c r="J416" s="114">
        <f t="shared" si="56"/>
        <v>3916.7</v>
      </c>
      <c r="K416" s="114"/>
      <c r="L416" s="114">
        <f t="shared" si="47"/>
        <v>3916.7</v>
      </c>
      <c r="M416" s="114">
        <v>552.5</v>
      </c>
      <c r="N416" s="114">
        <f t="shared" si="48"/>
        <v>4469.2</v>
      </c>
    </row>
    <row r="417" spans="1:14" x14ac:dyDescent="0.3">
      <c r="A417" s="10" t="s">
        <v>690</v>
      </c>
      <c r="B417" s="112" t="s">
        <v>110</v>
      </c>
      <c r="C417" s="112" t="s">
        <v>68</v>
      </c>
      <c r="D417" s="112" t="s">
        <v>501</v>
      </c>
      <c r="E417" s="112" t="s">
        <v>66</v>
      </c>
      <c r="F417" s="104">
        <f t="shared" ref="F417:M420" si="57">F418</f>
        <v>950</v>
      </c>
      <c r="G417" s="104">
        <f t="shared" si="57"/>
        <v>0</v>
      </c>
      <c r="H417" s="114">
        <f t="shared" si="55"/>
        <v>950</v>
      </c>
      <c r="I417" s="104">
        <f t="shared" si="57"/>
        <v>0</v>
      </c>
      <c r="J417" s="114">
        <f t="shared" si="56"/>
        <v>950</v>
      </c>
      <c r="K417" s="104">
        <f t="shared" si="57"/>
        <v>0</v>
      </c>
      <c r="L417" s="114">
        <f t="shared" si="47"/>
        <v>950</v>
      </c>
      <c r="M417" s="104">
        <f t="shared" si="57"/>
        <v>0</v>
      </c>
      <c r="N417" s="114">
        <f t="shared" si="48"/>
        <v>950</v>
      </c>
    </row>
    <row r="418" spans="1:14" ht="60" x14ac:dyDescent="0.3">
      <c r="A418" s="10" t="s">
        <v>502</v>
      </c>
      <c r="B418" s="112" t="s">
        <v>110</v>
      </c>
      <c r="C418" s="112" t="s">
        <v>68</v>
      </c>
      <c r="D418" s="112" t="s">
        <v>503</v>
      </c>
      <c r="E418" s="112" t="s">
        <v>66</v>
      </c>
      <c r="F418" s="104">
        <f t="shared" si="57"/>
        <v>950</v>
      </c>
      <c r="G418" s="104">
        <f t="shared" si="57"/>
        <v>0</v>
      </c>
      <c r="H418" s="114">
        <f t="shared" si="55"/>
        <v>950</v>
      </c>
      <c r="I418" s="104">
        <f t="shared" si="57"/>
        <v>0</v>
      </c>
      <c r="J418" s="114">
        <f t="shared" si="56"/>
        <v>950</v>
      </c>
      <c r="K418" s="104">
        <f t="shared" si="57"/>
        <v>0</v>
      </c>
      <c r="L418" s="114">
        <f t="shared" ref="L418:L484" si="58">J418+K418</f>
        <v>950</v>
      </c>
      <c r="M418" s="104">
        <f t="shared" si="57"/>
        <v>0</v>
      </c>
      <c r="N418" s="114">
        <f t="shared" ref="N418:N484" si="59">L418+M418</f>
        <v>950</v>
      </c>
    </row>
    <row r="419" spans="1:14" ht="60" x14ac:dyDescent="0.3">
      <c r="A419" s="10" t="s">
        <v>691</v>
      </c>
      <c r="B419" s="112" t="s">
        <v>110</v>
      </c>
      <c r="C419" s="112" t="s">
        <v>68</v>
      </c>
      <c r="D419" s="112" t="s">
        <v>591</v>
      </c>
      <c r="E419" s="112" t="s">
        <v>66</v>
      </c>
      <c r="F419" s="104">
        <f t="shared" si="57"/>
        <v>950</v>
      </c>
      <c r="G419" s="104">
        <f t="shared" si="57"/>
        <v>0</v>
      </c>
      <c r="H419" s="114">
        <f t="shared" si="55"/>
        <v>950</v>
      </c>
      <c r="I419" s="104">
        <f t="shared" si="57"/>
        <v>0</v>
      </c>
      <c r="J419" s="114">
        <f t="shared" si="56"/>
        <v>950</v>
      </c>
      <c r="K419" s="104">
        <f t="shared" si="57"/>
        <v>0</v>
      </c>
      <c r="L419" s="114">
        <f t="shared" si="58"/>
        <v>950</v>
      </c>
      <c r="M419" s="104">
        <f t="shared" si="57"/>
        <v>0</v>
      </c>
      <c r="N419" s="114">
        <f t="shared" si="59"/>
        <v>950</v>
      </c>
    </row>
    <row r="420" spans="1:14" ht="30" x14ac:dyDescent="0.3">
      <c r="A420" s="10" t="s">
        <v>176</v>
      </c>
      <c r="B420" s="112" t="s">
        <v>110</v>
      </c>
      <c r="C420" s="112" t="s">
        <v>68</v>
      </c>
      <c r="D420" s="112" t="s">
        <v>591</v>
      </c>
      <c r="E420" s="112" t="s">
        <v>505</v>
      </c>
      <c r="F420" s="104">
        <f t="shared" si="57"/>
        <v>950</v>
      </c>
      <c r="G420" s="104">
        <f t="shared" si="57"/>
        <v>0</v>
      </c>
      <c r="H420" s="114">
        <f t="shared" si="55"/>
        <v>950</v>
      </c>
      <c r="I420" s="104">
        <f t="shared" si="57"/>
        <v>0</v>
      </c>
      <c r="J420" s="114">
        <f t="shared" si="56"/>
        <v>950</v>
      </c>
      <c r="K420" s="104">
        <f t="shared" si="57"/>
        <v>0</v>
      </c>
      <c r="L420" s="114">
        <f t="shared" si="58"/>
        <v>950</v>
      </c>
      <c r="M420" s="104">
        <f t="shared" si="57"/>
        <v>0</v>
      </c>
      <c r="N420" s="114">
        <f t="shared" si="59"/>
        <v>950</v>
      </c>
    </row>
    <row r="421" spans="1:14" x14ac:dyDescent="0.3">
      <c r="A421" s="10" t="s">
        <v>184</v>
      </c>
      <c r="B421" s="112" t="s">
        <v>110</v>
      </c>
      <c r="C421" s="112" t="s">
        <v>68</v>
      </c>
      <c r="D421" s="112" t="s">
        <v>591</v>
      </c>
      <c r="E421" s="112" t="s">
        <v>506</v>
      </c>
      <c r="F421" s="104">
        <v>950</v>
      </c>
      <c r="G421" s="104"/>
      <c r="H421" s="114">
        <f t="shared" si="55"/>
        <v>950</v>
      </c>
      <c r="I421" s="104"/>
      <c r="J421" s="114">
        <f t="shared" si="56"/>
        <v>950</v>
      </c>
      <c r="K421" s="104"/>
      <c r="L421" s="114">
        <f t="shared" si="58"/>
        <v>950</v>
      </c>
      <c r="M421" s="104"/>
      <c r="N421" s="114">
        <f t="shared" si="59"/>
        <v>950</v>
      </c>
    </row>
    <row r="422" spans="1:14" x14ac:dyDescent="0.3">
      <c r="A422" s="10" t="s">
        <v>272</v>
      </c>
      <c r="B422" s="112" t="s">
        <v>110</v>
      </c>
      <c r="C422" s="112" t="s">
        <v>80</v>
      </c>
      <c r="D422" s="113" t="s">
        <v>65</v>
      </c>
      <c r="E422" s="112" t="s">
        <v>66</v>
      </c>
      <c r="F422" s="114">
        <f>F423+F429</f>
        <v>66829.5</v>
      </c>
      <c r="G422" s="114">
        <f>G423+G429</f>
        <v>117.4</v>
      </c>
      <c r="H422" s="114">
        <f t="shared" si="55"/>
        <v>66946.899999999994</v>
      </c>
      <c r="I422" s="114">
        <f>I423+I429</f>
        <v>0</v>
      </c>
      <c r="J422" s="114">
        <f t="shared" si="56"/>
        <v>66946.899999999994</v>
      </c>
      <c r="K422" s="114">
        <f>K423+K429</f>
        <v>433.2</v>
      </c>
      <c r="L422" s="114">
        <f t="shared" si="58"/>
        <v>67380.099999999991</v>
      </c>
      <c r="M422" s="114">
        <f>M423+M429</f>
        <v>558.6</v>
      </c>
      <c r="N422" s="114">
        <f t="shared" si="59"/>
        <v>67938.7</v>
      </c>
    </row>
    <row r="423" spans="1:14" ht="30" x14ac:dyDescent="0.3">
      <c r="A423" s="10" t="s">
        <v>680</v>
      </c>
      <c r="B423" s="112" t="s">
        <v>110</v>
      </c>
      <c r="C423" s="112" t="s">
        <v>80</v>
      </c>
      <c r="D423" s="113" t="s">
        <v>273</v>
      </c>
      <c r="E423" s="112" t="s">
        <v>66</v>
      </c>
      <c r="F423" s="114">
        <f t="shared" ref="F423:M427" si="60">F424</f>
        <v>24243.9</v>
      </c>
      <c r="G423" s="114">
        <f t="shared" si="60"/>
        <v>40.4</v>
      </c>
      <c r="H423" s="114">
        <f t="shared" si="55"/>
        <v>24284.300000000003</v>
      </c>
      <c r="I423" s="114">
        <f t="shared" si="60"/>
        <v>0</v>
      </c>
      <c r="J423" s="114">
        <f t="shared" si="56"/>
        <v>24284.300000000003</v>
      </c>
      <c r="K423" s="114">
        <f t="shared" si="60"/>
        <v>404.8</v>
      </c>
      <c r="L423" s="114">
        <f t="shared" si="58"/>
        <v>24689.100000000002</v>
      </c>
      <c r="M423" s="114">
        <f t="shared" si="60"/>
        <v>536.9</v>
      </c>
      <c r="N423" s="114">
        <f t="shared" si="59"/>
        <v>25226.000000000004</v>
      </c>
    </row>
    <row r="424" spans="1:14" ht="45" x14ac:dyDescent="0.3">
      <c r="A424" s="10" t="s">
        <v>274</v>
      </c>
      <c r="B424" s="112" t="s">
        <v>110</v>
      </c>
      <c r="C424" s="112" t="s">
        <v>80</v>
      </c>
      <c r="D424" s="113" t="s">
        <v>275</v>
      </c>
      <c r="E424" s="112" t="s">
        <v>66</v>
      </c>
      <c r="F424" s="114">
        <f t="shared" si="60"/>
        <v>24243.9</v>
      </c>
      <c r="G424" s="114">
        <f t="shared" si="60"/>
        <v>40.4</v>
      </c>
      <c r="H424" s="114">
        <f t="shared" si="55"/>
        <v>24284.300000000003</v>
      </c>
      <c r="I424" s="114">
        <f t="shared" si="60"/>
        <v>0</v>
      </c>
      <c r="J424" s="114">
        <f t="shared" si="56"/>
        <v>24284.300000000003</v>
      </c>
      <c r="K424" s="114">
        <f t="shared" si="60"/>
        <v>404.8</v>
      </c>
      <c r="L424" s="114">
        <f t="shared" si="58"/>
        <v>24689.100000000002</v>
      </c>
      <c r="M424" s="114">
        <f t="shared" si="60"/>
        <v>536.9</v>
      </c>
      <c r="N424" s="114">
        <f t="shared" si="59"/>
        <v>25226.000000000004</v>
      </c>
    </row>
    <row r="425" spans="1:14" ht="30" x14ac:dyDescent="0.3">
      <c r="A425" s="10" t="s">
        <v>292</v>
      </c>
      <c r="B425" s="112" t="s">
        <v>110</v>
      </c>
      <c r="C425" s="112" t="s">
        <v>80</v>
      </c>
      <c r="D425" s="113" t="s">
        <v>276</v>
      </c>
      <c r="E425" s="112" t="s">
        <v>66</v>
      </c>
      <c r="F425" s="114">
        <f t="shared" si="60"/>
        <v>24243.9</v>
      </c>
      <c r="G425" s="114">
        <f t="shared" si="60"/>
        <v>40.4</v>
      </c>
      <c r="H425" s="114">
        <f t="shared" si="55"/>
        <v>24284.300000000003</v>
      </c>
      <c r="I425" s="114">
        <f t="shared" si="60"/>
        <v>0</v>
      </c>
      <c r="J425" s="114">
        <f t="shared" si="56"/>
        <v>24284.300000000003</v>
      </c>
      <c r="K425" s="114">
        <f t="shared" si="60"/>
        <v>404.8</v>
      </c>
      <c r="L425" s="114">
        <f t="shared" si="58"/>
        <v>24689.100000000002</v>
      </c>
      <c r="M425" s="114">
        <f t="shared" si="60"/>
        <v>536.9</v>
      </c>
      <c r="N425" s="114">
        <f t="shared" si="59"/>
        <v>25226.000000000004</v>
      </c>
    </row>
    <row r="426" spans="1:14" ht="45" x14ac:dyDescent="0.3">
      <c r="A426" s="10" t="s">
        <v>277</v>
      </c>
      <c r="B426" s="112" t="s">
        <v>110</v>
      </c>
      <c r="C426" s="112" t="s">
        <v>80</v>
      </c>
      <c r="D426" s="113" t="s">
        <v>278</v>
      </c>
      <c r="E426" s="112" t="s">
        <v>66</v>
      </c>
      <c r="F426" s="114">
        <f t="shared" si="60"/>
        <v>24243.9</v>
      </c>
      <c r="G426" s="114">
        <f t="shared" si="60"/>
        <v>40.4</v>
      </c>
      <c r="H426" s="114">
        <f t="shared" si="55"/>
        <v>24284.300000000003</v>
      </c>
      <c r="I426" s="114">
        <f t="shared" si="60"/>
        <v>0</v>
      </c>
      <c r="J426" s="114">
        <f t="shared" si="56"/>
        <v>24284.300000000003</v>
      </c>
      <c r="K426" s="114">
        <f t="shared" si="60"/>
        <v>404.8</v>
      </c>
      <c r="L426" s="114">
        <f t="shared" si="58"/>
        <v>24689.100000000002</v>
      </c>
      <c r="M426" s="114">
        <f t="shared" si="60"/>
        <v>536.9</v>
      </c>
      <c r="N426" s="114">
        <f t="shared" si="59"/>
        <v>25226.000000000004</v>
      </c>
    </row>
    <row r="427" spans="1:14" ht="34.9" customHeight="1" x14ac:dyDescent="0.3">
      <c r="A427" s="10" t="s">
        <v>176</v>
      </c>
      <c r="B427" s="112" t="s">
        <v>110</v>
      </c>
      <c r="C427" s="112" t="s">
        <v>80</v>
      </c>
      <c r="D427" s="113" t="s">
        <v>278</v>
      </c>
      <c r="E427" s="112">
        <v>600</v>
      </c>
      <c r="F427" s="114">
        <f t="shared" si="60"/>
        <v>24243.9</v>
      </c>
      <c r="G427" s="114">
        <f t="shared" si="60"/>
        <v>40.4</v>
      </c>
      <c r="H427" s="114">
        <f t="shared" si="55"/>
        <v>24284.300000000003</v>
      </c>
      <c r="I427" s="114">
        <f t="shared" si="60"/>
        <v>0</v>
      </c>
      <c r="J427" s="114">
        <f t="shared" si="56"/>
        <v>24284.300000000003</v>
      </c>
      <c r="K427" s="114">
        <f t="shared" si="60"/>
        <v>404.8</v>
      </c>
      <c r="L427" s="114">
        <f t="shared" si="58"/>
        <v>24689.100000000002</v>
      </c>
      <c r="M427" s="114">
        <f t="shared" si="60"/>
        <v>536.9</v>
      </c>
      <c r="N427" s="114">
        <f t="shared" si="59"/>
        <v>25226.000000000004</v>
      </c>
    </row>
    <row r="428" spans="1:14" x14ac:dyDescent="0.3">
      <c r="A428" s="10" t="s">
        <v>184</v>
      </c>
      <c r="B428" s="112" t="s">
        <v>110</v>
      </c>
      <c r="C428" s="112" t="s">
        <v>80</v>
      </c>
      <c r="D428" s="113" t="s">
        <v>278</v>
      </c>
      <c r="E428" s="112">
        <v>610</v>
      </c>
      <c r="F428" s="114">
        <v>24243.9</v>
      </c>
      <c r="G428" s="114">
        <v>40.4</v>
      </c>
      <c r="H428" s="114">
        <f t="shared" si="55"/>
        <v>24284.300000000003</v>
      </c>
      <c r="I428" s="114"/>
      <c r="J428" s="114">
        <f t="shared" si="56"/>
        <v>24284.300000000003</v>
      </c>
      <c r="K428" s="114">
        <v>404.8</v>
      </c>
      <c r="L428" s="114">
        <f t="shared" si="58"/>
        <v>24689.100000000002</v>
      </c>
      <c r="M428" s="114">
        <v>536.9</v>
      </c>
      <c r="N428" s="114">
        <f t="shared" si="59"/>
        <v>25226.000000000004</v>
      </c>
    </row>
    <row r="429" spans="1:14" ht="30.6" customHeight="1" x14ac:dyDescent="0.3">
      <c r="A429" s="10" t="s">
        <v>688</v>
      </c>
      <c r="B429" s="112" t="s">
        <v>110</v>
      </c>
      <c r="C429" s="112" t="s">
        <v>80</v>
      </c>
      <c r="D429" s="113" t="s">
        <v>222</v>
      </c>
      <c r="E429" s="112" t="s">
        <v>66</v>
      </c>
      <c r="F429" s="114">
        <f>F435+F440+F431</f>
        <v>42585.599999999999</v>
      </c>
      <c r="G429" s="114">
        <f>G435+G440+G431</f>
        <v>77</v>
      </c>
      <c r="H429" s="114">
        <f t="shared" si="55"/>
        <v>42662.6</v>
      </c>
      <c r="I429" s="114">
        <f>I435+I440+I431</f>
        <v>0</v>
      </c>
      <c r="J429" s="114">
        <f t="shared" si="56"/>
        <v>42662.6</v>
      </c>
      <c r="K429" s="114">
        <f>K435+K440+K431</f>
        <v>28.4</v>
      </c>
      <c r="L429" s="114">
        <f t="shared" si="58"/>
        <v>42691</v>
      </c>
      <c r="M429" s="114">
        <f>M435+M440+M431</f>
        <v>21.7</v>
      </c>
      <c r="N429" s="114">
        <f t="shared" si="59"/>
        <v>42712.7</v>
      </c>
    </row>
    <row r="430" spans="1:14" ht="30.6" customHeight="1" x14ac:dyDescent="0.3">
      <c r="A430" s="10" t="s">
        <v>614</v>
      </c>
      <c r="B430" s="112" t="s">
        <v>110</v>
      </c>
      <c r="C430" s="112" t="s">
        <v>80</v>
      </c>
      <c r="D430" s="112" t="s">
        <v>244</v>
      </c>
      <c r="E430" s="112" t="s">
        <v>66</v>
      </c>
      <c r="F430" s="104">
        <f t="shared" ref="F430:M433" si="61">F431</f>
        <v>41978.400000000001</v>
      </c>
      <c r="G430" s="104">
        <f t="shared" si="61"/>
        <v>77</v>
      </c>
      <c r="H430" s="114">
        <f t="shared" si="55"/>
        <v>42055.4</v>
      </c>
      <c r="I430" s="104">
        <f t="shared" si="61"/>
        <v>0</v>
      </c>
      <c r="J430" s="114">
        <f t="shared" si="56"/>
        <v>42055.4</v>
      </c>
      <c r="K430" s="104">
        <f t="shared" si="61"/>
        <v>28.4</v>
      </c>
      <c r="L430" s="114">
        <f t="shared" si="58"/>
        <v>42083.8</v>
      </c>
      <c r="M430" s="104">
        <f t="shared" si="61"/>
        <v>21.7</v>
      </c>
      <c r="N430" s="114">
        <f t="shared" si="59"/>
        <v>42105.5</v>
      </c>
    </row>
    <row r="431" spans="1:14" ht="47.25" customHeight="1" x14ac:dyDescent="0.3">
      <c r="A431" s="10" t="s">
        <v>281</v>
      </c>
      <c r="B431" s="112" t="s">
        <v>110</v>
      </c>
      <c r="C431" s="112" t="s">
        <v>80</v>
      </c>
      <c r="D431" s="112" t="s">
        <v>246</v>
      </c>
      <c r="E431" s="112" t="s">
        <v>66</v>
      </c>
      <c r="F431" s="104">
        <f t="shared" si="61"/>
        <v>41978.400000000001</v>
      </c>
      <c r="G431" s="104">
        <f t="shared" si="61"/>
        <v>77</v>
      </c>
      <c r="H431" s="114">
        <f t="shared" si="55"/>
        <v>42055.4</v>
      </c>
      <c r="I431" s="104">
        <f t="shared" si="61"/>
        <v>0</v>
      </c>
      <c r="J431" s="114">
        <f t="shared" si="56"/>
        <v>42055.4</v>
      </c>
      <c r="K431" s="104">
        <f t="shared" si="61"/>
        <v>28.4</v>
      </c>
      <c r="L431" s="114">
        <f t="shared" si="58"/>
        <v>42083.8</v>
      </c>
      <c r="M431" s="104">
        <f t="shared" si="61"/>
        <v>21.7</v>
      </c>
      <c r="N431" s="114">
        <f t="shared" si="59"/>
        <v>42105.5</v>
      </c>
    </row>
    <row r="432" spans="1:14" ht="30.6" customHeight="1" x14ac:dyDescent="0.3">
      <c r="A432" s="10" t="s">
        <v>467</v>
      </c>
      <c r="B432" s="112" t="s">
        <v>110</v>
      </c>
      <c r="C432" s="112" t="s">
        <v>80</v>
      </c>
      <c r="D432" s="112" t="s">
        <v>816</v>
      </c>
      <c r="E432" s="112" t="s">
        <v>66</v>
      </c>
      <c r="F432" s="104">
        <f t="shared" si="61"/>
        <v>41978.400000000001</v>
      </c>
      <c r="G432" s="104">
        <f t="shared" si="61"/>
        <v>77</v>
      </c>
      <c r="H432" s="114">
        <f t="shared" si="55"/>
        <v>42055.4</v>
      </c>
      <c r="I432" s="104">
        <f t="shared" si="61"/>
        <v>0</v>
      </c>
      <c r="J432" s="114">
        <f t="shared" si="56"/>
        <v>42055.4</v>
      </c>
      <c r="K432" s="104">
        <f t="shared" si="61"/>
        <v>28.4</v>
      </c>
      <c r="L432" s="114">
        <f t="shared" si="58"/>
        <v>42083.8</v>
      </c>
      <c r="M432" s="104">
        <f t="shared" si="61"/>
        <v>21.7</v>
      </c>
      <c r="N432" s="114">
        <f t="shared" si="59"/>
        <v>42105.5</v>
      </c>
    </row>
    <row r="433" spans="1:14" ht="31.15" customHeight="1" x14ac:dyDescent="0.3">
      <c r="A433" s="10" t="s">
        <v>176</v>
      </c>
      <c r="B433" s="112" t="s">
        <v>110</v>
      </c>
      <c r="C433" s="112" t="s">
        <v>80</v>
      </c>
      <c r="D433" s="112" t="s">
        <v>816</v>
      </c>
      <c r="E433" s="112">
        <v>600</v>
      </c>
      <c r="F433" s="104">
        <f t="shared" si="61"/>
        <v>41978.400000000001</v>
      </c>
      <c r="G433" s="104">
        <f t="shared" si="61"/>
        <v>77</v>
      </c>
      <c r="H433" s="114">
        <f t="shared" si="55"/>
        <v>42055.4</v>
      </c>
      <c r="I433" s="104">
        <f t="shared" si="61"/>
        <v>0</v>
      </c>
      <c r="J433" s="114">
        <f t="shared" si="56"/>
        <v>42055.4</v>
      </c>
      <c r="K433" s="104">
        <f t="shared" si="61"/>
        <v>28.4</v>
      </c>
      <c r="L433" s="114">
        <f t="shared" si="58"/>
        <v>42083.8</v>
      </c>
      <c r="M433" s="104">
        <f t="shared" si="61"/>
        <v>21.7</v>
      </c>
      <c r="N433" s="114">
        <f t="shared" si="59"/>
        <v>42105.5</v>
      </c>
    </row>
    <row r="434" spans="1:14" ht="15.75" customHeight="1" x14ac:dyDescent="0.3">
      <c r="A434" s="10" t="s">
        <v>184</v>
      </c>
      <c r="B434" s="112" t="s">
        <v>110</v>
      </c>
      <c r="C434" s="112" t="s">
        <v>80</v>
      </c>
      <c r="D434" s="112" t="s">
        <v>816</v>
      </c>
      <c r="E434" s="112">
        <v>610</v>
      </c>
      <c r="F434" s="104">
        <v>41978.400000000001</v>
      </c>
      <c r="G434" s="104">
        <v>77</v>
      </c>
      <c r="H434" s="114">
        <f t="shared" si="55"/>
        <v>42055.4</v>
      </c>
      <c r="I434" s="104"/>
      <c r="J434" s="114">
        <f t="shared" si="56"/>
        <v>42055.4</v>
      </c>
      <c r="K434" s="104">
        <v>28.4</v>
      </c>
      <c r="L434" s="114">
        <f t="shared" si="58"/>
        <v>42083.8</v>
      </c>
      <c r="M434" s="104">
        <v>21.7</v>
      </c>
      <c r="N434" s="114">
        <f t="shared" si="59"/>
        <v>42105.5</v>
      </c>
    </row>
    <row r="435" spans="1:14" x14ac:dyDescent="0.3">
      <c r="A435" s="10" t="s">
        <v>243</v>
      </c>
      <c r="B435" s="112" t="s">
        <v>110</v>
      </c>
      <c r="C435" s="112" t="s">
        <v>80</v>
      </c>
      <c r="D435" s="113" t="s">
        <v>249</v>
      </c>
      <c r="E435" s="112" t="s">
        <v>66</v>
      </c>
      <c r="F435" s="114">
        <f t="shared" ref="F435:M438" si="62">F436</f>
        <v>60</v>
      </c>
      <c r="G435" s="114">
        <f t="shared" si="62"/>
        <v>0</v>
      </c>
      <c r="H435" s="114">
        <f t="shared" si="55"/>
        <v>60</v>
      </c>
      <c r="I435" s="114">
        <f t="shared" si="62"/>
        <v>0</v>
      </c>
      <c r="J435" s="114">
        <f t="shared" si="56"/>
        <v>60</v>
      </c>
      <c r="K435" s="114">
        <f t="shared" si="62"/>
        <v>0</v>
      </c>
      <c r="L435" s="114">
        <f t="shared" si="58"/>
        <v>60</v>
      </c>
      <c r="M435" s="114">
        <f t="shared" si="62"/>
        <v>0</v>
      </c>
      <c r="N435" s="114">
        <f t="shared" si="59"/>
        <v>60</v>
      </c>
    </row>
    <row r="436" spans="1:14" ht="30" x14ac:dyDescent="0.3">
      <c r="A436" s="10" t="s">
        <v>245</v>
      </c>
      <c r="B436" s="112" t="s">
        <v>110</v>
      </c>
      <c r="C436" s="112" t="s">
        <v>80</v>
      </c>
      <c r="D436" s="113" t="s">
        <v>251</v>
      </c>
      <c r="E436" s="112" t="s">
        <v>66</v>
      </c>
      <c r="F436" s="114">
        <f t="shared" si="62"/>
        <v>60</v>
      </c>
      <c r="G436" s="114">
        <f t="shared" si="62"/>
        <v>0</v>
      </c>
      <c r="H436" s="114">
        <f t="shared" si="55"/>
        <v>60</v>
      </c>
      <c r="I436" s="114">
        <f t="shared" si="62"/>
        <v>0</v>
      </c>
      <c r="J436" s="114">
        <f t="shared" si="56"/>
        <v>60</v>
      </c>
      <c r="K436" s="114">
        <f t="shared" si="62"/>
        <v>0</v>
      </c>
      <c r="L436" s="114">
        <f t="shared" si="58"/>
        <v>60</v>
      </c>
      <c r="M436" s="114">
        <f t="shared" si="62"/>
        <v>0</v>
      </c>
      <c r="N436" s="114">
        <f t="shared" si="59"/>
        <v>60</v>
      </c>
    </row>
    <row r="437" spans="1:14" ht="30" x14ac:dyDescent="0.3">
      <c r="A437" s="10" t="s">
        <v>279</v>
      </c>
      <c r="B437" s="112" t="s">
        <v>110</v>
      </c>
      <c r="C437" s="112" t="s">
        <v>80</v>
      </c>
      <c r="D437" s="113" t="s">
        <v>815</v>
      </c>
      <c r="E437" s="112" t="s">
        <v>66</v>
      </c>
      <c r="F437" s="114">
        <f t="shared" si="62"/>
        <v>60</v>
      </c>
      <c r="G437" s="114">
        <f t="shared" si="62"/>
        <v>0</v>
      </c>
      <c r="H437" s="114">
        <f t="shared" si="55"/>
        <v>60</v>
      </c>
      <c r="I437" s="114">
        <f t="shared" si="62"/>
        <v>0</v>
      </c>
      <c r="J437" s="114">
        <f t="shared" si="56"/>
        <v>60</v>
      </c>
      <c r="K437" s="114">
        <f t="shared" si="62"/>
        <v>0</v>
      </c>
      <c r="L437" s="114">
        <f t="shared" si="58"/>
        <v>60</v>
      </c>
      <c r="M437" s="114">
        <f t="shared" si="62"/>
        <v>0</v>
      </c>
      <c r="N437" s="114">
        <f t="shared" si="59"/>
        <v>60</v>
      </c>
    </row>
    <row r="438" spans="1:14" ht="34.9" customHeight="1" x14ac:dyDescent="0.3">
      <c r="A438" s="10" t="s">
        <v>176</v>
      </c>
      <c r="B438" s="112" t="s">
        <v>110</v>
      </c>
      <c r="C438" s="112" t="s">
        <v>80</v>
      </c>
      <c r="D438" s="113" t="s">
        <v>815</v>
      </c>
      <c r="E438" s="112">
        <v>600</v>
      </c>
      <c r="F438" s="114">
        <f t="shared" si="62"/>
        <v>60</v>
      </c>
      <c r="G438" s="114">
        <f t="shared" si="62"/>
        <v>0</v>
      </c>
      <c r="H438" s="114">
        <f t="shared" si="55"/>
        <v>60</v>
      </c>
      <c r="I438" s="114">
        <f t="shared" si="62"/>
        <v>0</v>
      </c>
      <c r="J438" s="114">
        <f t="shared" si="56"/>
        <v>60</v>
      </c>
      <c r="K438" s="114">
        <f t="shared" si="62"/>
        <v>0</v>
      </c>
      <c r="L438" s="114">
        <f t="shared" si="58"/>
        <v>60</v>
      </c>
      <c r="M438" s="114">
        <f t="shared" si="62"/>
        <v>0</v>
      </c>
      <c r="N438" s="114">
        <f t="shared" si="59"/>
        <v>60</v>
      </c>
    </row>
    <row r="439" spans="1:14" x14ac:dyDescent="0.3">
      <c r="A439" s="10" t="s">
        <v>184</v>
      </c>
      <c r="B439" s="112" t="s">
        <v>110</v>
      </c>
      <c r="C439" s="112" t="s">
        <v>80</v>
      </c>
      <c r="D439" s="113" t="s">
        <v>815</v>
      </c>
      <c r="E439" s="112">
        <v>610</v>
      </c>
      <c r="F439" s="114">
        <v>60</v>
      </c>
      <c r="G439" s="114"/>
      <c r="H439" s="114">
        <f t="shared" si="55"/>
        <v>60</v>
      </c>
      <c r="I439" s="114"/>
      <c r="J439" s="114">
        <f t="shared" si="56"/>
        <v>60</v>
      </c>
      <c r="K439" s="114"/>
      <c r="L439" s="114">
        <f t="shared" si="58"/>
        <v>60</v>
      </c>
      <c r="M439" s="114"/>
      <c r="N439" s="114">
        <f t="shared" si="59"/>
        <v>60</v>
      </c>
    </row>
    <row r="440" spans="1:14" ht="30" x14ac:dyDescent="0.3">
      <c r="A440" s="10" t="s">
        <v>253</v>
      </c>
      <c r="B440" s="112" t="s">
        <v>110</v>
      </c>
      <c r="C440" s="112" t="s">
        <v>80</v>
      </c>
      <c r="D440" s="113" t="s">
        <v>284</v>
      </c>
      <c r="E440" s="112" t="s">
        <v>66</v>
      </c>
      <c r="F440" s="114">
        <f t="shared" ref="F440:M443" si="63">F441</f>
        <v>547.20000000000005</v>
      </c>
      <c r="G440" s="114">
        <f t="shared" si="63"/>
        <v>0</v>
      </c>
      <c r="H440" s="114">
        <f t="shared" si="55"/>
        <v>547.20000000000005</v>
      </c>
      <c r="I440" s="114">
        <f t="shared" si="63"/>
        <v>0</v>
      </c>
      <c r="J440" s="114">
        <f t="shared" si="56"/>
        <v>547.20000000000005</v>
      </c>
      <c r="K440" s="114">
        <f t="shared" si="63"/>
        <v>0</v>
      </c>
      <c r="L440" s="114">
        <f t="shared" si="58"/>
        <v>547.20000000000005</v>
      </c>
      <c r="M440" s="114">
        <f t="shared" si="63"/>
        <v>0</v>
      </c>
      <c r="N440" s="114">
        <f t="shared" si="59"/>
        <v>547.20000000000005</v>
      </c>
    </row>
    <row r="441" spans="1:14" ht="45" customHeight="1" x14ac:dyDescent="0.3">
      <c r="A441" s="10" t="s">
        <v>255</v>
      </c>
      <c r="B441" s="112" t="s">
        <v>110</v>
      </c>
      <c r="C441" s="112" t="s">
        <v>80</v>
      </c>
      <c r="D441" s="113" t="s">
        <v>286</v>
      </c>
      <c r="E441" s="112" t="s">
        <v>66</v>
      </c>
      <c r="F441" s="114">
        <f t="shared" si="63"/>
        <v>547.20000000000005</v>
      </c>
      <c r="G441" s="114">
        <f t="shared" si="63"/>
        <v>0</v>
      </c>
      <c r="H441" s="114">
        <f t="shared" si="55"/>
        <v>547.20000000000005</v>
      </c>
      <c r="I441" s="114">
        <f t="shared" si="63"/>
        <v>0</v>
      </c>
      <c r="J441" s="114">
        <f t="shared" si="56"/>
        <v>547.20000000000005</v>
      </c>
      <c r="K441" s="114">
        <f t="shared" si="63"/>
        <v>0</v>
      </c>
      <c r="L441" s="114">
        <f t="shared" si="58"/>
        <v>547.20000000000005</v>
      </c>
      <c r="M441" s="114">
        <f t="shared" si="63"/>
        <v>0</v>
      </c>
      <c r="N441" s="114">
        <f t="shared" si="59"/>
        <v>547.20000000000005</v>
      </c>
    </row>
    <row r="442" spans="1:14" ht="30" x14ac:dyDescent="0.3">
      <c r="A442" s="10" t="s">
        <v>280</v>
      </c>
      <c r="B442" s="112" t="s">
        <v>110</v>
      </c>
      <c r="C442" s="112" t="s">
        <v>80</v>
      </c>
      <c r="D442" s="113" t="s">
        <v>818</v>
      </c>
      <c r="E442" s="112" t="s">
        <v>66</v>
      </c>
      <c r="F442" s="114">
        <f t="shared" si="63"/>
        <v>547.20000000000005</v>
      </c>
      <c r="G442" s="114">
        <f t="shared" si="63"/>
        <v>0</v>
      </c>
      <c r="H442" s="114">
        <f t="shared" si="55"/>
        <v>547.20000000000005</v>
      </c>
      <c r="I442" s="114">
        <f t="shared" si="63"/>
        <v>0</v>
      </c>
      <c r="J442" s="114">
        <f t="shared" si="56"/>
        <v>547.20000000000005</v>
      </c>
      <c r="K442" s="114">
        <f t="shared" si="63"/>
        <v>0</v>
      </c>
      <c r="L442" s="114">
        <f t="shared" si="58"/>
        <v>547.20000000000005</v>
      </c>
      <c r="M442" s="114">
        <f t="shared" si="63"/>
        <v>0</v>
      </c>
      <c r="N442" s="114">
        <f t="shared" si="59"/>
        <v>547.20000000000005</v>
      </c>
    </row>
    <row r="443" spans="1:14" ht="28.15" customHeight="1" x14ac:dyDescent="0.3">
      <c r="A443" s="10" t="s">
        <v>176</v>
      </c>
      <c r="B443" s="112" t="s">
        <v>110</v>
      </c>
      <c r="C443" s="112" t="s">
        <v>80</v>
      </c>
      <c r="D443" s="113" t="s">
        <v>818</v>
      </c>
      <c r="E443" s="112">
        <v>600</v>
      </c>
      <c r="F443" s="114">
        <f t="shared" si="63"/>
        <v>547.20000000000005</v>
      </c>
      <c r="G443" s="114">
        <f t="shared" si="63"/>
        <v>0</v>
      </c>
      <c r="H443" s="114">
        <f t="shared" si="55"/>
        <v>547.20000000000005</v>
      </c>
      <c r="I443" s="114">
        <f t="shared" si="63"/>
        <v>0</v>
      </c>
      <c r="J443" s="114">
        <f t="shared" si="56"/>
        <v>547.20000000000005</v>
      </c>
      <c r="K443" s="114">
        <f t="shared" si="63"/>
        <v>0</v>
      </c>
      <c r="L443" s="114">
        <f t="shared" si="58"/>
        <v>547.20000000000005</v>
      </c>
      <c r="M443" s="114">
        <f t="shared" si="63"/>
        <v>0</v>
      </c>
      <c r="N443" s="114">
        <f t="shared" si="59"/>
        <v>547.20000000000005</v>
      </c>
    </row>
    <row r="444" spans="1:14" x14ac:dyDescent="0.3">
      <c r="A444" s="10" t="s">
        <v>184</v>
      </c>
      <c r="B444" s="112" t="s">
        <v>110</v>
      </c>
      <c r="C444" s="112" t="s">
        <v>80</v>
      </c>
      <c r="D444" s="113" t="s">
        <v>818</v>
      </c>
      <c r="E444" s="112">
        <v>610</v>
      </c>
      <c r="F444" s="114">
        <v>547.20000000000005</v>
      </c>
      <c r="G444" s="114"/>
      <c r="H444" s="114">
        <f t="shared" si="55"/>
        <v>547.20000000000005</v>
      </c>
      <c r="I444" s="114"/>
      <c r="J444" s="114">
        <f t="shared" si="56"/>
        <v>547.20000000000005</v>
      </c>
      <c r="K444" s="114"/>
      <c r="L444" s="114">
        <f t="shared" si="58"/>
        <v>547.20000000000005</v>
      </c>
      <c r="M444" s="114"/>
      <c r="N444" s="114">
        <f t="shared" si="59"/>
        <v>547.20000000000005</v>
      </c>
    </row>
    <row r="445" spans="1:14" x14ac:dyDescent="0.3">
      <c r="A445" s="10" t="s">
        <v>283</v>
      </c>
      <c r="B445" s="112" t="s">
        <v>110</v>
      </c>
      <c r="C445" s="112" t="s">
        <v>150</v>
      </c>
      <c r="D445" s="113" t="s">
        <v>65</v>
      </c>
      <c r="E445" s="112" t="s">
        <v>66</v>
      </c>
      <c r="F445" s="114">
        <f t="shared" ref="F445:M447" si="64">F446</f>
        <v>31244.399999999998</v>
      </c>
      <c r="G445" s="114">
        <f t="shared" si="64"/>
        <v>0</v>
      </c>
      <c r="H445" s="114">
        <f t="shared" si="55"/>
        <v>31244.399999999998</v>
      </c>
      <c r="I445" s="114">
        <f t="shared" si="64"/>
        <v>0</v>
      </c>
      <c r="J445" s="114">
        <f t="shared" si="56"/>
        <v>31244.399999999998</v>
      </c>
      <c r="K445" s="114">
        <f t="shared" si="64"/>
        <v>-243.9</v>
      </c>
      <c r="L445" s="114">
        <f t="shared" si="58"/>
        <v>31000.499999999996</v>
      </c>
      <c r="M445" s="114">
        <f t="shared" si="64"/>
        <v>0</v>
      </c>
      <c r="N445" s="114">
        <f t="shared" si="59"/>
        <v>31000.499999999996</v>
      </c>
    </row>
    <row r="446" spans="1:14" ht="33" customHeight="1" x14ac:dyDescent="0.3">
      <c r="A446" s="10" t="s">
        <v>688</v>
      </c>
      <c r="B446" s="112" t="s">
        <v>110</v>
      </c>
      <c r="C446" s="112" t="s">
        <v>150</v>
      </c>
      <c r="D446" s="113" t="s">
        <v>222</v>
      </c>
      <c r="E446" s="112" t="s">
        <v>66</v>
      </c>
      <c r="F446" s="114">
        <f t="shared" si="64"/>
        <v>31244.399999999998</v>
      </c>
      <c r="G446" s="114">
        <f t="shared" si="64"/>
        <v>0</v>
      </c>
      <c r="H446" s="114">
        <f t="shared" si="55"/>
        <v>31244.399999999998</v>
      </c>
      <c r="I446" s="114">
        <f t="shared" si="64"/>
        <v>0</v>
      </c>
      <c r="J446" s="114">
        <f t="shared" si="56"/>
        <v>31244.399999999998</v>
      </c>
      <c r="K446" s="114">
        <f t="shared" si="64"/>
        <v>-243.9</v>
      </c>
      <c r="L446" s="114">
        <f t="shared" si="58"/>
        <v>31000.499999999996</v>
      </c>
      <c r="M446" s="114">
        <f t="shared" si="64"/>
        <v>0</v>
      </c>
      <c r="N446" s="114">
        <f t="shared" si="59"/>
        <v>31000.499999999996</v>
      </c>
    </row>
    <row r="447" spans="1:14" ht="44.45" customHeight="1" x14ac:dyDescent="0.3">
      <c r="A447" s="10" t="s">
        <v>712</v>
      </c>
      <c r="B447" s="112" t="s">
        <v>110</v>
      </c>
      <c r="C447" s="112" t="s">
        <v>150</v>
      </c>
      <c r="D447" s="113" t="s">
        <v>254</v>
      </c>
      <c r="E447" s="112" t="s">
        <v>66</v>
      </c>
      <c r="F447" s="114">
        <f t="shared" si="64"/>
        <v>31244.399999999998</v>
      </c>
      <c r="G447" s="114">
        <f t="shared" si="64"/>
        <v>0</v>
      </c>
      <c r="H447" s="114">
        <f t="shared" si="55"/>
        <v>31244.399999999998</v>
      </c>
      <c r="I447" s="114">
        <f t="shared" si="64"/>
        <v>0</v>
      </c>
      <c r="J447" s="114">
        <f t="shared" si="56"/>
        <v>31244.399999999998</v>
      </c>
      <c r="K447" s="114">
        <f t="shared" si="64"/>
        <v>-243.9</v>
      </c>
      <c r="L447" s="114">
        <f t="shared" si="58"/>
        <v>31000.499999999996</v>
      </c>
      <c r="M447" s="114">
        <f t="shared" si="64"/>
        <v>0</v>
      </c>
      <c r="N447" s="114">
        <f t="shared" si="59"/>
        <v>31000.499999999996</v>
      </c>
    </row>
    <row r="448" spans="1:14" ht="43.5" customHeight="1" x14ac:dyDescent="0.3">
      <c r="A448" s="10" t="s">
        <v>285</v>
      </c>
      <c r="B448" s="112" t="s">
        <v>110</v>
      </c>
      <c r="C448" s="112" t="s">
        <v>150</v>
      </c>
      <c r="D448" s="113" t="s">
        <v>256</v>
      </c>
      <c r="E448" s="112" t="s">
        <v>66</v>
      </c>
      <c r="F448" s="114">
        <f>F449+F452+F457</f>
        <v>31244.399999999998</v>
      </c>
      <c r="G448" s="114">
        <f>G449+G452+G457</f>
        <v>0</v>
      </c>
      <c r="H448" s="114">
        <f t="shared" si="55"/>
        <v>31244.399999999998</v>
      </c>
      <c r="I448" s="114">
        <f>I449+I452+I457</f>
        <v>0</v>
      </c>
      <c r="J448" s="114">
        <f t="shared" si="56"/>
        <v>31244.399999999998</v>
      </c>
      <c r="K448" s="114">
        <f>K449+K452+K457</f>
        <v>-243.9</v>
      </c>
      <c r="L448" s="114">
        <f t="shared" si="58"/>
        <v>31000.499999999996</v>
      </c>
      <c r="M448" s="114">
        <f>M449+M452+M457</f>
        <v>0</v>
      </c>
      <c r="N448" s="114">
        <f t="shared" si="59"/>
        <v>31000.499999999996</v>
      </c>
    </row>
    <row r="449" spans="1:14" ht="30" x14ac:dyDescent="0.3">
      <c r="A449" s="10" t="s">
        <v>73</v>
      </c>
      <c r="B449" s="112" t="s">
        <v>110</v>
      </c>
      <c r="C449" s="112" t="s">
        <v>150</v>
      </c>
      <c r="D449" s="113" t="s">
        <v>819</v>
      </c>
      <c r="E449" s="112" t="s">
        <v>66</v>
      </c>
      <c r="F449" s="114">
        <f>F450</f>
        <v>3746</v>
      </c>
      <c r="G449" s="114">
        <f>G450</f>
        <v>0</v>
      </c>
      <c r="H449" s="114">
        <f t="shared" si="55"/>
        <v>3746</v>
      </c>
      <c r="I449" s="114">
        <f>I450</f>
        <v>0</v>
      </c>
      <c r="J449" s="114">
        <f t="shared" si="56"/>
        <v>3746</v>
      </c>
      <c r="K449" s="114">
        <f>K450</f>
        <v>0</v>
      </c>
      <c r="L449" s="114">
        <f t="shared" si="58"/>
        <v>3746</v>
      </c>
      <c r="M449" s="114">
        <f>M450</f>
        <v>0</v>
      </c>
      <c r="N449" s="114">
        <f t="shared" si="59"/>
        <v>3746</v>
      </c>
    </row>
    <row r="450" spans="1:14" ht="73.5" customHeight="1" x14ac:dyDescent="0.3">
      <c r="A450" s="10" t="s">
        <v>75</v>
      </c>
      <c r="B450" s="112" t="s">
        <v>110</v>
      </c>
      <c r="C450" s="112" t="s">
        <v>150</v>
      </c>
      <c r="D450" s="113" t="s">
        <v>819</v>
      </c>
      <c r="E450" s="112">
        <v>100</v>
      </c>
      <c r="F450" s="114">
        <f>F451</f>
        <v>3746</v>
      </c>
      <c r="G450" s="114">
        <f>G451</f>
        <v>0</v>
      </c>
      <c r="H450" s="114">
        <f t="shared" si="55"/>
        <v>3746</v>
      </c>
      <c r="I450" s="114">
        <f>I451</f>
        <v>0</v>
      </c>
      <c r="J450" s="114">
        <f t="shared" si="56"/>
        <v>3746</v>
      </c>
      <c r="K450" s="114">
        <f>K451</f>
        <v>0</v>
      </c>
      <c r="L450" s="114">
        <f t="shared" si="58"/>
        <v>3746</v>
      </c>
      <c r="M450" s="114">
        <f>M451</f>
        <v>0</v>
      </c>
      <c r="N450" s="114">
        <f t="shared" si="59"/>
        <v>3746</v>
      </c>
    </row>
    <row r="451" spans="1:14" ht="30" x14ac:dyDescent="0.3">
      <c r="A451" s="10" t="s">
        <v>76</v>
      </c>
      <c r="B451" s="112" t="s">
        <v>110</v>
      </c>
      <c r="C451" s="112" t="s">
        <v>150</v>
      </c>
      <c r="D451" s="113" t="s">
        <v>819</v>
      </c>
      <c r="E451" s="112">
        <v>120</v>
      </c>
      <c r="F451" s="114">
        <v>3746</v>
      </c>
      <c r="G451" s="114"/>
      <c r="H451" s="114">
        <f t="shared" si="55"/>
        <v>3746</v>
      </c>
      <c r="I451" s="114"/>
      <c r="J451" s="114">
        <f t="shared" si="56"/>
        <v>3746</v>
      </c>
      <c r="K451" s="114"/>
      <c r="L451" s="114">
        <f t="shared" si="58"/>
        <v>3746</v>
      </c>
      <c r="M451" s="114"/>
      <c r="N451" s="114">
        <f t="shared" si="59"/>
        <v>3746</v>
      </c>
    </row>
    <row r="452" spans="1:14" ht="30" x14ac:dyDescent="0.3">
      <c r="A452" s="10" t="s">
        <v>77</v>
      </c>
      <c r="B452" s="112" t="s">
        <v>110</v>
      </c>
      <c r="C452" s="112" t="s">
        <v>150</v>
      </c>
      <c r="D452" s="113" t="s">
        <v>820</v>
      </c>
      <c r="E452" s="112" t="s">
        <v>66</v>
      </c>
      <c r="F452" s="114">
        <f>F453+F455</f>
        <v>156.1</v>
      </c>
      <c r="G452" s="114">
        <f>G453+G455</f>
        <v>0</v>
      </c>
      <c r="H452" s="114">
        <f t="shared" si="55"/>
        <v>156.1</v>
      </c>
      <c r="I452" s="114">
        <f>I453+I455</f>
        <v>0</v>
      </c>
      <c r="J452" s="114">
        <f t="shared" si="56"/>
        <v>156.1</v>
      </c>
      <c r="K452" s="114">
        <f>K453+K455</f>
        <v>0</v>
      </c>
      <c r="L452" s="114">
        <f t="shared" si="58"/>
        <v>156.1</v>
      </c>
      <c r="M452" s="114">
        <f>M453+M455</f>
        <v>0</v>
      </c>
      <c r="N452" s="114">
        <f t="shared" si="59"/>
        <v>156.1</v>
      </c>
    </row>
    <row r="453" spans="1:14" ht="75" x14ac:dyDescent="0.3">
      <c r="A453" s="10" t="s">
        <v>75</v>
      </c>
      <c r="B453" s="112" t="s">
        <v>110</v>
      </c>
      <c r="C453" s="112" t="s">
        <v>150</v>
      </c>
      <c r="D453" s="113" t="s">
        <v>820</v>
      </c>
      <c r="E453" s="112">
        <v>100</v>
      </c>
      <c r="F453" s="114">
        <f>F454</f>
        <v>91.6</v>
      </c>
      <c r="G453" s="114">
        <f>G454</f>
        <v>0</v>
      </c>
      <c r="H453" s="114">
        <f t="shared" si="55"/>
        <v>91.6</v>
      </c>
      <c r="I453" s="114">
        <f>I454</f>
        <v>0</v>
      </c>
      <c r="J453" s="114">
        <f t="shared" si="56"/>
        <v>91.6</v>
      </c>
      <c r="K453" s="114">
        <f>K454</f>
        <v>0</v>
      </c>
      <c r="L453" s="114">
        <f t="shared" si="58"/>
        <v>91.6</v>
      </c>
      <c r="M453" s="114">
        <f>M454</f>
        <v>0</v>
      </c>
      <c r="N453" s="114">
        <f t="shared" si="59"/>
        <v>91.6</v>
      </c>
    </row>
    <row r="454" spans="1:14" ht="30" x14ac:dyDescent="0.3">
      <c r="A454" s="10" t="s">
        <v>76</v>
      </c>
      <c r="B454" s="112" t="s">
        <v>110</v>
      </c>
      <c r="C454" s="112" t="s">
        <v>150</v>
      </c>
      <c r="D454" s="113" t="s">
        <v>820</v>
      </c>
      <c r="E454" s="112">
        <v>120</v>
      </c>
      <c r="F454" s="114">
        <v>91.6</v>
      </c>
      <c r="G454" s="114"/>
      <c r="H454" s="114">
        <f t="shared" si="55"/>
        <v>91.6</v>
      </c>
      <c r="I454" s="114"/>
      <c r="J454" s="114">
        <f t="shared" si="56"/>
        <v>91.6</v>
      </c>
      <c r="K454" s="114"/>
      <c r="L454" s="114">
        <f t="shared" si="58"/>
        <v>91.6</v>
      </c>
      <c r="M454" s="114"/>
      <c r="N454" s="114">
        <f t="shared" si="59"/>
        <v>91.6</v>
      </c>
    </row>
    <row r="455" spans="1:14" ht="30" x14ac:dyDescent="0.3">
      <c r="A455" s="10" t="s">
        <v>87</v>
      </c>
      <c r="B455" s="112" t="s">
        <v>110</v>
      </c>
      <c r="C455" s="112" t="s">
        <v>150</v>
      </c>
      <c r="D455" s="113" t="s">
        <v>820</v>
      </c>
      <c r="E455" s="112">
        <v>200</v>
      </c>
      <c r="F455" s="114">
        <f>F456</f>
        <v>64.5</v>
      </c>
      <c r="G455" s="114">
        <f>G456</f>
        <v>0</v>
      </c>
      <c r="H455" s="114">
        <f t="shared" si="55"/>
        <v>64.5</v>
      </c>
      <c r="I455" s="114">
        <f>I456</f>
        <v>0</v>
      </c>
      <c r="J455" s="114">
        <f t="shared" si="56"/>
        <v>64.5</v>
      </c>
      <c r="K455" s="114">
        <f>K456</f>
        <v>0</v>
      </c>
      <c r="L455" s="114">
        <f t="shared" si="58"/>
        <v>64.5</v>
      </c>
      <c r="M455" s="114">
        <f>M456</f>
        <v>0</v>
      </c>
      <c r="N455" s="114">
        <f t="shared" si="59"/>
        <v>64.5</v>
      </c>
    </row>
    <row r="456" spans="1:14" ht="36" customHeight="1" x14ac:dyDescent="0.3">
      <c r="A456" s="10" t="s">
        <v>88</v>
      </c>
      <c r="B456" s="112" t="s">
        <v>110</v>
      </c>
      <c r="C456" s="112" t="s">
        <v>150</v>
      </c>
      <c r="D456" s="113" t="s">
        <v>820</v>
      </c>
      <c r="E456" s="112">
        <v>240</v>
      </c>
      <c r="F456" s="114">
        <v>64.5</v>
      </c>
      <c r="G456" s="114"/>
      <c r="H456" s="114">
        <f t="shared" si="55"/>
        <v>64.5</v>
      </c>
      <c r="I456" s="114"/>
      <c r="J456" s="114">
        <f t="shared" si="56"/>
        <v>64.5</v>
      </c>
      <c r="K456" s="114"/>
      <c r="L456" s="114">
        <f t="shared" si="58"/>
        <v>64.5</v>
      </c>
      <c r="M456" s="114"/>
      <c r="N456" s="114">
        <f t="shared" si="59"/>
        <v>64.5</v>
      </c>
    </row>
    <row r="457" spans="1:14" ht="30" x14ac:dyDescent="0.3">
      <c r="A457" s="10" t="s">
        <v>287</v>
      </c>
      <c r="B457" s="112" t="s">
        <v>110</v>
      </c>
      <c r="C457" s="112" t="s">
        <v>150</v>
      </c>
      <c r="D457" s="113" t="s">
        <v>821</v>
      </c>
      <c r="E457" s="112" t="s">
        <v>66</v>
      </c>
      <c r="F457" s="114">
        <f>F458+F460+F462</f>
        <v>27342.3</v>
      </c>
      <c r="G457" s="114">
        <f>G458+G460+G462</f>
        <v>0</v>
      </c>
      <c r="H457" s="114">
        <f t="shared" si="55"/>
        <v>27342.3</v>
      </c>
      <c r="I457" s="114">
        <f>I458+I460+I462</f>
        <v>0</v>
      </c>
      <c r="J457" s="114">
        <f t="shared" si="56"/>
        <v>27342.3</v>
      </c>
      <c r="K457" s="114">
        <f>K458+K460+K462</f>
        <v>-243.9</v>
      </c>
      <c r="L457" s="114">
        <f t="shared" si="58"/>
        <v>27098.399999999998</v>
      </c>
      <c r="M457" s="114">
        <f>M458+M460+M462</f>
        <v>0</v>
      </c>
      <c r="N457" s="114">
        <f t="shared" si="59"/>
        <v>27098.399999999998</v>
      </c>
    </row>
    <row r="458" spans="1:14" ht="75" x14ac:dyDescent="0.3">
      <c r="A458" s="10" t="s">
        <v>166</v>
      </c>
      <c r="B458" s="112" t="s">
        <v>110</v>
      </c>
      <c r="C458" s="112" t="s">
        <v>150</v>
      </c>
      <c r="D458" s="113" t="s">
        <v>821</v>
      </c>
      <c r="E458" s="112">
        <v>100</v>
      </c>
      <c r="F458" s="114">
        <f>F459</f>
        <v>22957.8</v>
      </c>
      <c r="G458" s="114">
        <f>G459</f>
        <v>0</v>
      </c>
      <c r="H458" s="114">
        <f t="shared" si="55"/>
        <v>22957.8</v>
      </c>
      <c r="I458" s="114">
        <f>I459</f>
        <v>0</v>
      </c>
      <c r="J458" s="114">
        <f t="shared" si="56"/>
        <v>22957.8</v>
      </c>
      <c r="K458" s="114">
        <f>K459</f>
        <v>0</v>
      </c>
      <c r="L458" s="114">
        <f t="shared" si="58"/>
        <v>22957.8</v>
      </c>
      <c r="M458" s="114">
        <f>M459</f>
        <v>0</v>
      </c>
      <c r="N458" s="114">
        <f t="shared" si="59"/>
        <v>22957.8</v>
      </c>
    </row>
    <row r="459" spans="1:14" ht="21.6" customHeight="1" x14ac:dyDescent="0.3">
      <c r="A459" s="10" t="s">
        <v>137</v>
      </c>
      <c r="B459" s="112" t="s">
        <v>110</v>
      </c>
      <c r="C459" s="112" t="s">
        <v>150</v>
      </c>
      <c r="D459" s="113" t="s">
        <v>821</v>
      </c>
      <c r="E459" s="112">
        <v>110</v>
      </c>
      <c r="F459" s="114">
        <v>22957.8</v>
      </c>
      <c r="G459" s="114"/>
      <c r="H459" s="114">
        <f t="shared" si="55"/>
        <v>22957.8</v>
      </c>
      <c r="I459" s="114"/>
      <c r="J459" s="114">
        <f t="shared" si="56"/>
        <v>22957.8</v>
      </c>
      <c r="K459" s="114"/>
      <c r="L459" s="114">
        <f t="shared" si="58"/>
        <v>22957.8</v>
      </c>
      <c r="M459" s="114"/>
      <c r="N459" s="114">
        <f t="shared" si="59"/>
        <v>22957.8</v>
      </c>
    </row>
    <row r="460" spans="1:14" ht="30" x14ac:dyDescent="0.3">
      <c r="A460" s="10" t="s">
        <v>87</v>
      </c>
      <c r="B460" s="112" t="s">
        <v>110</v>
      </c>
      <c r="C460" s="112" t="s">
        <v>150</v>
      </c>
      <c r="D460" s="113" t="s">
        <v>821</v>
      </c>
      <c r="E460" s="112">
        <v>200</v>
      </c>
      <c r="F460" s="114">
        <f>F461</f>
        <v>4241.5</v>
      </c>
      <c r="G460" s="114">
        <f>G461</f>
        <v>0</v>
      </c>
      <c r="H460" s="114">
        <f t="shared" si="55"/>
        <v>4241.5</v>
      </c>
      <c r="I460" s="114">
        <f>I461</f>
        <v>0</v>
      </c>
      <c r="J460" s="114">
        <f t="shared" si="56"/>
        <v>4241.5</v>
      </c>
      <c r="K460" s="114">
        <f>K461</f>
        <v>-243.9</v>
      </c>
      <c r="L460" s="114">
        <f t="shared" si="58"/>
        <v>3997.6</v>
      </c>
      <c r="M460" s="114">
        <f>M461</f>
        <v>0</v>
      </c>
      <c r="N460" s="114">
        <f t="shared" si="59"/>
        <v>3997.6</v>
      </c>
    </row>
    <row r="461" spans="1:14" ht="28.9" customHeight="1" x14ac:dyDescent="0.3">
      <c r="A461" s="10" t="s">
        <v>88</v>
      </c>
      <c r="B461" s="112" t="s">
        <v>110</v>
      </c>
      <c r="C461" s="112" t="s">
        <v>150</v>
      </c>
      <c r="D461" s="113" t="s">
        <v>821</v>
      </c>
      <c r="E461" s="112">
        <v>240</v>
      </c>
      <c r="F461" s="114">
        <v>4241.5</v>
      </c>
      <c r="G461" s="114"/>
      <c r="H461" s="114">
        <f t="shared" si="55"/>
        <v>4241.5</v>
      </c>
      <c r="I461" s="114"/>
      <c r="J461" s="114">
        <f t="shared" si="56"/>
        <v>4241.5</v>
      </c>
      <c r="K461" s="114">
        <v>-243.9</v>
      </c>
      <c r="L461" s="114">
        <f t="shared" si="58"/>
        <v>3997.6</v>
      </c>
      <c r="M461" s="114"/>
      <c r="N461" s="114">
        <f t="shared" si="59"/>
        <v>3997.6</v>
      </c>
    </row>
    <row r="462" spans="1:14" x14ac:dyDescent="0.3">
      <c r="A462" s="10" t="s">
        <v>89</v>
      </c>
      <c r="B462" s="112" t="s">
        <v>110</v>
      </c>
      <c r="C462" s="112" t="s">
        <v>150</v>
      </c>
      <c r="D462" s="113" t="s">
        <v>821</v>
      </c>
      <c r="E462" s="112">
        <v>800</v>
      </c>
      <c r="F462" s="114">
        <f>F463</f>
        <v>143</v>
      </c>
      <c r="G462" s="114">
        <f>G463</f>
        <v>0</v>
      </c>
      <c r="H462" s="114">
        <f t="shared" si="55"/>
        <v>143</v>
      </c>
      <c r="I462" s="114">
        <f>I463</f>
        <v>0</v>
      </c>
      <c r="J462" s="114">
        <f t="shared" si="56"/>
        <v>143</v>
      </c>
      <c r="K462" s="114">
        <f>K463</f>
        <v>0</v>
      </c>
      <c r="L462" s="114">
        <f t="shared" si="58"/>
        <v>143</v>
      </c>
      <c r="M462" s="114">
        <f>M463</f>
        <v>0</v>
      </c>
      <c r="N462" s="114">
        <f t="shared" si="59"/>
        <v>143</v>
      </c>
    </row>
    <row r="463" spans="1:14" x14ac:dyDescent="0.3">
      <c r="A463" s="10" t="s">
        <v>90</v>
      </c>
      <c r="B463" s="112" t="s">
        <v>110</v>
      </c>
      <c r="C463" s="112" t="s">
        <v>150</v>
      </c>
      <c r="D463" s="113" t="s">
        <v>821</v>
      </c>
      <c r="E463" s="112">
        <v>850</v>
      </c>
      <c r="F463" s="114">
        <v>143</v>
      </c>
      <c r="G463" s="114"/>
      <c r="H463" s="114">
        <f t="shared" si="55"/>
        <v>143</v>
      </c>
      <c r="I463" s="114"/>
      <c r="J463" s="114">
        <f t="shared" si="56"/>
        <v>143</v>
      </c>
      <c r="K463" s="114"/>
      <c r="L463" s="114">
        <f t="shared" si="58"/>
        <v>143</v>
      </c>
      <c r="M463" s="114"/>
      <c r="N463" s="114">
        <f t="shared" si="59"/>
        <v>143</v>
      </c>
    </row>
    <row r="464" spans="1:14" x14ac:dyDescent="0.3">
      <c r="A464" s="9" t="s">
        <v>288</v>
      </c>
      <c r="B464" s="110" t="s">
        <v>193</v>
      </c>
      <c r="C464" s="110" t="s">
        <v>64</v>
      </c>
      <c r="D464" s="111" t="s">
        <v>65</v>
      </c>
      <c r="E464" s="110" t="s">
        <v>66</v>
      </c>
      <c r="F464" s="109">
        <f>F465+F512</f>
        <v>44213.200000000004</v>
      </c>
      <c r="G464" s="109">
        <f>G465+G512</f>
        <v>1654.2</v>
      </c>
      <c r="H464" s="109">
        <f t="shared" si="55"/>
        <v>45867.4</v>
      </c>
      <c r="I464" s="109">
        <f>I465+I512</f>
        <v>754.7</v>
      </c>
      <c r="J464" s="109">
        <f t="shared" si="56"/>
        <v>46622.1</v>
      </c>
      <c r="K464" s="109">
        <f>K465+K512</f>
        <v>-65</v>
      </c>
      <c r="L464" s="109">
        <f t="shared" si="58"/>
        <v>46557.1</v>
      </c>
      <c r="M464" s="109">
        <f>M465+M512</f>
        <v>449.20000000000005</v>
      </c>
      <c r="N464" s="109">
        <f t="shared" si="59"/>
        <v>47006.299999999996</v>
      </c>
    </row>
    <row r="465" spans="1:14" x14ac:dyDescent="0.3">
      <c r="A465" s="10" t="s">
        <v>289</v>
      </c>
      <c r="B465" s="112" t="s">
        <v>193</v>
      </c>
      <c r="C465" s="112" t="s">
        <v>63</v>
      </c>
      <c r="D465" s="113" t="s">
        <v>65</v>
      </c>
      <c r="E465" s="112" t="s">
        <v>66</v>
      </c>
      <c r="F465" s="114">
        <f>F466+F495</f>
        <v>39496.300000000003</v>
      </c>
      <c r="G465" s="114">
        <f>G466+G495</f>
        <v>794</v>
      </c>
      <c r="H465" s="114">
        <f t="shared" si="55"/>
        <v>40290.300000000003</v>
      </c>
      <c r="I465" s="114">
        <f>I466+I495</f>
        <v>754.7</v>
      </c>
      <c r="J465" s="114">
        <f t="shared" si="56"/>
        <v>41045</v>
      </c>
      <c r="K465" s="114">
        <f>K466+K495</f>
        <v>-65</v>
      </c>
      <c r="L465" s="114">
        <f t="shared" si="58"/>
        <v>40980</v>
      </c>
      <c r="M465" s="114">
        <f>M466+M495</f>
        <v>373.8</v>
      </c>
      <c r="N465" s="114">
        <f t="shared" si="59"/>
        <v>41353.800000000003</v>
      </c>
    </row>
    <row r="466" spans="1:14" ht="30" x14ac:dyDescent="0.3">
      <c r="A466" s="10" t="s">
        <v>713</v>
      </c>
      <c r="B466" s="112" t="s">
        <v>193</v>
      </c>
      <c r="C466" s="112" t="s">
        <v>63</v>
      </c>
      <c r="D466" s="113" t="s">
        <v>273</v>
      </c>
      <c r="E466" s="112" t="s">
        <v>66</v>
      </c>
      <c r="F466" s="114">
        <f>F467+F488</f>
        <v>27094.9</v>
      </c>
      <c r="G466" s="114">
        <f>G467+G488</f>
        <v>794</v>
      </c>
      <c r="H466" s="114">
        <f t="shared" si="55"/>
        <v>27888.9</v>
      </c>
      <c r="I466" s="114">
        <f>I467+I488</f>
        <v>198.1</v>
      </c>
      <c r="J466" s="114">
        <f t="shared" si="56"/>
        <v>28087</v>
      </c>
      <c r="K466" s="114">
        <f>K467+K488</f>
        <v>-119.8</v>
      </c>
      <c r="L466" s="114">
        <f t="shared" si="58"/>
        <v>27967.200000000001</v>
      </c>
      <c r="M466" s="114">
        <f>M467+M488</f>
        <v>373.8</v>
      </c>
      <c r="N466" s="114">
        <f t="shared" si="59"/>
        <v>28341</v>
      </c>
    </row>
    <row r="467" spans="1:14" ht="30" x14ac:dyDescent="0.3">
      <c r="A467" s="10" t="s">
        <v>290</v>
      </c>
      <c r="B467" s="112" t="s">
        <v>193</v>
      </c>
      <c r="C467" s="112" t="s">
        <v>63</v>
      </c>
      <c r="D467" s="113" t="s">
        <v>291</v>
      </c>
      <c r="E467" s="112" t="s">
        <v>66</v>
      </c>
      <c r="F467" s="114">
        <f>F468+F481</f>
        <v>26858.7</v>
      </c>
      <c r="G467" s="114">
        <f>G468+G481</f>
        <v>794</v>
      </c>
      <c r="H467" s="114">
        <f t="shared" si="55"/>
        <v>27652.7</v>
      </c>
      <c r="I467" s="114">
        <f>I468+I481</f>
        <v>198.1</v>
      </c>
      <c r="J467" s="114">
        <f t="shared" si="56"/>
        <v>27850.799999999999</v>
      </c>
      <c r="K467" s="114">
        <f>K468+K481</f>
        <v>0</v>
      </c>
      <c r="L467" s="114">
        <f t="shared" si="58"/>
        <v>27850.799999999999</v>
      </c>
      <c r="M467" s="114">
        <f>M468+M481</f>
        <v>373.8</v>
      </c>
      <c r="N467" s="114">
        <f t="shared" si="59"/>
        <v>28224.6</v>
      </c>
    </row>
    <row r="468" spans="1:14" ht="30" x14ac:dyDescent="0.3">
      <c r="A468" s="10" t="s">
        <v>292</v>
      </c>
      <c r="B468" s="112" t="s">
        <v>193</v>
      </c>
      <c r="C468" s="112" t="s">
        <v>63</v>
      </c>
      <c r="D468" s="113" t="s">
        <v>293</v>
      </c>
      <c r="E468" s="112" t="s">
        <v>66</v>
      </c>
      <c r="F468" s="114">
        <f>F469+F472+F478</f>
        <v>11681.2</v>
      </c>
      <c r="G468" s="114">
        <f>G469+G472+G478</f>
        <v>751.7</v>
      </c>
      <c r="H468" s="114">
        <f t="shared" si="55"/>
        <v>12432.900000000001</v>
      </c>
      <c r="I468" s="114">
        <f>I469+I472+I478+I475</f>
        <v>198.1</v>
      </c>
      <c r="J468" s="114">
        <f t="shared" si="56"/>
        <v>12631.000000000002</v>
      </c>
      <c r="K468" s="114">
        <f>K469+K472+K478+K475</f>
        <v>0</v>
      </c>
      <c r="L468" s="114">
        <f t="shared" si="58"/>
        <v>12631.000000000002</v>
      </c>
      <c r="M468" s="114">
        <f>M469+M472+M478+M475</f>
        <v>336.2</v>
      </c>
      <c r="N468" s="114">
        <f t="shared" si="59"/>
        <v>12967.200000000003</v>
      </c>
    </row>
    <row r="469" spans="1:14" ht="45" x14ac:dyDescent="0.3">
      <c r="A469" s="10" t="s">
        <v>294</v>
      </c>
      <c r="B469" s="112" t="s">
        <v>193</v>
      </c>
      <c r="C469" s="112" t="s">
        <v>63</v>
      </c>
      <c r="D469" s="113" t="s">
        <v>295</v>
      </c>
      <c r="E469" s="112" t="s">
        <v>66</v>
      </c>
      <c r="F469" s="114">
        <f>F470</f>
        <v>9250</v>
      </c>
      <c r="G469" s="114">
        <f>G470</f>
        <v>0</v>
      </c>
      <c r="H469" s="114">
        <f t="shared" si="55"/>
        <v>9250</v>
      </c>
      <c r="I469" s="114">
        <f>I470</f>
        <v>0</v>
      </c>
      <c r="J469" s="114">
        <f t="shared" si="56"/>
        <v>9250</v>
      </c>
      <c r="K469" s="114">
        <f>K470</f>
        <v>0</v>
      </c>
      <c r="L469" s="114">
        <f t="shared" si="58"/>
        <v>9250</v>
      </c>
      <c r="M469" s="114">
        <f>M470</f>
        <v>0</v>
      </c>
      <c r="N469" s="114">
        <f t="shared" si="59"/>
        <v>9250</v>
      </c>
    </row>
    <row r="470" spans="1:14" ht="33.75" customHeight="1" x14ac:dyDescent="0.3">
      <c r="A470" s="10" t="s">
        <v>176</v>
      </c>
      <c r="B470" s="112" t="s">
        <v>193</v>
      </c>
      <c r="C470" s="112" t="s">
        <v>63</v>
      </c>
      <c r="D470" s="113" t="s">
        <v>295</v>
      </c>
      <c r="E470" s="112">
        <v>600</v>
      </c>
      <c r="F470" s="114">
        <f>F471</f>
        <v>9250</v>
      </c>
      <c r="G470" s="114">
        <f>G471</f>
        <v>0</v>
      </c>
      <c r="H470" s="114">
        <f t="shared" si="55"/>
        <v>9250</v>
      </c>
      <c r="I470" s="114">
        <f>I471</f>
        <v>0</v>
      </c>
      <c r="J470" s="114">
        <f t="shared" si="56"/>
        <v>9250</v>
      </c>
      <c r="K470" s="114">
        <f>K471</f>
        <v>0</v>
      </c>
      <c r="L470" s="114">
        <f t="shared" si="58"/>
        <v>9250</v>
      </c>
      <c r="M470" s="114">
        <f>M471</f>
        <v>0</v>
      </c>
      <c r="N470" s="114">
        <f t="shared" si="59"/>
        <v>9250</v>
      </c>
    </row>
    <row r="471" spans="1:14" x14ac:dyDescent="0.3">
      <c r="A471" s="10" t="s">
        <v>184</v>
      </c>
      <c r="B471" s="112" t="s">
        <v>193</v>
      </c>
      <c r="C471" s="112" t="s">
        <v>63</v>
      </c>
      <c r="D471" s="113" t="s">
        <v>295</v>
      </c>
      <c r="E471" s="112">
        <v>610</v>
      </c>
      <c r="F471" s="114">
        <v>9250</v>
      </c>
      <c r="G471" s="114"/>
      <c r="H471" s="114">
        <f t="shared" si="55"/>
        <v>9250</v>
      </c>
      <c r="I471" s="114"/>
      <c r="J471" s="114">
        <f t="shared" si="56"/>
        <v>9250</v>
      </c>
      <c r="K471" s="114"/>
      <c r="L471" s="114">
        <f t="shared" si="58"/>
        <v>9250</v>
      </c>
      <c r="M471" s="114"/>
      <c r="N471" s="114">
        <f t="shared" si="59"/>
        <v>9250</v>
      </c>
    </row>
    <row r="472" spans="1:14" ht="45" x14ac:dyDescent="0.3">
      <c r="A472" s="10" t="s">
        <v>296</v>
      </c>
      <c r="B472" s="112" t="s">
        <v>193</v>
      </c>
      <c r="C472" s="112" t="s">
        <v>63</v>
      </c>
      <c r="D472" s="113" t="s">
        <v>297</v>
      </c>
      <c r="E472" s="112" t="s">
        <v>66</v>
      </c>
      <c r="F472" s="114">
        <f>F473</f>
        <v>2429.1999999999998</v>
      </c>
      <c r="G472" s="114">
        <f>G473</f>
        <v>751.7</v>
      </c>
      <c r="H472" s="114">
        <f t="shared" si="55"/>
        <v>3180.8999999999996</v>
      </c>
      <c r="I472" s="114">
        <f>I473</f>
        <v>0.1</v>
      </c>
      <c r="J472" s="114">
        <f t="shared" si="56"/>
        <v>3180.9999999999995</v>
      </c>
      <c r="K472" s="114">
        <f>K473</f>
        <v>0</v>
      </c>
      <c r="L472" s="114">
        <f t="shared" si="58"/>
        <v>3180.9999999999995</v>
      </c>
      <c r="M472" s="114">
        <f>M473</f>
        <v>336.2</v>
      </c>
      <c r="N472" s="114">
        <f t="shared" si="59"/>
        <v>3517.1999999999994</v>
      </c>
    </row>
    <row r="473" spans="1:14" ht="33.75" customHeight="1" x14ac:dyDescent="0.3">
      <c r="A473" s="10" t="s">
        <v>176</v>
      </c>
      <c r="B473" s="112" t="s">
        <v>193</v>
      </c>
      <c r="C473" s="112" t="s">
        <v>63</v>
      </c>
      <c r="D473" s="113" t="s">
        <v>297</v>
      </c>
      <c r="E473" s="112">
        <v>600</v>
      </c>
      <c r="F473" s="114">
        <f>F474</f>
        <v>2429.1999999999998</v>
      </c>
      <c r="G473" s="114">
        <f>G474</f>
        <v>751.7</v>
      </c>
      <c r="H473" s="114">
        <f t="shared" si="55"/>
        <v>3180.8999999999996</v>
      </c>
      <c r="I473" s="114">
        <f>I474</f>
        <v>0.1</v>
      </c>
      <c r="J473" s="114">
        <f t="shared" si="56"/>
        <v>3180.9999999999995</v>
      </c>
      <c r="K473" s="114">
        <f>K474</f>
        <v>0</v>
      </c>
      <c r="L473" s="114">
        <f t="shared" si="58"/>
        <v>3180.9999999999995</v>
      </c>
      <c r="M473" s="114">
        <f>M474</f>
        <v>336.2</v>
      </c>
      <c r="N473" s="114">
        <f t="shared" si="59"/>
        <v>3517.1999999999994</v>
      </c>
    </row>
    <row r="474" spans="1:14" x14ac:dyDescent="0.3">
      <c r="A474" s="10" t="s">
        <v>184</v>
      </c>
      <c r="B474" s="112" t="s">
        <v>193</v>
      </c>
      <c r="C474" s="112" t="s">
        <v>63</v>
      </c>
      <c r="D474" s="113" t="s">
        <v>297</v>
      </c>
      <c r="E474" s="112">
        <v>610</v>
      </c>
      <c r="F474" s="114">
        <v>2429.1999999999998</v>
      </c>
      <c r="G474" s="114">
        <v>751.7</v>
      </c>
      <c r="H474" s="114">
        <f t="shared" si="55"/>
        <v>3180.8999999999996</v>
      </c>
      <c r="I474" s="114">
        <v>0.1</v>
      </c>
      <c r="J474" s="114">
        <f t="shared" si="56"/>
        <v>3180.9999999999995</v>
      </c>
      <c r="K474" s="114">
        <v>0</v>
      </c>
      <c r="L474" s="114">
        <f t="shared" si="58"/>
        <v>3180.9999999999995</v>
      </c>
      <c r="M474" s="114">
        <f>56.2+280</f>
        <v>336.2</v>
      </c>
      <c r="N474" s="114">
        <f t="shared" si="59"/>
        <v>3517.1999999999994</v>
      </c>
    </row>
    <row r="475" spans="1:14" ht="45" x14ac:dyDescent="0.3">
      <c r="A475" s="10" t="s">
        <v>921</v>
      </c>
      <c r="B475" s="112" t="s">
        <v>193</v>
      </c>
      <c r="C475" s="112" t="s">
        <v>63</v>
      </c>
      <c r="D475" s="112" t="s">
        <v>922</v>
      </c>
      <c r="E475" s="112" t="s">
        <v>66</v>
      </c>
      <c r="F475" s="114"/>
      <c r="G475" s="114"/>
      <c r="H475" s="114"/>
      <c r="I475" s="114">
        <f>I476</f>
        <v>198.1</v>
      </c>
      <c r="J475" s="114">
        <f t="shared" si="56"/>
        <v>198.1</v>
      </c>
      <c r="K475" s="114">
        <f>K476</f>
        <v>0</v>
      </c>
      <c r="L475" s="114">
        <f t="shared" si="58"/>
        <v>198.1</v>
      </c>
      <c r="M475" s="114">
        <f>M476</f>
        <v>0</v>
      </c>
      <c r="N475" s="114">
        <f t="shared" si="59"/>
        <v>198.1</v>
      </c>
    </row>
    <row r="476" spans="1:14" ht="30" x14ac:dyDescent="0.3">
      <c r="A476" s="10" t="s">
        <v>176</v>
      </c>
      <c r="B476" s="112" t="s">
        <v>193</v>
      </c>
      <c r="C476" s="112" t="s">
        <v>63</v>
      </c>
      <c r="D476" s="112" t="s">
        <v>922</v>
      </c>
      <c r="E476" s="112">
        <v>600</v>
      </c>
      <c r="F476" s="114"/>
      <c r="G476" s="114"/>
      <c r="H476" s="114"/>
      <c r="I476" s="114">
        <f>I477</f>
        <v>198.1</v>
      </c>
      <c r="J476" s="114">
        <f t="shared" si="56"/>
        <v>198.1</v>
      </c>
      <c r="K476" s="114">
        <f>K477</f>
        <v>0</v>
      </c>
      <c r="L476" s="114">
        <f t="shared" si="58"/>
        <v>198.1</v>
      </c>
      <c r="M476" s="114">
        <f>M477</f>
        <v>0</v>
      </c>
      <c r="N476" s="114">
        <f t="shared" si="59"/>
        <v>198.1</v>
      </c>
    </row>
    <row r="477" spans="1:14" x14ac:dyDescent="0.3">
      <c r="A477" s="10" t="s">
        <v>184</v>
      </c>
      <c r="B477" s="112" t="s">
        <v>193</v>
      </c>
      <c r="C477" s="112" t="s">
        <v>63</v>
      </c>
      <c r="D477" s="112" t="s">
        <v>922</v>
      </c>
      <c r="E477" s="112">
        <v>610</v>
      </c>
      <c r="F477" s="114"/>
      <c r="G477" s="114"/>
      <c r="H477" s="114"/>
      <c r="I477" s="114">
        <v>198.1</v>
      </c>
      <c r="J477" s="114">
        <f t="shared" si="56"/>
        <v>198.1</v>
      </c>
      <c r="K477" s="114">
        <v>0</v>
      </c>
      <c r="L477" s="114">
        <f t="shared" si="58"/>
        <v>198.1</v>
      </c>
      <c r="M477" s="114">
        <v>0</v>
      </c>
      <c r="N477" s="114">
        <f t="shared" si="59"/>
        <v>198.1</v>
      </c>
    </row>
    <row r="478" spans="1:14" ht="45" x14ac:dyDescent="0.3">
      <c r="A478" s="10" t="s">
        <v>801</v>
      </c>
      <c r="B478" s="112" t="s">
        <v>193</v>
      </c>
      <c r="C478" s="112" t="s">
        <v>63</v>
      </c>
      <c r="D478" s="112" t="s">
        <v>803</v>
      </c>
      <c r="E478" s="112" t="s">
        <v>66</v>
      </c>
      <c r="F478" s="104">
        <f>F479</f>
        <v>2</v>
      </c>
      <c r="G478" s="104">
        <f>G479</f>
        <v>0</v>
      </c>
      <c r="H478" s="114">
        <f t="shared" si="55"/>
        <v>2</v>
      </c>
      <c r="I478" s="104">
        <f>I479</f>
        <v>-0.1</v>
      </c>
      <c r="J478" s="114">
        <f t="shared" si="56"/>
        <v>1.9</v>
      </c>
      <c r="K478" s="104">
        <f>K479</f>
        <v>0</v>
      </c>
      <c r="L478" s="114">
        <f t="shared" si="58"/>
        <v>1.9</v>
      </c>
      <c r="M478" s="104">
        <f>M479</f>
        <v>0</v>
      </c>
      <c r="N478" s="114">
        <f t="shared" si="59"/>
        <v>1.9</v>
      </c>
    </row>
    <row r="479" spans="1:14" ht="30" x14ac:dyDescent="0.3">
      <c r="A479" s="10" t="s">
        <v>176</v>
      </c>
      <c r="B479" s="112" t="s">
        <v>193</v>
      </c>
      <c r="C479" s="112" t="s">
        <v>63</v>
      </c>
      <c r="D479" s="112" t="s">
        <v>803</v>
      </c>
      <c r="E479" s="112">
        <v>600</v>
      </c>
      <c r="F479" s="104">
        <f>F480</f>
        <v>2</v>
      </c>
      <c r="G479" s="104">
        <f>G480</f>
        <v>0</v>
      </c>
      <c r="H479" s="114">
        <f t="shared" si="55"/>
        <v>2</v>
      </c>
      <c r="I479" s="104">
        <f>I480</f>
        <v>-0.1</v>
      </c>
      <c r="J479" s="114">
        <f t="shared" si="56"/>
        <v>1.9</v>
      </c>
      <c r="K479" s="104">
        <f>K480</f>
        <v>0</v>
      </c>
      <c r="L479" s="114">
        <f t="shared" si="58"/>
        <v>1.9</v>
      </c>
      <c r="M479" s="104">
        <f>M480</f>
        <v>0</v>
      </c>
      <c r="N479" s="114">
        <f t="shared" si="59"/>
        <v>1.9</v>
      </c>
    </row>
    <row r="480" spans="1:14" x14ac:dyDescent="0.3">
      <c r="A480" s="10" t="s">
        <v>184</v>
      </c>
      <c r="B480" s="112" t="s">
        <v>193</v>
      </c>
      <c r="C480" s="112" t="s">
        <v>63</v>
      </c>
      <c r="D480" s="112" t="s">
        <v>803</v>
      </c>
      <c r="E480" s="112">
        <v>610</v>
      </c>
      <c r="F480" s="104">
        <v>2</v>
      </c>
      <c r="G480" s="104"/>
      <c r="H480" s="114">
        <f t="shared" si="55"/>
        <v>2</v>
      </c>
      <c r="I480" s="104">
        <v>-0.1</v>
      </c>
      <c r="J480" s="114">
        <f t="shared" si="56"/>
        <v>1.9</v>
      </c>
      <c r="K480" s="104">
        <v>0</v>
      </c>
      <c r="L480" s="114">
        <f t="shared" si="58"/>
        <v>1.9</v>
      </c>
      <c r="M480" s="104">
        <v>0</v>
      </c>
      <c r="N480" s="114">
        <f t="shared" si="59"/>
        <v>1.9</v>
      </c>
    </row>
    <row r="481" spans="1:14" ht="22.15" customHeight="1" x14ac:dyDescent="0.3">
      <c r="A481" s="10" t="s">
        <v>298</v>
      </c>
      <c r="B481" s="112" t="s">
        <v>193</v>
      </c>
      <c r="C481" s="112" t="s">
        <v>63</v>
      </c>
      <c r="D481" s="113" t="s">
        <v>299</v>
      </c>
      <c r="E481" s="112" t="s">
        <v>66</v>
      </c>
      <c r="F481" s="114">
        <f>F482+F485</f>
        <v>15177.5</v>
      </c>
      <c r="G481" s="114">
        <f>G482+G485</f>
        <v>42.3</v>
      </c>
      <c r="H481" s="114">
        <f t="shared" si="55"/>
        <v>15219.8</v>
      </c>
      <c r="I481" s="114">
        <f>I482+I485</f>
        <v>0</v>
      </c>
      <c r="J481" s="114">
        <f t="shared" si="56"/>
        <v>15219.8</v>
      </c>
      <c r="K481" s="114">
        <f>K482+K485</f>
        <v>0</v>
      </c>
      <c r="L481" s="114">
        <f t="shared" si="58"/>
        <v>15219.8</v>
      </c>
      <c r="M481" s="114">
        <f>M482+M485</f>
        <v>37.6</v>
      </c>
      <c r="N481" s="114">
        <f t="shared" si="59"/>
        <v>15257.4</v>
      </c>
    </row>
    <row r="482" spans="1:14" ht="45" x14ac:dyDescent="0.3">
      <c r="A482" s="10" t="s">
        <v>300</v>
      </c>
      <c r="B482" s="112" t="s">
        <v>193</v>
      </c>
      <c r="C482" s="112" t="s">
        <v>63</v>
      </c>
      <c r="D482" s="113" t="s">
        <v>301</v>
      </c>
      <c r="E482" s="112" t="s">
        <v>66</v>
      </c>
      <c r="F482" s="114">
        <f>F483</f>
        <v>15176.5</v>
      </c>
      <c r="G482" s="114">
        <f>G483</f>
        <v>42.3</v>
      </c>
      <c r="H482" s="114">
        <f t="shared" ref="H482:H551" si="65">F482+G482</f>
        <v>15218.8</v>
      </c>
      <c r="I482" s="114">
        <f>I483</f>
        <v>0</v>
      </c>
      <c r="J482" s="114">
        <f t="shared" ref="J482:J551" si="66">H482+I482</f>
        <v>15218.8</v>
      </c>
      <c r="K482" s="114">
        <f>K483</f>
        <v>0</v>
      </c>
      <c r="L482" s="114">
        <f t="shared" si="58"/>
        <v>15218.8</v>
      </c>
      <c r="M482" s="114">
        <f>M483</f>
        <v>37.6</v>
      </c>
      <c r="N482" s="114">
        <f t="shared" si="59"/>
        <v>15256.4</v>
      </c>
    </row>
    <row r="483" spans="1:14" ht="34.9" customHeight="1" x14ac:dyDescent="0.3">
      <c r="A483" s="10" t="s">
        <v>176</v>
      </c>
      <c r="B483" s="112" t="s">
        <v>193</v>
      </c>
      <c r="C483" s="112" t="s">
        <v>63</v>
      </c>
      <c r="D483" s="113" t="s">
        <v>301</v>
      </c>
      <c r="E483" s="112">
        <v>600</v>
      </c>
      <c r="F483" s="114">
        <f>F484</f>
        <v>15176.5</v>
      </c>
      <c r="G483" s="114">
        <f>G484</f>
        <v>42.3</v>
      </c>
      <c r="H483" s="114">
        <f t="shared" si="65"/>
        <v>15218.8</v>
      </c>
      <c r="I483" s="114">
        <f>I484</f>
        <v>0</v>
      </c>
      <c r="J483" s="114">
        <f t="shared" si="66"/>
        <v>15218.8</v>
      </c>
      <c r="K483" s="114">
        <f>K484</f>
        <v>0</v>
      </c>
      <c r="L483" s="114">
        <f t="shared" si="58"/>
        <v>15218.8</v>
      </c>
      <c r="M483" s="114">
        <f>M484</f>
        <v>37.6</v>
      </c>
      <c r="N483" s="114">
        <f t="shared" si="59"/>
        <v>15256.4</v>
      </c>
    </row>
    <row r="484" spans="1:14" x14ac:dyDescent="0.3">
      <c r="A484" s="10" t="s">
        <v>184</v>
      </c>
      <c r="B484" s="112" t="s">
        <v>193</v>
      </c>
      <c r="C484" s="112" t="s">
        <v>63</v>
      </c>
      <c r="D484" s="113" t="s">
        <v>301</v>
      </c>
      <c r="E484" s="112">
        <v>610</v>
      </c>
      <c r="F484" s="114">
        <v>15176.5</v>
      </c>
      <c r="G484" s="114">
        <v>42.3</v>
      </c>
      <c r="H484" s="114">
        <f t="shared" si="65"/>
        <v>15218.8</v>
      </c>
      <c r="I484" s="114"/>
      <c r="J484" s="114">
        <f t="shared" si="66"/>
        <v>15218.8</v>
      </c>
      <c r="K484" s="114"/>
      <c r="L484" s="114">
        <f t="shared" si="58"/>
        <v>15218.8</v>
      </c>
      <c r="M484" s="114">
        <v>37.6</v>
      </c>
      <c r="N484" s="114">
        <f t="shared" si="59"/>
        <v>15256.4</v>
      </c>
    </row>
    <row r="485" spans="1:14" ht="30" x14ac:dyDescent="0.3">
      <c r="A485" s="10" t="s">
        <v>682</v>
      </c>
      <c r="B485" s="112" t="s">
        <v>193</v>
      </c>
      <c r="C485" s="112" t="s">
        <v>63</v>
      </c>
      <c r="D485" s="112" t="s">
        <v>683</v>
      </c>
      <c r="E485" s="112" t="s">
        <v>66</v>
      </c>
      <c r="F485" s="100">
        <f>F486</f>
        <v>1</v>
      </c>
      <c r="G485" s="100">
        <f>G486</f>
        <v>0</v>
      </c>
      <c r="H485" s="114">
        <f t="shared" si="65"/>
        <v>1</v>
      </c>
      <c r="I485" s="100">
        <f>I486</f>
        <v>0</v>
      </c>
      <c r="J485" s="114">
        <f t="shared" si="66"/>
        <v>1</v>
      </c>
      <c r="K485" s="100">
        <f>K486</f>
        <v>0</v>
      </c>
      <c r="L485" s="114">
        <f t="shared" ref="L485:L554" si="67">J485+K485</f>
        <v>1</v>
      </c>
      <c r="M485" s="100">
        <f>M486</f>
        <v>0</v>
      </c>
      <c r="N485" s="114">
        <f t="shared" ref="N485:N554" si="68">L485+M485</f>
        <v>1</v>
      </c>
    </row>
    <row r="486" spans="1:14" ht="35.450000000000003" customHeight="1" x14ac:dyDescent="0.3">
      <c r="A486" s="10" t="s">
        <v>176</v>
      </c>
      <c r="B486" s="112" t="s">
        <v>193</v>
      </c>
      <c r="C486" s="112" t="s">
        <v>63</v>
      </c>
      <c r="D486" s="112" t="s">
        <v>683</v>
      </c>
      <c r="E486" s="112">
        <v>600</v>
      </c>
      <c r="F486" s="100">
        <f>F487</f>
        <v>1</v>
      </c>
      <c r="G486" s="100">
        <f>G487</f>
        <v>0</v>
      </c>
      <c r="H486" s="114">
        <f t="shared" si="65"/>
        <v>1</v>
      </c>
      <c r="I486" s="100">
        <f>I487</f>
        <v>0</v>
      </c>
      <c r="J486" s="114">
        <f t="shared" si="66"/>
        <v>1</v>
      </c>
      <c r="K486" s="100">
        <f>K487</f>
        <v>0</v>
      </c>
      <c r="L486" s="114">
        <f t="shared" si="67"/>
        <v>1</v>
      </c>
      <c r="M486" s="100">
        <f>M487</f>
        <v>0</v>
      </c>
      <c r="N486" s="114">
        <f t="shared" si="68"/>
        <v>1</v>
      </c>
    </row>
    <row r="487" spans="1:14" x14ac:dyDescent="0.3">
      <c r="A487" s="10" t="s">
        <v>184</v>
      </c>
      <c r="B487" s="112" t="s">
        <v>193</v>
      </c>
      <c r="C487" s="112" t="s">
        <v>63</v>
      </c>
      <c r="D487" s="112" t="s">
        <v>683</v>
      </c>
      <c r="E487" s="112">
        <v>610</v>
      </c>
      <c r="F487" s="100">
        <v>1</v>
      </c>
      <c r="G487" s="100"/>
      <c r="H487" s="114">
        <f t="shared" si="65"/>
        <v>1</v>
      </c>
      <c r="I487" s="100"/>
      <c r="J487" s="114">
        <f t="shared" si="66"/>
        <v>1</v>
      </c>
      <c r="K487" s="100"/>
      <c r="L487" s="114">
        <f t="shared" si="67"/>
        <v>1</v>
      </c>
      <c r="M487" s="100"/>
      <c r="N487" s="114">
        <f t="shared" si="68"/>
        <v>1</v>
      </c>
    </row>
    <row r="488" spans="1:14" ht="45.75" customHeight="1" x14ac:dyDescent="0.3">
      <c r="A488" s="10" t="s">
        <v>714</v>
      </c>
      <c r="B488" s="112" t="s">
        <v>193</v>
      </c>
      <c r="C488" s="112" t="s">
        <v>63</v>
      </c>
      <c r="D488" s="113" t="s">
        <v>302</v>
      </c>
      <c r="E488" s="112" t="s">
        <v>66</v>
      </c>
      <c r="F488" s="114">
        <f>F489</f>
        <v>236.2</v>
      </c>
      <c r="G488" s="114">
        <f>G489</f>
        <v>0</v>
      </c>
      <c r="H488" s="114">
        <f t="shared" si="65"/>
        <v>236.2</v>
      </c>
      <c r="I488" s="114">
        <f>I489</f>
        <v>0</v>
      </c>
      <c r="J488" s="114">
        <f t="shared" si="66"/>
        <v>236.2</v>
      </c>
      <c r="K488" s="114">
        <f>K489</f>
        <v>-119.8</v>
      </c>
      <c r="L488" s="114">
        <f t="shared" si="67"/>
        <v>116.39999999999999</v>
      </c>
      <c r="M488" s="114">
        <f>M489</f>
        <v>0</v>
      </c>
      <c r="N488" s="114">
        <f t="shared" si="68"/>
        <v>116.39999999999999</v>
      </c>
    </row>
    <row r="489" spans="1:14" ht="46.5" customHeight="1" x14ac:dyDescent="0.3">
      <c r="A489" s="10" t="s">
        <v>303</v>
      </c>
      <c r="B489" s="112" t="s">
        <v>193</v>
      </c>
      <c r="C489" s="112" t="s">
        <v>63</v>
      </c>
      <c r="D489" s="113" t="s">
        <v>304</v>
      </c>
      <c r="E489" s="112" t="s">
        <v>66</v>
      </c>
      <c r="F489" s="114">
        <f>F490</f>
        <v>236.2</v>
      </c>
      <c r="G489" s="114">
        <f>G490</f>
        <v>0</v>
      </c>
      <c r="H489" s="114">
        <f t="shared" si="65"/>
        <v>236.2</v>
      </c>
      <c r="I489" s="114">
        <f>I490</f>
        <v>0</v>
      </c>
      <c r="J489" s="114">
        <f t="shared" si="66"/>
        <v>236.2</v>
      </c>
      <c r="K489" s="114">
        <f>K490</f>
        <v>-119.8</v>
      </c>
      <c r="L489" s="114">
        <f t="shared" si="67"/>
        <v>116.39999999999999</v>
      </c>
      <c r="M489" s="114">
        <f>M490</f>
        <v>0</v>
      </c>
      <c r="N489" s="114">
        <f t="shared" si="68"/>
        <v>116.39999999999999</v>
      </c>
    </row>
    <row r="490" spans="1:14" ht="30" x14ac:dyDescent="0.3">
      <c r="A490" s="10" t="s">
        <v>305</v>
      </c>
      <c r="B490" s="112" t="s">
        <v>193</v>
      </c>
      <c r="C490" s="112" t="s">
        <v>63</v>
      </c>
      <c r="D490" s="113" t="s">
        <v>306</v>
      </c>
      <c r="E490" s="112" t="s">
        <v>66</v>
      </c>
      <c r="F490" s="114">
        <f>F491+F493</f>
        <v>236.2</v>
      </c>
      <c r="G490" s="114">
        <f>G491+G493</f>
        <v>0</v>
      </c>
      <c r="H490" s="114">
        <f t="shared" si="65"/>
        <v>236.2</v>
      </c>
      <c r="I490" s="114">
        <f>I491+I493</f>
        <v>0</v>
      </c>
      <c r="J490" s="114">
        <f t="shared" si="66"/>
        <v>236.2</v>
      </c>
      <c r="K490" s="114">
        <f>K491+K493</f>
        <v>-119.8</v>
      </c>
      <c r="L490" s="114">
        <f t="shared" si="67"/>
        <v>116.39999999999999</v>
      </c>
      <c r="M490" s="114">
        <f>M491+M493</f>
        <v>0</v>
      </c>
      <c r="N490" s="114">
        <f t="shared" si="68"/>
        <v>116.39999999999999</v>
      </c>
    </row>
    <row r="491" spans="1:14" ht="30" x14ac:dyDescent="0.3">
      <c r="A491" s="10" t="s">
        <v>87</v>
      </c>
      <c r="B491" s="112" t="s">
        <v>193</v>
      </c>
      <c r="C491" s="112" t="s">
        <v>63</v>
      </c>
      <c r="D491" s="113" t="s">
        <v>306</v>
      </c>
      <c r="E491" s="112">
        <v>200</v>
      </c>
      <c r="F491" s="114">
        <f>F492</f>
        <v>236.2</v>
      </c>
      <c r="G491" s="114">
        <f>G492</f>
        <v>0</v>
      </c>
      <c r="H491" s="114">
        <f t="shared" si="65"/>
        <v>236.2</v>
      </c>
      <c r="I491" s="114">
        <f>I492</f>
        <v>0</v>
      </c>
      <c r="J491" s="114">
        <f t="shared" si="66"/>
        <v>236.2</v>
      </c>
      <c r="K491" s="114">
        <f>K492</f>
        <v>-119.8</v>
      </c>
      <c r="L491" s="114">
        <f t="shared" si="67"/>
        <v>116.39999999999999</v>
      </c>
      <c r="M491" s="114">
        <f>M492</f>
        <v>0</v>
      </c>
      <c r="N491" s="114">
        <f t="shared" si="68"/>
        <v>116.39999999999999</v>
      </c>
    </row>
    <row r="492" spans="1:14" ht="28.5" customHeight="1" x14ac:dyDescent="0.3">
      <c r="A492" s="10" t="s">
        <v>88</v>
      </c>
      <c r="B492" s="112" t="s">
        <v>193</v>
      </c>
      <c r="C492" s="112" t="s">
        <v>63</v>
      </c>
      <c r="D492" s="113" t="s">
        <v>306</v>
      </c>
      <c r="E492" s="112">
        <v>240</v>
      </c>
      <c r="F492" s="114">
        <v>236.2</v>
      </c>
      <c r="G492" s="114"/>
      <c r="H492" s="114">
        <f t="shared" si="65"/>
        <v>236.2</v>
      </c>
      <c r="I492" s="114"/>
      <c r="J492" s="114">
        <f t="shared" si="66"/>
        <v>236.2</v>
      </c>
      <c r="K492" s="114">
        <v>-119.8</v>
      </c>
      <c r="L492" s="114">
        <f t="shared" si="67"/>
        <v>116.39999999999999</v>
      </c>
      <c r="M492" s="114"/>
      <c r="N492" s="114">
        <f t="shared" si="68"/>
        <v>116.39999999999999</v>
      </c>
    </row>
    <row r="493" spans="1:14" hidden="1" x14ac:dyDescent="0.3">
      <c r="A493" s="10" t="s">
        <v>89</v>
      </c>
      <c r="B493" s="112" t="s">
        <v>193</v>
      </c>
      <c r="C493" s="112" t="s">
        <v>63</v>
      </c>
      <c r="D493" s="113" t="s">
        <v>306</v>
      </c>
      <c r="E493" s="112">
        <v>800</v>
      </c>
      <c r="F493" s="114">
        <f>F494</f>
        <v>0</v>
      </c>
      <c r="G493" s="114">
        <f>G494</f>
        <v>0</v>
      </c>
      <c r="H493" s="114">
        <f t="shared" si="65"/>
        <v>0</v>
      </c>
      <c r="I493" s="114">
        <f>I494</f>
        <v>0</v>
      </c>
      <c r="J493" s="114">
        <f t="shared" si="66"/>
        <v>0</v>
      </c>
      <c r="K493" s="114">
        <f>K494</f>
        <v>0</v>
      </c>
      <c r="L493" s="114">
        <f t="shared" si="67"/>
        <v>0</v>
      </c>
      <c r="M493" s="114">
        <f>M494</f>
        <v>0</v>
      </c>
      <c r="N493" s="114">
        <f t="shared" si="68"/>
        <v>0</v>
      </c>
    </row>
    <row r="494" spans="1:14" hidden="1" x14ac:dyDescent="0.3">
      <c r="A494" s="10" t="s">
        <v>90</v>
      </c>
      <c r="B494" s="112" t="s">
        <v>193</v>
      </c>
      <c r="C494" s="112" t="s">
        <v>63</v>
      </c>
      <c r="D494" s="113" t="s">
        <v>306</v>
      </c>
      <c r="E494" s="112">
        <v>850</v>
      </c>
      <c r="F494" s="114">
        <v>0</v>
      </c>
      <c r="G494" s="114">
        <v>0</v>
      </c>
      <c r="H494" s="114">
        <f t="shared" si="65"/>
        <v>0</v>
      </c>
      <c r="I494" s="114">
        <v>0</v>
      </c>
      <c r="J494" s="114">
        <f t="shared" si="66"/>
        <v>0</v>
      </c>
      <c r="K494" s="114">
        <v>0</v>
      </c>
      <c r="L494" s="114">
        <f t="shared" si="67"/>
        <v>0</v>
      </c>
      <c r="M494" s="114">
        <v>0</v>
      </c>
      <c r="N494" s="114">
        <f t="shared" si="68"/>
        <v>0</v>
      </c>
    </row>
    <row r="495" spans="1:14" ht="30" x14ac:dyDescent="0.3">
      <c r="A495" s="10" t="s">
        <v>111</v>
      </c>
      <c r="B495" s="112" t="s">
        <v>193</v>
      </c>
      <c r="C495" s="112" t="s">
        <v>63</v>
      </c>
      <c r="D495" s="113" t="s">
        <v>112</v>
      </c>
      <c r="E495" s="112" t="s">
        <v>66</v>
      </c>
      <c r="F495" s="114">
        <f>F496+F500+F503</f>
        <v>12401.4</v>
      </c>
      <c r="G495" s="114">
        <f>G496+G500+G503</f>
        <v>0</v>
      </c>
      <c r="H495" s="114">
        <f t="shared" si="65"/>
        <v>12401.4</v>
      </c>
      <c r="I495" s="114">
        <f>I496+I500+I503</f>
        <v>556.6</v>
      </c>
      <c r="J495" s="114">
        <f t="shared" si="66"/>
        <v>12958</v>
      </c>
      <c r="K495" s="114">
        <f>K496+K500+K503</f>
        <v>54.8</v>
      </c>
      <c r="L495" s="114">
        <f t="shared" si="67"/>
        <v>13012.8</v>
      </c>
      <c r="M495" s="114">
        <f>M496+M500+M503</f>
        <v>0</v>
      </c>
      <c r="N495" s="114">
        <f t="shared" si="68"/>
        <v>13012.8</v>
      </c>
    </row>
    <row r="496" spans="1:14" ht="30" x14ac:dyDescent="0.3">
      <c r="A496" s="10" t="s">
        <v>132</v>
      </c>
      <c r="B496" s="112" t="s">
        <v>193</v>
      </c>
      <c r="C496" s="112" t="s">
        <v>63</v>
      </c>
      <c r="D496" s="113" t="s">
        <v>133</v>
      </c>
      <c r="E496" s="112" t="s">
        <v>66</v>
      </c>
      <c r="F496" s="114">
        <f t="shared" ref="F496:M498" si="69">F497</f>
        <v>12088</v>
      </c>
      <c r="G496" s="114">
        <f t="shared" si="69"/>
        <v>0</v>
      </c>
      <c r="H496" s="114">
        <f t="shared" si="65"/>
        <v>12088</v>
      </c>
      <c r="I496" s="114">
        <f t="shared" si="69"/>
        <v>0</v>
      </c>
      <c r="J496" s="114">
        <f t="shared" si="66"/>
        <v>12088</v>
      </c>
      <c r="K496" s="114">
        <f>K497+K506+K509</f>
        <v>54.8</v>
      </c>
      <c r="L496" s="114">
        <f t="shared" si="67"/>
        <v>12142.8</v>
      </c>
      <c r="M496" s="114">
        <f>M497+M506+M509</f>
        <v>0</v>
      </c>
      <c r="N496" s="114">
        <f t="shared" si="68"/>
        <v>12142.8</v>
      </c>
    </row>
    <row r="497" spans="1:14" ht="60" x14ac:dyDescent="0.3">
      <c r="A497" s="10" t="s">
        <v>577</v>
      </c>
      <c r="B497" s="112" t="s">
        <v>193</v>
      </c>
      <c r="C497" s="112" t="s">
        <v>63</v>
      </c>
      <c r="D497" s="113" t="s">
        <v>307</v>
      </c>
      <c r="E497" s="112" t="s">
        <v>66</v>
      </c>
      <c r="F497" s="114">
        <f t="shared" si="69"/>
        <v>12088</v>
      </c>
      <c r="G497" s="114">
        <f t="shared" si="69"/>
        <v>0</v>
      </c>
      <c r="H497" s="114">
        <f t="shared" si="65"/>
        <v>12088</v>
      </c>
      <c r="I497" s="114">
        <f t="shared" si="69"/>
        <v>0</v>
      </c>
      <c r="J497" s="114">
        <f t="shared" si="66"/>
        <v>12088</v>
      </c>
      <c r="K497" s="114">
        <f t="shared" si="69"/>
        <v>0</v>
      </c>
      <c r="L497" s="114">
        <f t="shared" si="67"/>
        <v>12088</v>
      </c>
      <c r="M497" s="114">
        <f t="shared" si="69"/>
        <v>0</v>
      </c>
      <c r="N497" s="114">
        <f t="shared" si="68"/>
        <v>12088</v>
      </c>
    </row>
    <row r="498" spans="1:14" x14ac:dyDescent="0.3">
      <c r="A498" s="10" t="s">
        <v>146</v>
      </c>
      <c r="B498" s="112" t="s">
        <v>193</v>
      </c>
      <c r="C498" s="112" t="s">
        <v>63</v>
      </c>
      <c r="D498" s="113" t="s">
        <v>307</v>
      </c>
      <c r="E498" s="112">
        <v>500</v>
      </c>
      <c r="F498" s="114">
        <f t="shared" si="69"/>
        <v>12088</v>
      </c>
      <c r="G498" s="114">
        <f t="shared" si="69"/>
        <v>0</v>
      </c>
      <c r="H498" s="114">
        <f t="shared" si="65"/>
        <v>12088</v>
      </c>
      <c r="I498" s="114">
        <f t="shared" si="69"/>
        <v>0</v>
      </c>
      <c r="J498" s="114">
        <f t="shared" si="66"/>
        <v>12088</v>
      </c>
      <c r="K498" s="114">
        <f t="shared" si="69"/>
        <v>0</v>
      </c>
      <c r="L498" s="114">
        <f t="shared" si="67"/>
        <v>12088</v>
      </c>
      <c r="M498" s="114">
        <f t="shared" si="69"/>
        <v>0</v>
      </c>
      <c r="N498" s="114">
        <f t="shared" si="68"/>
        <v>12088</v>
      </c>
    </row>
    <row r="499" spans="1:14" x14ac:dyDescent="0.3">
      <c r="A499" s="10" t="s">
        <v>147</v>
      </c>
      <c r="B499" s="112" t="s">
        <v>193</v>
      </c>
      <c r="C499" s="112" t="s">
        <v>63</v>
      </c>
      <c r="D499" s="113" t="s">
        <v>307</v>
      </c>
      <c r="E499" s="112">
        <v>530</v>
      </c>
      <c r="F499" s="114">
        <v>12088</v>
      </c>
      <c r="G499" s="114"/>
      <c r="H499" s="114">
        <f t="shared" si="65"/>
        <v>12088</v>
      </c>
      <c r="I499" s="114"/>
      <c r="J499" s="114">
        <f t="shared" si="66"/>
        <v>12088</v>
      </c>
      <c r="K499" s="114"/>
      <c r="L499" s="114">
        <f t="shared" si="67"/>
        <v>12088</v>
      </c>
      <c r="M499" s="114"/>
      <c r="N499" s="114">
        <f t="shared" si="68"/>
        <v>12088</v>
      </c>
    </row>
    <row r="500" spans="1:14" ht="45" x14ac:dyDescent="0.3">
      <c r="A500" s="10" t="s">
        <v>836</v>
      </c>
      <c r="B500" s="112" t="s">
        <v>193</v>
      </c>
      <c r="C500" s="112" t="s">
        <v>63</v>
      </c>
      <c r="D500" s="112" t="s">
        <v>837</v>
      </c>
      <c r="E500" s="112" t="s">
        <v>66</v>
      </c>
      <c r="F500" s="104">
        <f>F501</f>
        <v>311.39999999999998</v>
      </c>
      <c r="G500" s="104">
        <f>G501</f>
        <v>0</v>
      </c>
      <c r="H500" s="114">
        <f t="shared" si="65"/>
        <v>311.39999999999998</v>
      </c>
      <c r="I500" s="104">
        <f>I501</f>
        <v>550.5</v>
      </c>
      <c r="J500" s="114">
        <f t="shared" si="66"/>
        <v>861.9</v>
      </c>
      <c r="K500" s="104">
        <f>K501</f>
        <v>0</v>
      </c>
      <c r="L500" s="114">
        <f t="shared" si="67"/>
        <v>861.9</v>
      </c>
      <c r="M500" s="104">
        <f>M501</f>
        <v>0</v>
      </c>
      <c r="N500" s="114">
        <f t="shared" si="68"/>
        <v>861.9</v>
      </c>
    </row>
    <row r="501" spans="1:14" x14ac:dyDescent="0.3">
      <c r="A501" s="11" t="s">
        <v>146</v>
      </c>
      <c r="B501" s="112" t="s">
        <v>193</v>
      </c>
      <c r="C501" s="112" t="s">
        <v>63</v>
      </c>
      <c r="D501" s="112" t="s">
        <v>837</v>
      </c>
      <c r="E501" s="112" t="s">
        <v>527</v>
      </c>
      <c r="F501" s="104">
        <f>F502</f>
        <v>311.39999999999998</v>
      </c>
      <c r="G501" s="104">
        <f>G502</f>
        <v>0</v>
      </c>
      <c r="H501" s="114">
        <f t="shared" si="65"/>
        <v>311.39999999999998</v>
      </c>
      <c r="I501" s="104">
        <f>I502</f>
        <v>550.5</v>
      </c>
      <c r="J501" s="114">
        <f t="shared" si="66"/>
        <v>861.9</v>
      </c>
      <c r="K501" s="104">
        <f>K502</f>
        <v>0</v>
      </c>
      <c r="L501" s="114">
        <f t="shared" si="67"/>
        <v>861.9</v>
      </c>
      <c r="M501" s="104">
        <f>M502</f>
        <v>0</v>
      </c>
      <c r="N501" s="114">
        <f t="shared" si="68"/>
        <v>861.9</v>
      </c>
    </row>
    <row r="502" spans="1:14" x14ac:dyDescent="0.3">
      <c r="A502" s="10" t="s">
        <v>55</v>
      </c>
      <c r="B502" s="112" t="s">
        <v>193</v>
      </c>
      <c r="C502" s="112" t="s">
        <v>63</v>
      </c>
      <c r="D502" s="112" t="s">
        <v>837</v>
      </c>
      <c r="E502" s="112" t="s">
        <v>563</v>
      </c>
      <c r="F502" s="104">
        <v>311.39999999999998</v>
      </c>
      <c r="G502" s="104"/>
      <c r="H502" s="114">
        <f t="shared" si="65"/>
        <v>311.39999999999998</v>
      </c>
      <c r="I502" s="104">
        <v>550.5</v>
      </c>
      <c r="J502" s="114">
        <f t="shared" si="66"/>
        <v>861.9</v>
      </c>
      <c r="K502" s="104">
        <v>0</v>
      </c>
      <c r="L502" s="114">
        <f t="shared" si="67"/>
        <v>861.9</v>
      </c>
      <c r="M502" s="104">
        <v>0</v>
      </c>
      <c r="N502" s="114">
        <f t="shared" si="68"/>
        <v>861.9</v>
      </c>
    </row>
    <row r="503" spans="1:14" ht="45" x14ac:dyDescent="0.3">
      <c r="A503" s="10" t="s">
        <v>838</v>
      </c>
      <c r="B503" s="112" t="s">
        <v>193</v>
      </c>
      <c r="C503" s="112" t="s">
        <v>63</v>
      </c>
      <c r="D503" s="112" t="s">
        <v>839</v>
      </c>
      <c r="E503" s="112" t="s">
        <v>66</v>
      </c>
      <c r="F503" s="104">
        <f>F504</f>
        <v>2</v>
      </c>
      <c r="G503" s="104">
        <f>G504</f>
        <v>0</v>
      </c>
      <c r="H503" s="114">
        <f t="shared" si="65"/>
        <v>2</v>
      </c>
      <c r="I503" s="104">
        <f>I504</f>
        <v>6.1</v>
      </c>
      <c r="J503" s="114">
        <f t="shared" si="66"/>
        <v>8.1</v>
      </c>
      <c r="K503" s="104">
        <f>K504</f>
        <v>0</v>
      </c>
      <c r="L503" s="114">
        <f t="shared" si="67"/>
        <v>8.1</v>
      </c>
      <c r="M503" s="104">
        <f>M504</f>
        <v>0</v>
      </c>
      <c r="N503" s="114">
        <f t="shared" si="68"/>
        <v>8.1</v>
      </c>
    </row>
    <row r="504" spans="1:14" x14ac:dyDescent="0.3">
      <c r="A504" s="11" t="s">
        <v>146</v>
      </c>
      <c r="B504" s="112" t="s">
        <v>193</v>
      </c>
      <c r="C504" s="112" t="s">
        <v>63</v>
      </c>
      <c r="D504" s="112" t="s">
        <v>839</v>
      </c>
      <c r="E504" s="112" t="s">
        <v>527</v>
      </c>
      <c r="F504" s="104">
        <f>F505</f>
        <v>2</v>
      </c>
      <c r="G504" s="104">
        <f>G505</f>
        <v>0</v>
      </c>
      <c r="H504" s="114">
        <f t="shared" si="65"/>
        <v>2</v>
      </c>
      <c r="I504" s="104">
        <f>I505</f>
        <v>6.1</v>
      </c>
      <c r="J504" s="114">
        <f t="shared" si="66"/>
        <v>8.1</v>
      </c>
      <c r="K504" s="104">
        <f>K505</f>
        <v>0</v>
      </c>
      <c r="L504" s="114">
        <f t="shared" si="67"/>
        <v>8.1</v>
      </c>
      <c r="M504" s="104">
        <f>M505</f>
        <v>0</v>
      </c>
      <c r="N504" s="114">
        <f t="shared" si="68"/>
        <v>8.1</v>
      </c>
    </row>
    <row r="505" spans="1:14" x14ac:dyDescent="0.3">
      <c r="A505" s="10" t="s">
        <v>55</v>
      </c>
      <c r="B505" s="112" t="s">
        <v>193</v>
      </c>
      <c r="C505" s="112" t="s">
        <v>63</v>
      </c>
      <c r="D505" s="112" t="s">
        <v>839</v>
      </c>
      <c r="E505" s="112" t="s">
        <v>563</v>
      </c>
      <c r="F505" s="104">
        <v>2</v>
      </c>
      <c r="G505" s="104"/>
      <c r="H505" s="114">
        <f t="shared" si="65"/>
        <v>2</v>
      </c>
      <c r="I505" s="104">
        <v>6.1</v>
      </c>
      <c r="J505" s="114">
        <f t="shared" si="66"/>
        <v>8.1</v>
      </c>
      <c r="K505" s="104">
        <v>0</v>
      </c>
      <c r="L505" s="114">
        <f t="shared" si="67"/>
        <v>8.1</v>
      </c>
      <c r="M505" s="104">
        <v>0</v>
      </c>
      <c r="N505" s="114">
        <f t="shared" si="68"/>
        <v>8.1</v>
      </c>
    </row>
    <row r="506" spans="1:14" ht="30" x14ac:dyDescent="0.3">
      <c r="A506" s="66" t="s">
        <v>928</v>
      </c>
      <c r="B506" s="112" t="s">
        <v>193</v>
      </c>
      <c r="C506" s="112" t="s">
        <v>63</v>
      </c>
      <c r="D506" s="112" t="s">
        <v>929</v>
      </c>
      <c r="E506" s="112" t="s">
        <v>66</v>
      </c>
      <c r="F506" s="100"/>
      <c r="G506" s="100"/>
      <c r="H506" s="114"/>
      <c r="I506" s="100"/>
      <c r="J506" s="114"/>
      <c r="K506" s="100">
        <f>K507</f>
        <v>53.8</v>
      </c>
      <c r="L506" s="114">
        <f t="shared" si="67"/>
        <v>53.8</v>
      </c>
      <c r="M506" s="100">
        <f>M507</f>
        <v>0</v>
      </c>
      <c r="N506" s="114">
        <f t="shared" si="68"/>
        <v>53.8</v>
      </c>
    </row>
    <row r="507" spans="1:14" x14ac:dyDescent="0.3">
      <c r="A507" s="11" t="s">
        <v>146</v>
      </c>
      <c r="B507" s="112" t="s">
        <v>193</v>
      </c>
      <c r="C507" s="112" t="s">
        <v>63</v>
      </c>
      <c r="D507" s="112" t="s">
        <v>929</v>
      </c>
      <c r="E507" s="112" t="s">
        <v>527</v>
      </c>
      <c r="F507" s="100"/>
      <c r="G507" s="100"/>
      <c r="H507" s="114"/>
      <c r="I507" s="100"/>
      <c r="J507" s="114"/>
      <c r="K507" s="100">
        <f>K508</f>
        <v>53.8</v>
      </c>
      <c r="L507" s="114">
        <f t="shared" si="67"/>
        <v>53.8</v>
      </c>
      <c r="M507" s="100">
        <f>M508</f>
        <v>0</v>
      </c>
      <c r="N507" s="114">
        <f t="shared" si="68"/>
        <v>53.8</v>
      </c>
    </row>
    <row r="508" spans="1:14" x14ac:dyDescent="0.3">
      <c r="A508" s="10" t="s">
        <v>55</v>
      </c>
      <c r="B508" s="112" t="s">
        <v>193</v>
      </c>
      <c r="C508" s="112" t="s">
        <v>63</v>
      </c>
      <c r="D508" s="112" t="s">
        <v>929</v>
      </c>
      <c r="E508" s="112" t="s">
        <v>563</v>
      </c>
      <c r="F508" s="100"/>
      <c r="G508" s="100"/>
      <c r="H508" s="114"/>
      <c r="I508" s="100"/>
      <c r="J508" s="114"/>
      <c r="K508" s="100">
        <v>53.8</v>
      </c>
      <c r="L508" s="114">
        <f t="shared" si="67"/>
        <v>53.8</v>
      </c>
      <c r="M508" s="100"/>
      <c r="N508" s="114">
        <f t="shared" si="68"/>
        <v>53.8</v>
      </c>
    </row>
    <row r="509" spans="1:14" ht="30" x14ac:dyDescent="0.3">
      <c r="A509" s="66" t="s">
        <v>930</v>
      </c>
      <c r="B509" s="112" t="s">
        <v>193</v>
      </c>
      <c r="C509" s="112" t="s">
        <v>63</v>
      </c>
      <c r="D509" s="112" t="s">
        <v>931</v>
      </c>
      <c r="E509" s="112" t="s">
        <v>66</v>
      </c>
      <c r="F509" s="100"/>
      <c r="G509" s="100"/>
      <c r="H509" s="114"/>
      <c r="I509" s="100"/>
      <c r="J509" s="114"/>
      <c r="K509" s="100">
        <f>K510</f>
        <v>1</v>
      </c>
      <c r="L509" s="114">
        <f t="shared" si="67"/>
        <v>1</v>
      </c>
      <c r="M509" s="100">
        <f>M510</f>
        <v>0</v>
      </c>
      <c r="N509" s="114">
        <f t="shared" si="68"/>
        <v>1</v>
      </c>
    </row>
    <row r="510" spans="1:14" x14ac:dyDescent="0.3">
      <c r="A510" s="11" t="s">
        <v>146</v>
      </c>
      <c r="B510" s="112" t="s">
        <v>193</v>
      </c>
      <c r="C510" s="112" t="s">
        <v>63</v>
      </c>
      <c r="D510" s="112" t="s">
        <v>931</v>
      </c>
      <c r="E510" s="112" t="s">
        <v>527</v>
      </c>
      <c r="F510" s="100"/>
      <c r="G510" s="100"/>
      <c r="H510" s="114"/>
      <c r="I510" s="100"/>
      <c r="J510" s="114"/>
      <c r="K510" s="100">
        <f>K511</f>
        <v>1</v>
      </c>
      <c r="L510" s="114">
        <f t="shared" si="67"/>
        <v>1</v>
      </c>
      <c r="M510" s="100">
        <f>M511</f>
        <v>0</v>
      </c>
      <c r="N510" s="114">
        <f t="shared" si="68"/>
        <v>1</v>
      </c>
    </row>
    <row r="511" spans="1:14" x14ac:dyDescent="0.3">
      <c r="A511" s="10" t="s">
        <v>55</v>
      </c>
      <c r="B511" s="112" t="s">
        <v>193</v>
      </c>
      <c r="C511" s="112" t="s">
        <v>63</v>
      </c>
      <c r="D511" s="112" t="s">
        <v>931</v>
      </c>
      <c r="E511" s="112" t="s">
        <v>563</v>
      </c>
      <c r="F511" s="100"/>
      <c r="G511" s="100"/>
      <c r="H511" s="114"/>
      <c r="I511" s="100"/>
      <c r="J511" s="114"/>
      <c r="K511" s="100">
        <v>1</v>
      </c>
      <c r="L511" s="114">
        <f t="shared" si="67"/>
        <v>1</v>
      </c>
      <c r="M511" s="100"/>
      <c r="N511" s="114">
        <f t="shared" si="68"/>
        <v>1</v>
      </c>
    </row>
    <row r="512" spans="1:14" ht="21" customHeight="1" x14ac:dyDescent="0.3">
      <c r="A512" s="10" t="s">
        <v>308</v>
      </c>
      <c r="B512" s="112" t="s">
        <v>193</v>
      </c>
      <c r="C512" s="112" t="s">
        <v>92</v>
      </c>
      <c r="D512" s="113" t="s">
        <v>309</v>
      </c>
      <c r="E512" s="112" t="s">
        <v>66</v>
      </c>
      <c r="F512" s="114">
        <f>F513</f>
        <v>4716.8999999999996</v>
      </c>
      <c r="G512" s="114">
        <f>G513</f>
        <v>860.2</v>
      </c>
      <c r="H512" s="114">
        <f t="shared" si="65"/>
        <v>5577.0999999999995</v>
      </c>
      <c r="I512" s="114">
        <f>I513</f>
        <v>0</v>
      </c>
      <c r="J512" s="114">
        <f t="shared" si="66"/>
        <v>5577.0999999999995</v>
      </c>
      <c r="K512" s="114">
        <f>K513</f>
        <v>0</v>
      </c>
      <c r="L512" s="114">
        <f t="shared" si="67"/>
        <v>5577.0999999999995</v>
      </c>
      <c r="M512" s="114">
        <f>M513</f>
        <v>75.400000000000006</v>
      </c>
      <c r="N512" s="114">
        <f t="shared" si="68"/>
        <v>5652.4999999999991</v>
      </c>
    </row>
    <row r="513" spans="1:14" ht="30" x14ac:dyDescent="0.3">
      <c r="A513" s="10" t="s">
        <v>713</v>
      </c>
      <c r="B513" s="112" t="s">
        <v>193</v>
      </c>
      <c r="C513" s="112" t="s">
        <v>92</v>
      </c>
      <c r="D513" s="113" t="s">
        <v>310</v>
      </c>
      <c r="E513" s="112" t="s">
        <v>66</v>
      </c>
      <c r="F513" s="114">
        <f>F514+F531+F534</f>
        <v>4716.8999999999996</v>
      </c>
      <c r="G513" s="114">
        <f>G514+G531+G534</f>
        <v>860.2</v>
      </c>
      <c r="H513" s="114">
        <f t="shared" si="65"/>
        <v>5577.0999999999995</v>
      </c>
      <c r="I513" s="114">
        <f>I514+I531+I534</f>
        <v>0</v>
      </c>
      <c r="J513" s="114">
        <f t="shared" si="66"/>
        <v>5577.0999999999995</v>
      </c>
      <c r="K513" s="114">
        <f>K514+K531+K534</f>
        <v>0</v>
      </c>
      <c r="L513" s="114">
        <f t="shared" si="67"/>
        <v>5577.0999999999995</v>
      </c>
      <c r="M513" s="114">
        <f>M514+M531+M534</f>
        <v>75.400000000000006</v>
      </c>
      <c r="N513" s="114">
        <f t="shared" si="68"/>
        <v>5652.4999999999991</v>
      </c>
    </row>
    <row r="514" spans="1:14" ht="46.5" customHeight="1" x14ac:dyDescent="0.3">
      <c r="A514" s="10" t="s">
        <v>715</v>
      </c>
      <c r="B514" s="112" t="s">
        <v>193</v>
      </c>
      <c r="C514" s="112" t="s">
        <v>92</v>
      </c>
      <c r="D514" s="113" t="s">
        <v>302</v>
      </c>
      <c r="E514" s="112" t="s">
        <v>66</v>
      </c>
      <c r="F514" s="114">
        <f>F515</f>
        <v>4716.3999999999996</v>
      </c>
      <c r="G514" s="114">
        <f>G515</f>
        <v>0</v>
      </c>
      <c r="H514" s="114">
        <f t="shared" si="65"/>
        <v>4716.3999999999996</v>
      </c>
      <c r="I514" s="114">
        <f>I515</f>
        <v>0</v>
      </c>
      <c r="J514" s="114">
        <f t="shared" si="66"/>
        <v>4716.3999999999996</v>
      </c>
      <c r="K514" s="114">
        <f>K515</f>
        <v>0</v>
      </c>
      <c r="L514" s="114">
        <f t="shared" si="67"/>
        <v>4716.3999999999996</v>
      </c>
      <c r="M514" s="114">
        <f>M515</f>
        <v>75.400000000000006</v>
      </c>
      <c r="N514" s="114">
        <f t="shared" si="68"/>
        <v>4791.7999999999993</v>
      </c>
    </row>
    <row r="515" spans="1:14" ht="45.75" customHeight="1" x14ac:dyDescent="0.3">
      <c r="A515" s="10" t="s">
        <v>303</v>
      </c>
      <c r="B515" s="112" t="s">
        <v>193</v>
      </c>
      <c r="C515" s="112" t="s">
        <v>92</v>
      </c>
      <c r="D515" s="113" t="s">
        <v>304</v>
      </c>
      <c r="E515" s="112" t="s">
        <v>66</v>
      </c>
      <c r="F515" s="114">
        <f>F516+F519+F522</f>
        <v>4716.3999999999996</v>
      </c>
      <c r="G515" s="114">
        <f>G516+G519+G522</f>
        <v>0</v>
      </c>
      <c r="H515" s="114">
        <f t="shared" si="65"/>
        <v>4716.3999999999996</v>
      </c>
      <c r="I515" s="114">
        <f>I516+I519+I522</f>
        <v>0</v>
      </c>
      <c r="J515" s="114">
        <f t="shared" si="66"/>
        <v>4716.3999999999996</v>
      </c>
      <c r="K515" s="114">
        <f>K516+K519+K522</f>
        <v>0</v>
      </c>
      <c r="L515" s="114">
        <f t="shared" si="67"/>
        <v>4716.3999999999996</v>
      </c>
      <c r="M515" s="114">
        <f>M516+M519+M522</f>
        <v>75.400000000000006</v>
      </c>
      <c r="N515" s="114">
        <f t="shared" si="68"/>
        <v>4791.7999999999993</v>
      </c>
    </row>
    <row r="516" spans="1:14" ht="30" x14ac:dyDescent="0.3">
      <c r="A516" s="10" t="s">
        <v>73</v>
      </c>
      <c r="B516" s="112" t="s">
        <v>193</v>
      </c>
      <c r="C516" s="112" t="s">
        <v>92</v>
      </c>
      <c r="D516" s="113" t="s">
        <v>311</v>
      </c>
      <c r="E516" s="112" t="s">
        <v>66</v>
      </c>
      <c r="F516" s="114">
        <f>F517</f>
        <v>1611.4</v>
      </c>
      <c r="G516" s="114">
        <f>G517</f>
        <v>0</v>
      </c>
      <c r="H516" s="114">
        <f t="shared" si="65"/>
        <v>1611.4</v>
      </c>
      <c r="I516" s="114">
        <f>I517</f>
        <v>0</v>
      </c>
      <c r="J516" s="114">
        <f t="shared" si="66"/>
        <v>1611.4</v>
      </c>
      <c r="K516" s="114">
        <f>K517</f>
        <v>0</v>
      </c>
      <c r="L516" s="114">
        <f t="shared" si="67"/>
        <v>1611.4</v>
      </c>
      <c r="M516" s="114">
        <f>M517</f>
        <v>0</v>
      </c>
      <c r="N516" s="114">
        <f t="shared" si="68"/>
        <v>1611.4</v>
      </c>
    </row>
    <row r="517" spans="1:14" ht="75" x14ac:dyDescent="0.3">
      <c r="A517" s="10" t="s">
        <v>75</v>
      </c>
      <c r="B517" s="112" t="s">
        <v>193</v>
      </c>
      <c r="C517" s="112" t="s">
        <v>92</v>
      </c>
      <c r="D517" s="113" t="s">
        <v>311</v>
      </c>
      <c r="E517" s="112">
        <v>100</v>
      </c>
      <c r="F517" s="114">
        <f>F518</f>
        <v>1611.4</v>
      </c>
      <c r="G517" s="114">
        <f>G518</f>
        <v>0</v>
      </c>
      <c r="H517" s="114">
        <f t="shared" si="65"/>
        <v>1611.4</v>
      </c>
      <c r="I517" s="114">
        <f>I518</f>
        <v>0</v>
      </c>
      <c r="J517" s="114">
        <f t="shared" si="66"/>
        <v>1611.4</v>
      </c>
      <c r="K517" s="114">
        <f>K518</f>
        <v>0</v>
      </c>
      <c r="L517" s="114">
        <f t="shared" si="67"/>
        <v>1611.4</v>
      </c>
      <c r="M517" s="114">
        <f>M518</f>
        <v>0</v>
      </c>
      <c r="N517" s="114">
        <f t="shared" si="68"/>
        <v>1611.4</v>
      </c>
    </row>
    <row r="518" spans="1:14" ht="30" x14ac:dyDescent="0.3">
      <c r="A518" s="10" t="s">
        <v>76</v>
      </c>
      <c r="B518" s="112" t="s">
        <v>193</v>
      </c>
      <c r="C518" s="112" t="s">
        <v>92</v>
      </c>
      <c r="D518" s="113" t="s">
        <v>311</v>
      </c>
      <c r="E518" s="112">
        <v>120</v>
      </c>
      <c r="F518" s="114">
        <v>1611.4</v>
      </c>
      <c r="G518" s="114"/>
      <c r="H518" s="114">
        <f t="shared" si="65"/>
        <v>1611.4</v>
      </c>
      <c r="I518" s="114"/>
      <c r="J518" s="114">
        <f t="shared" si="66"/>
        <v>1611.4</v>
      </c>
      <c r="K518" s="114"/>
      <c r="L518" s="114">
        <f t="shared" si="67"/>
        <v>1611.4</v>
      </c>
      <c r="M518" s="114"/>
      <c r="N518" s="114">
        <f t="shared" si="68"/>
        <v>1611.4</v>
      </c>
    </row>
    <row r="519" spans="1:14" ht="30" hidden="1" x14ac:dyDescent="0.3">
      <c r="A519" s="10" t="s">
        <v>77</v>
      </c>
      <c r="B519" s="112" t="s">
        <v>193</v>
      </c>
      <c r="C519" s="112" t="s">
        <v>92</v>
      </c>
      <c r="D519" s="113" t="s">
        <v>312</v>
      </c>
      <c r="E519" s="112" t="s">
        <v>66</v>
      </c>
      <c r="F519" s="114">
        <f>F520</f>
        <v>0</v>
      </c>
      <c r="G519" s="114">
        <f>G520</f>
        <v>0</v>
      </c>
      <c r="H519" s="114">
        <f t="shared" si="65"/>
        <v>0</v>
      </c>
      <c r="I519" s="114">
        <f>I520</f>
        <v>0</v>
      </c>
      <c r="J519" s="114">
        <f t="shared" si="66"/>
        <v>0</v>
      </c>
      <c r="K519" s="114">
        <f>K520</f>
        <v>0</v>
      </c>
      <c r="L519" s="114">
        <f t="shared" si="67"/>
        <v>0</v>
      </c>
      <c r="M519" s="114">
        <f>M520</f>
        <v>0</v>
      </c>
      <c r="N519" s="114">
        <f t="shared" si="68"/>
        <v>0</v>
      </c>
    </row>
    <row r="520" spans="1:14" ht="30" hidden="1" x14ac:dyDescent="0.3">
      <c r="A520" s="10" t="s">
        <v>87</v>
      </c>
      <c r="B520" s="112" t="s">
        <v>193</v>
      </c>
      <c r="C520" s="112" t="s">
        <v>92</v>
      </c>
      <c r="D520" s="113" t="s">
        <v>312</v>
      </c>
      <c r="E520" s="112">
        <v>200</v>
      </c>
      <c r="F520" s="114">
        <f>F521</f>
        <v>0</v>
      </c>
      <c r="G520" s="114">
        <f>G521</f>
        <v>0</v>
      </c>
      <c r="H520" s="114">
        <f t="shared" si="65"/>
        <v>0</v>
      </c>
      <c r="I520" s="114">
        <f>I521</f>
        <v>0</v>
      </c>
      <c r="J520" s="114">
        <f t="shared" si="66"/>
        <v>0</v>
      </c>
      <c r="K520" s="114">
        <f>K521</f>
        <v>0</v>
      </c>
      <c r="L520" s="114">
        <f t="shared" si="67"/>
        <v>0</v>
      </c>
      <c r="M520" s="114">
        <f>M521</f>
        <v>0</v>
      </c>
      <c r="N520" s="114">
        <f t="shared" si="68"/>
        <v>0</v>
      </c>
    </row>
    <row r="521" spans="1:14" ht="34.9" hidden="1" customHeight="1" x14ac:dyDescent="0.3">
      <c r="A521" s="10" t="s">
        <v>88</v>
      </c>
      <c r="B521" s="112" t="s">
        <v>193</v>
      </c>
      <c r="C521" s="112" t="s">
        <v>92</v>
      </c>
      <c r="D521" s="113" t="s">
        <v>312</v>
      </c>
      <c r="E521" s="112">
        <v>240</v>
      </c>
      <c r="F521" s="114">
        <v>0</v>
      </c>
      <c r="G521" s="114">
        <v>0</v>
      </c>
      <c r="H521" s="114">
        <f t="shared" si="65"/>
        <v>0</v>
      </c>
      <c r="I521" s="114">
        <v>0</v>
      </c>
      <c r="J521" s="114">
        <f t="shared" si="66"/>
        <v>0</v>
      </c>
      <c r="K521" s="114">
        <v>0</v>
      </c>
      <c r="L521" s="114">
        <f t="shared" si="67"/>
        <v>0</v>
      </c>
      <c r="M521" s="114">
        <v>0</v>
      </c>
      <c r="N521" s="114">
        <f t="shared" si="68"/>
        <v>0</v>
      </c>
    </row>
    <row r="522" spans="1:14" ht="30" x14ac:dyDescent="0.3">
      <c r="A522" s="10" t="s">
        <v>313</v>
      </c>
      <c r="B522" s="112" t="s">
        <v>193</v>
      </c>
      <c r="C522" s="112" t="s">
        <v>92</v>
      </c>
      <c r="D522" s="113" t="s">
        <v>314</v>
      </c>
      <c r="E522" s="112" t="s">
        <v>66</v>
      </c>
      <c r="F522" s="114">
        <f>F523+F525+F527</f>
        <v>3104.9999999999995</v>
      </c>
      <c r="G522" s="114">
        <f>G523+G525+G527</f>
        <v>0</v>
      </c>
      <c r="H522" s="114">
        <f t="shared" si="65"/>
        <v>3104.9999999999995</v>
      </c>
      <c r="I522" s="114">
        <f>I523+I525+I527</f>
        <v>0</v>
      </c>
      <c r="J522" s="114">
        <f t="shared" si="66"/>
        <v>3104.9999999999995</v>
      </c>
      <c r="K522" s="114">
        <f>K523+K525+K527</f>
        <v>0</v>
      </c>
      <c r="L522" s="114">
        <f t="shared" si="67"/>
        <v>3104.9999999999995</v>
      </c>
      <c r="M522" s="114">
        <f>M523+M525+M527</f>
        <v>75.400000000000006</v>
      </c>
      <c r="N522" s="114">
        <f t="shared" si="68"/>
        <v>3180.3999999999996</v>
      </c>
    </row>
    <row r="523" spans="1:14" ht="75" x14ac:dyDescent="0.3">
      <c r="A523" s="10" t="s">
        <v>75</v>
      </c>
      <c r="B523" s="112" t="s">
        <v>193</v>
      </c>
      <c r="C523" s="112" t="s">
        <v>92</v>
      </c>
      <c r="D523" s="113" t="s">
        <v>314</v>
      </c>
      <c r="E523" s="112">
        <v>100</v>
      </c>
      <c r="F523" s="114">
        <f>F524</f>
        <v>2125.6</v>
      </c>
      <c r="G523" s="114">
        <f>G524</f>
        <v>0</v>
      </c>
      <c r="H523" s="114">
        <f t="shared" si="65"/>
        <v>2125.6</v>
      </c>
      <c r="I523" s="114">
        <f>I524</f>
        <v>0</v>
      </c>
      <c r="J523" s="114">
        <f t="shared" si="66"/>
        <v>2125.6</v>
      </c>
      <c r="K523" s="114">
        <f>K524</f>
        <v>0</v>
      </c>
      <c r="L523" s="114">
        <f t="shared" si="67"/>
        <v>2125.6</v>
      </c>
      <c r="M523" s="114">
        <f>M524</f>
        <v>0</v>
      </c>
      <c r="N523" s="114">
        <f t="shared" si="68"/>
        <v>2125.6</v>
      </c>
    </row>
    <row r="524" spans="1:14" ht="18.600000000000001" customHeight="1" x14ac:dyDescent="0.3">
      <c r="A524" s="10" t="s">
        <v>137</v>
      </c>
      <c r="B524" s="112" t="s">
        <v>193</v>
      </c>
      <c r="C524" s="112" t="s">
        <v>92</v>
      </c>
      <c r="D524" s="113" t="s">
        <v>314</v>
      </c>
      <c r="E524" s="112">
        <v>110</v>
      </c>
      <c r="F524" s="114">
        <v>2125.6</v>
      </c>
      <c r="G524" s="114"/>
      <c r="H524" s="114">
        <f t="shared" si="65"/>
        <v>2125.6</v>
      </c>
      <c r="I524" s="114"/>
      <c r="J524" s="114">
        <f t="shared" si="66"/>
        <v>2125.6</v>
      </c>
      <c r="K524" s="114"/>
      <c r="L524" s="114">
        <f t="shared" si="67"/>
        <v>2125.6</v>
      </c>
      <c r="M524" s="114"/>
      <c r="N524" s="114">
        <f t="shared" si="68"/>
        <v>2125.6</v>
      </c>
    </row>
    <row r="525" spans="1:14" ht="30" x14ac:dyDescent="0.3">
      <c r="A525" s="10" t="s">
        <v>87</v>
      </c>
      <c r="B525" s="112" t="s">
        <v>193</v>
      </c>
      <c r="C525" s="112" t="s">
        <v>92</v>
      </c>
      <c r="D525" s="113" t="s">
        <v>314</v>
      </c>
      <c r="E525" s="112">
        <v>200</v>
      </c>
      <c r="F525" s="114">
        <f>F526</f>
        <v>975.3</v>
      </c>
      <c r="G525" s="114">
        <f>G526</f>
        <v>0</v>
      </c>
      <c r="H525" s="114">
        <f t="shared" si="65"/>
        <v>975.3</v>
      </c>
      <c r="I525" s="114">
        <f>I526</f>
        <v>0</v>
      </c>
      <c r="J525" s="114">
        <f t="shared" si="66"/>
        <v>975.3</v>
      </c>
      <c r="K525" s="114">
        <f>K526</f>
        <v>0</v>
      </c>
      <c r="L525" s="114">
        <f t="shared" si="67"/>
        <v>975.3</v>
      </c>
      <c r="M525" s="114">
        <f>M526</f>
        <v>75.400000000000006</v>
      </c>
      <c r="N525" s="114">
        <f t="shared" si="68"/>
        <v>1050.7</v>
      </c>
    </row>
    <row r="526" spans="1:14" ht="30.6" customHeight="1" x14ac:dyDescent="0.3">
      <c r="A526" s="10" t="s">
        <v>88</v>
      </c>
      <c r="B526" s="112" t="s">
        <v>193</v>
      </c>
      <c r="C526" s="112" t="s">
        <v>92</v>
      </c>
      <c r="D526" s="113" t="s">
        <v>314</v>
      </c>
      <c r="E526" s="112">
        <v>240</v>
      </c>
      <c r="F526" s="114">
        <v>975.3</v>
      </c>
      <c r="G526" s="114"/>
      <c r="H526" s="114">
        <f t="shared" si="65"/>
        <v>975.3</v>
      </c>
      <c r="I526" s="114"/>
      <c r="J526" s="114">
        <f t="shared" si="66"/>
        <v>975.3</v>
      </c>
      <c r="K526" s="114"/>
      <c r="L526" s="114">
        <f t="shared" si="67"/>
        <v>975.3</v>
      </c>
      <c r="M526" s="114">
        <v>75.400000000000006</v>
      </c>
      <c r="N526" s="114">
        <f t="shared" si="68"/>
        <v>1050.7</v>
      </c>
    </row>
    <row r="527" spans="1:14" x14ac:dyDescent="0.3">
      <c r="A527" s="10" t="s">
        <v>89</v>
      </c>
      <c r="B527" s="112" t="s">
        <v>193</v>
      </c>
      <c r="C527" s="112" t="s">
        <v>92</v>
      </c>
      <c r="D527" s="113" t="s">
        <v>314</v>
      </c>
      <c r="E527" s="112">
        <v>800</v>
      </c>
      <c r="F527" s="114">
        <f>F528</f>
        <v>4.0999999999999996</v>
      </c>
      <c r="G527" s="114">
        <f>G528</f>
        <v>0</v>
      </c>
      <c r="H527" s="114">
        <f t="shared" si="65"/>
        <v>4.0999999999999996</v>
      </c>
      <c r="I527" s="114">
        <f>I528</f>
        <v>0</v>
      </c>
      <c r="J527" s="114">
        <f t="shared" si="66"/>
        <v>4.0999999999999996</v>
      </c>
      <c r="K527" s="114">
        <f>K528</f>
        <v>0</v>
      </c>
      <c r="L527" s="114">
        <f t="shared" si="67"/>
        <v>4.0999999999999996</v>
      </c>
      <c r="M527" s="114">
        <f>M528</f>
        <v>0</v>
      </c>
      <c r="N527" s="114">
        <f t="shared" si="68"/>
        <v>4.0999999999999996</v>
      </c>
    </row>
    <row r="528" spans="1:14" x14ac:dyDescent="0.3">
      <c r="A528" s="10" t="s">
        <v>90</v>
      </c>
      <c r="B528" s="112" t="s">
        <v>193</v>
      </c>
      <c r="C528" s="112" t="s">
        <v>92</v>
      </c>
      <c r="D528" s="113" t="s">
        <v>314</v>
      </c>
      <c r="E528" s="112">
        <v>850</v>
      </c>
      <c r="F528" s="114">
        <v>4.0999999999999996</v>
      </c>
      <c r="G528" s="114"/>
      <c r="H528" s="114">
        <f t="shared" si="65"/>
        <v>4.0999999999999996</v>
      </c>
      <c r="I528" s="114"/>
      <c r="J528" s="114">
        <f t="shared" si="66"/>
        <v>4.0999999999999996</v>
      </c>
      <c r="K528" s="114"/>
      <c r="L528" s="114">
        <f t="shared" si="67"/>
        <v>4.0999999999999996</v>
      </c>
      <c r="M528" s="114"/>
      <c r="N528" s="114">
        <f t="shared" si="68"/>
        <v>4.0999999999999996</v>
      </c>
    </row>
    <row r="529" spans="1:14" ht="45" x14ac:dyDescent="0.3">
      <c r="A529" s="10" t="s">
        <v>886</v>
      </c>
      <c r="B529" s="112" t="s">
        <v>193</v>
      </c>
      <c r="C529" s="112" t="s">
        <v>92</v>
      </c>
      <c r="D529" s="112" t="s">
        <v>887</v>
      </c>
      <c r="E529" s="112" t="s">
        <v>66</v>
      </c>
      <c r="F529" s="104">
        <f>F530</f>
        <v>0</v>
      </c>
      <c r="G529" s="104">
        <f>G530</f>
        <v>860.2</v>
      </c>
      <c r="H529" s="114">
        <f t="shared" si="65"/>
        <v>860.2</v>
      </c>
      <c r="I529" s="104">
        <f>I530</f>
        <v>0</v>
      </c>
      <c r="J529" s="114">
        <f t="shared" si="66"/>
        <v>860.2</v>
      </c>
      <c r="K529" s="104">
        <f>K530</f>
        <v>0</v>
      </c>
      <c r="L529" s="114">
        <f t="shared" si="67"/>
        <v>860.2</v>
      </c>
      <c r="M529" s="104">
        <f>M530</f>
        <v>0</v>
      </c>
      <c r="N529" s="114">
        <f t="shared" si="68"/>
        <v>860.2</v>
      </c>
    </row>
    <row r="530" spans="1:14" x14ac:dyDescent="0.3">
      <c r="A530" s="11" t="s">
        <v>146</v>
      </c>
      <c r="B530" s="112" t="s">
        <v>193</v>
      </c>
      <c r="C530" s="112" t="s">
        <v>92</v>
      </c>
      <c r="D530" s="112" t="s">
        <v>887</v>
      </c>
      <c r="E530" s="112" t="s">
        <v>527</v>
      </c>
      <c r="F530" s="104">
        <f>F531</f>
        <v>0</v>
      </c>
      <c r="G530" s="104">
        <f>G531</f>
        <v>860.2</v>
      </c>
      <c r="H530" s="114">
        <f t="shared" si="65"/>
        <v>860.2</v>
      </c>
      <c r="I530" s="104">
        <f>I531</f>
        <v>0</v>
      </c>
      <c r="J530" s="114">
        <f t="shared" si="66"/>
        <v>860.2</v>
      </c>
      <c r="K530" s="104">
        <f>K531</f>
        <v>0</v>
      </c>
      <c r="L530" s="114">
        <f t="shared" si="67"/>
        <v>860.2</v>
      </c>
      <c r="M530" s="104">
        <f>M531</f>
        <v>0</v>
      </c>
      <c r="N530" s="114">
        <f t="shared" si="68"/>
        <v>860.2</v>
      </c>
    </row>
    <row r="531" spans="1:14" x14ac:dyDescent="0.3">
      <c r="A531" s="10" t="s">
        <v>55</v>
      </c>
      <c r="B531" s="112" t="s">
        <v>193</v>
      </c>
      <c r="C531" s="112" t="s">
        <v>92</v>
      </c>
      <c r="D531" s="112" t="s">
        <v>887</v>
      </c>
      <c r="E531" s="112" t="s">
        <v>563</v>
      </c>
      <c r="F531" s="104">
        <v>0</v>
      </c>
      <c r="G531" s="104">
        <v>860.2</v>
      </c>
      <c r="H531" s="114">
        <f t="shared" si="65"/>
        <v>860.2</v>
      </c>
      <c r="I531" s="104"/>
      <c r="J531" s="114">
        <f t="shared" si="66"/>
        <v>860.2</v>
      </c>
      <c r="K531" s="104"/>
      <c r="L531" s="114">
        <f t="shared" si="67"/>
        <v>860.2</v>
      </c>
      <c r="M531" s="104"/>
      <c r="N531" s="114">
        <f t="shared" si="68"/>
        <v>860.2</v>
      </c>
    </row>
    <row r="532" spans="1:14" ht="45" x14ac:dyDescent="0.3">
      <c r="A532" s="10" t="s">
        <v>888</v>
      </c>
      <c r="B532" s="112" t="s">
        <v>193</v>
      </c>
      <c r="C532" s="112" t="s">
        <v>92</v>
      </c>
      <c r="D532" s="112" t="s">
        <v>889</v>
      </c>
      <c r="E532" s="112" t="s">
        <v>66</v>
      </c>
      <c r="F532" s="104">
        <f>F533</f>
        <v>0.5</v>
      </c>
      <c r="G532" s="104">
        <f>G533</f>
        <v>0</v>
      </c>
      <c r="H532" s="114">
        <f t="shared" si="65"/>
        <v>0.5</v>
      </c>
      <c r="I532" s="104">
        <f>I533</f>
        <v>0</v>
      </c>
      <c r="J532" s="114">
        <f t="shared" si="66"/>
        <v>0.5</v>
      </c>
      <c r="K532" s="104">
        <f>K533</f>
        <v>0</v>
      </c>
      <c r="L532" s="114">
        <f t="shared" si="67"/>
        <v>0.5</v>
      </c>
      <c r="M532" s="104">
        <f>M533</f>
        <v>0</v>
      </c>
      <c r="N532" s="114">
        <f t="shared" si="68"/>
        <v>0.5</v>
      </c>
    </row>
    <row r="533" spans="1:14" x14ac:dyDescent="0.3">
      <c r="A533" s="11" t="s">
        <v>146</v>
      </c>
      <c r="B533" s="112" t="s">
        <v>193</v>
      </c>
      <c r="C533" s="112" t="s">
        <v>92</v>
      </c>
      <c r="D533" s="112" t="s">
        <v>889</v>
      </c>
      <c r="E533" s="112" t="s">
        <v>527</v>
      </c>
      <c r="F533" s="104">
        <f>F534</f>
        <v>0.5</v>
      </c>
      <c r="G533" s="104">
        <f>G534</f>
        <v>0</v>
      </c>
      <c r="H533" s="114">
        <f t="shared" si="65"/>
        <v>0.5</v>
      </c>
      <c r="I533" s="104">
        <f>I534</f>
        <v>0</v>
      </c>
      <c r="J533" s="114">
        <f t="shared" si="66"/>
        <v>0.5</v>
      </c>
      <c r="K533" s="104">
        <f>K534</f>
        <v>0</v>
      </c>
      <c r="L533" s="114">
        <f t="shared" si="67"/>
        <v>0.5</v>
      </c>
      <c r="M533" s="104">
        <f>M534</f>
        <v>0</v>
      </c>
      <c r="N533" s="114">
        <f t="shared" si="68"/>
        <v>0.5</v>
      </c>
    </row>
    <row r="534" spans="1:14" x14ac:dyDescent="0.3">
      <c r="A534" s="10" t="s">
        <v>55</v>
      </c>
      <c r="B534" s="112" t="s">
        <v>193</v>
      </c>
      <c r="C534" s="112" t="s">
        <v>92</v>
      </c>
      <c r="D534" s="112" t="s">
        <v>889</v>
      </c>
      <c r="E534" s="112" t="s">
        <v>563</v>
      </c>
      <c r="F534" s="104">
        <v>0.5</v>
      </c>
      <c r="G534" s="104">
        <v>0</v>
      </c>
      <c r="H534" s="114">
        <f t="shared" si="65"/>
        <v>0.5</v>
      </c>
      <c r="I534" s="104">
        <v>0</v>
      </c>
      <c r="J534" s="114">
        <f t="shared" si="66"/>
        <v>0.5</v>
      </c>
      <c r="K534" s="104">
        <v>0</v>
      </c>
      <c r="L534" s="114">
        <f t="shared" si="67"/>
        <v>0.5</v>
      </c>
      <c r="M534" s="104">
        <v>0</v>
      </c>
      <c r="N534" s="114">
        <f t="shared" si="68"/>
        <v>0.5</v>
      </c>
    </row>
    <row r="535" spans="1:14" x14ac:dyDescent="0.3">
      <c r="A535" s="9" t="s">
        <v>315</v>
      </c>
      <c r="B535" s="110" t="s">
        <v>316</v>
      </c>
      <c r="C535" s="110" t="s">
        <v>64</v>
      </c>
      <c r="D535" s="111" t="s">
        <v>317</v>
      </c>
      <c r="E535" s="110" t="s">
        <v>66</v>
      </c>
      <c r="F535" s="109">
        <f>F536+F543+F571</f>
        <v>16669.5</v>
      </c>
      <c r="G535" s="109">
        <f>G536+G543+G571</f>
        <v>10905.1</v>
      </c>
      <c r="H535" s="109">
        <f>F535+G535</f>
        <v>27574.6</v>
      </c>
      <c r="I535" s="109">
        <f>I536+I543+I571</f>
        <v>-6.1</v>
      </c>
      <c r="J535" s="109">
        <f t="shared" si="66"/>
        <v>27568.5</v>
      </c>
      <c r="K535" s="109">
        <f>K536+K543+K571</f>
        <v>2250.4</v>
      </c>
      <c r="L535" s="109">
        <f t="shared" si="67"/>
        <v>29818.9</v>
      </c>
      <c r="M535" s="109">
        <f>M536+M543+M571</f>
        <v>-880.6</v>
      </c>
      <c r="N535" s="109">
        <f t="shared" si="68"/>
        <v>28938.300000000003</v>
      </c>
    </row>
    <row r="536" spans="1:14" x14ac:dyDescent="0.3">
      <c r="A536" s="10" t="s">
        <v>318</v>
      </c>
      <c r="B536" s="112" t="s">
        <v>316</v>
      </c>
      <c r="C536" s="112" t="s">
        <v>63</v>
      </c>
      <c r="D536" s="113" t="s">
        <v>65</v>
      </c>
      <c r="E536" s="112" t="s">
        <v>66</v>
      </c>
      <c r="F536" s="114">
        <f t="shared" ref="F536:M541" si="70">F537</f>
        <v>9617.7999999999993</v>
      </c>
      <c r="G536" s="114">
        <f t="shared" si="70"/>
        <v>0</v>
      </c>
      <c r="H536" s="114">
        <f t="shared" si="65"/>
        <v>9617.7999999999993</v>
      </c>
      <c r="I536" s="114">
        <f t="shared" si="70"/>
        <v>0</v>
      </c>
      <c r="J536" s="114">
        <f t="shared" si="66"/>
        <v>9617.7999999999993</v>
      </c>
      <c r="K536" s="114">
        <f t="shared" si="70"/>
        <v>0</v>
      </c>
      <c r="L536" s="114">
        <f t="shared" si="67"/>
        <v>9617.7999999999993</v>
      </c>
      <c r="M536" s="114">
        <f t="shared" si="70"/>
        <v>0</v>
      </c>
      <c r="N536" s="114">
        <f t="shared" si="68"/>
        <v>9617.7999999999993</v>
      </c>
    </row>
    <row r="537" spans="1:14" ht="30.75" customHeight="1" x14ac:dyDescent="0.3">
      <c r="A537" s="10" t="s">
        <v>705</v>
      </c>
      <c r="B537" s="112" t="s">
        <v>316</v>
      </c>
      <c r="C537" s="112" t="s">
        <v>63</v>
      </c>
      <c r="D537" s="113" t="s">
        <v>319</v>
      </c>
      <c r="E537" s="112" t="s">
        <v>66</v>
      </c>
      <c r="F537" s="114">
        <f t="shared" si="70"/>
        <v>9617.7999999999993</v>
      </c>
      <c r="G537" s="114">
        <f t="shared" si="70"/>
        <v>0</v>
      </c>
      <c r="H537" s="114">
        <f t="shared" si="65"/>
        <v>9617.7999999999993</v>
      </c>
      <c r="I537" s="114">
        <f t="shared" si="70"/>
        <v>0</v>
      </c>
      <c r="J537" s="114">
        <f t="shared" si="66"/>
        <v>9617.7999999999993</v>
      </c>
      <c r="K537" s="114">
        <f t="shared" si="70"/>
        <v>0</v>
      </c>
      <c r="L537" s="114">
        <f t="shared" si="67"/>
        <v>9617.7999999999993</v>
      </c>
      <c r="M537" s="114">
        <f t="shared" si="70"/>
        <v>0</v>
      </c>
      <c r="N537" s="114">
        <f t="shared" si="68"/>
        <v>9617.7999999999993</v>
      </c>
    </row>
    <row r="538" spans="1:14" ht="75.75" customHeight="1" x14ac:dyDescent="0.3">
      <c r="A538" s="95" t="s">
        <v>763</v>
      </c>
      <c r="B538" s="112" t="s">
        <v>316</v>
      </c>
      <c r="C538" s="112" t="s">
        <v>63</v>
      </c>
      <c r="D538" s="113" t="s">
        <v>320</v>
      </c>
      <c r="E538" s="112" t="s">
        <v>66</v>
      </c>
      <c r="F538" s="114">
        <f t="shared" si="70"/>
        <v>9617.7999999999993</v>
      </c>
      <c r="G538" s="114">
        <f t="shared" si="70"/>
        <v>0</v>
      </c>
      <c r="H538" s="114">
        <f t="shared" si="65"/>
        <v>9617.7999999999993</v>
      </c>
      <c r="I538" s="114">
        <f t="shared" si="70"/>
        <v>0</v>
      </c>
      <c r="J538" s="114">
        <f t="shared" si="66"/>
        <v>9617.7999999999993</v>
      </c>
      <c r="K538" s="114">
        <f t="shared" si="70"/>
        <v>0</v>
      </c>
      <c r="L538" s="114">
        <f t="shared" si="67"/>
        <v>9617.7999999999993</v>
      </c>
      <c r="M538" s="114">
        <f t="shared" si="70"/>
        <v>0</v>
      </c>
      <c r="N538" s="114">
        <f t="shared" si="68"/>
        <v>9617.7999999999993</v>
      </c>
    </row>
    <row r="539" spans="1:14" ht="45.75" customHeight="1" x14ac:dyDescent="0.3">
      <c r="A539" s="95" t="s">
        <v>609</v>
      </c>
      <c r="B539" s="112" t="s">
        <v>316</v>
      </c>
      <c r="C539" s="112" t="s">
        <v>63</v>
      </c>
      <c r="D539" s="113" t="s">
        <v>321</v>
      </c>
      <c r="E539" s="112" t="s">
        <v>66</v>
      </c>
      <c r="F539" s="114">
        <f t="shared" si="70"/>
        <v>9617.7999999999993</v>
      </c>
      <c r="G539" s="114">
        <f t="shared" si="70"/>
        <v>0</v>
      </c>
      <c r="H539" s="114">
        <f>F539+G539</f>
        <v>9617.7999999999993</v>
      </c>
      <c r="I539" s="114">
        <f t="shared" si="70"/>
        <v>0</v>
      </c>
      <c r="J539" s="114">
        <f t="shared" si="66"/>
        <v>9617.7999999999993</v>
      </c>
      <c r="K539" s="114">
        <f t="shared" si="70"/>
        <v>0</v>
      </c>
      <c r="L539" s="114">
        <f t="shared" si="67"/>
        <v>9617.7999999999993</v>
      </c>
      <c r="M539" s="114">
        <f t="shared" si="70"/>
        <v>0</v>
      </c>
      <c r="N539" s="114">
        <f t="shared" si="68"/>
        <v>9617.7999999999993</v>
      </c>
    </row>
    <row r="540" spans="1:14" ht="45.75" customHeight="1" x14ac:dyDescent="0.3">
      <c r="A540" s="95" t="s">
        <v>613</v>
      </c>
      <c r="B540" s="112" t="s">
        <v>316</v>
      </c>
      <c r="C540" s="112" t="s">
        <v>63</v>
      </c>
      <c r="D540" s="113" t="s">
        <v>322</v>
      </c>
      <c r="E540" s="112" t="s">
        <v>66</v>
      </c>
      <c r="F540" s="114">
        <f t="shared" si="70"/>
        <v>9617.7999999999993</v>
      </c>
      <c r="G540" s="114">
        <f t="shared" si="70"/>
        <v>0</v>
      </c>
      <c r="H540" s="114">
        <f t="shared" si="65"/>
        <v>9617.7999999999993</v>
      </c>
      <c r="I540" s="114">
        <f t="shared" si="70"/>
        <v>0</v>
      </c>
      <c r="J540" s="114">
        <f t="shared" si="66"/>
        <v>9617.7999999999993</v>
      </c>
      <c r="K540" s="114">
        <f t="shared" si="70"/>
        <v>0</v>
      </c>
      <c r="L540" s="114">
        <f t="shared" si="67"/>
        <v>9617.7999999999993</v>
      </c>
      <c r="M540" s="114">
        <f t="shared" si="70"/>
        <v>0</v>
      </c>
      <c r="N540" s="114">
        <f t="shared" si="68"/>
        <v>9617.7999999999993</v>
      </c>
    </row>
    <row r="541" spans="1:14" ht="16.899999999999999" customHeight="1" x14ac:dyDescent="0.3">
      <c r="A541" s="10" t="s">
        <v>323</v>
      </c>
      <c r="B541" s="112" t="s">
        <v>316</v>
      </c>
      <c r="C541" s="112" t="s">
        <v>63</v>
      </c>
      <c r="D541" s="113" t="s">
        <v>322</v>
      </c>
      <c r="E541" s="112">
        <v>300</v>
      </c>
      <c r="F541" s="114">
        <f t="shared" si="70"/>
        <v>9617.7999999999993</v>
      </c>
      <c r="G541" s="114">
        <f t="shared" si="70"/>
        <v>0</v>
      </c>
      <c r="H541" s="114">
        <f t="shared" si="65"/>
        <v>9617.7999999999993</v>
      </c>
      <c r="I541" s="114">
        <f t="shared" si="70"/>
        <v>0</v>
      </c>
      <c r="J541" s="114">
        <f t="shared" si="66"/>
        <v>9617.7999999999993</v>
      </c>
      <c r="K541" s="114">
        <f t="shared" si="70"/>
        <v>0</v>
      </c>
      <c r="L541" s="114">
        <f t="shared" si="67"/>
        <v>9617.7999999999993</v>
      </c>
      <c r="M541" s="114">
        <f t="shared" si="70"/>
        <v>0</v>
      </c>
      <c r="N541" s="114">
        <f t="shared" si="68"/>
        <v>9617.7999999999993</v>
      </c>
    </row>
    <row r="542" spans="1:14" ht="30" x14ac:dyDescent="0.3">
      <c r="A542" s="10" t="s">
        <v>324</v>
      </c>
      <c r="B542" s="112" t="s">
        <v>316</v>
      </c>
      <c r="C542" s="112" t="s">
        <v>63</v>
      </c>
      <c r="D542" s="113" t="s">
        <v>322</v>
      </c>
      <c r="E542" s="112">
        <v>310</v>
      </c>
      <c r="F542" s="114">
        <v>9617.7999999999993</v>
      </c>
      <c r="G542" s="114"/>
      <c r="H542" s="114">
        <f t="shared" si="65"/>
        <v>9617.7999999999993</v>
      </c>
      <c r="I542" s="114"/>
      <c r="J542" s="114">
        <f t="shared" si="66"/>
        <v>9617.7999999999993</v>
      </c>
      <c r="K542" s="114"/>
      <c r="L542" s="114">
        <f t="shared" si="67"/>
        <v>9617.7999999999993</v>
      </c>
      <c r="M542" s="114"/>
      <c r="N542" s="114">
        <f t="shared" si="68"/>
        <v>9617.7999999999993</v>
      </c>
    </row>
    <row r="543" spans="1:14" x14ac:dyDescent="0.3">
      <c r="A543" s="10" t="s">
        <v>325</v>
      </c>
      <c r="B543" s="112" t="s">
        <v>316</v>
      </c>
      <c r="C543" s="112" t="s">
        <v>80</v>
      </c>
      <c r="D543" s="113" t="s">
        <v>65</v>
      </c>
      <c r="E543" s="112" t="s">
        <v>66</v>
      </c>
      <c r="F543" s="114">
        <f>F544+F550+F559</f>
        <v>3551.7</v>
      </c>
      <c r="G543" s="114">
        <f>G544+G550+G559</f>
        <v>10905.1</v>
      </c>
      <c r="H543" s="114">
        <f t="shared" si="65"/>
        <v>14456.8</v>
      </c>
      <c r="I543" s="114">
        <f>I544+I550+I559</f>
        <v>-6.1</v>
      </c>
      <c r="J543" s="114">
        <f t="shared" si="66"/>
        <v>14450.699999999999</v>
      </c>
      <c r="K543" s="114">
        <f>K544+K550+K559</f>
        <v>2250.4</v>
      </c>
      <c r="L543" s="114">
        <f t="shared" si="67"/>
        <v>16701.099999999999</v>
      </c>
      <c r="M543" s="114">
        <f>M544+M550+M559</f>
        <v>-880.6</v>
      </c>
      <c r="N543" s="114">
        <f t="shared" si="68"/>
        <v>15820.499999999998</v>
      </c>
    </row>
    <row r="544" spans="1:14" ht="40.9" customHeight="1" x14ac:dyDescent="0.3">
      <c r="A544" s="10" t="s">
        <v>716</v>
      </c>
      <c r="B544" s="112" t="s">
        <v>316</v>
      </c>
      <c r="C544" s="112" t="s">
        <v>80</v>
      </c>
      <c r="D544" s="113" t="s">
        <v>222</v>
      </c>
      <c r="E544" s="112" t="s">
        <v>66</v>
      </c>
      <c r="F544" s="114">
        <f t="shared" ref="F544:M548" si="71">F545</f>
        <v>1621.7</v>
      </c>
      <c r="G544" s="114">
        <f t="shared" si="71"/>
        <v>0</v>
      </c>
      <c r="H544" s="114">
        <f t="shared" si="65"/>
        <v>1621.7</v>
      </c>
      <c r="I544" s="114">
        <f t="shared" si="71"/>
        <v>0</v>
      </c>
      <c r="J544" s="114">
        <f t="shared" si="66"/>
        <v>1621.7</v>
      </c>
      <c r="K544" s="114">
        <f t="shared" si="71"/>
        <v>2251.4</v>
      </c>
      <c r="L544" s="114">
        <f t="shared" si="67"/>
        <v>3873.1000000000004</v>
      </c>
      <c r="M544" s="114">
        <f t="shared" si="71"/>
        <v>0</v>
      </c>
      <c r="N544" s="114">
        <f t="shared" si="68"/>
        <v>3873.1000000000004</v>
      </c>
    </row>
    <row r="545" spans="1:14" x14ac:dyDescent="0.3">
      <c r="A545" s="10" t="s">
        <v>248</v>
      </c>
      <c r="B545" s="112" t="s">
        <v>316</v>
      </c>
      <c r="C545" s="112" t="s">
        <v>80</v>
      </c>
      <c r="D545" s="113" t="s">
        <v>249</v>
      </c>
      <c r="E545" s="112" t="s">
        <v>66</v>
      </c>
      <c r="F545" s="114">
        <f t="shared" si="71"/>
        <v>1621.7</v>
      </c>
      <c r="G545" s="114">
        <f t="shared" si="71"/>
        <v>0</v>
      </c>
      <c r="H545" s="114">
        <f t="shared" si="65"/>
        <v>1621.7</v>
      </c>
      <c r="I545" s="114">
        <f t="shared" si="71"/>
        <v>0</v>
      </c>
      <c r="J545" s="114">
        <f t="shared" si="66"/>
        <v>1621.7</v>
      </c>
      <c r="K545" s="114">
        <f t="shared" si="71"/>
        <v>2251.4</v>
      </c>
      <c r="L545" s="114">
        <f t="shared" si="67"/>
        <v>3873.1000000000004</v>
      </c>
      <c r="M545" s="114">
        <f t="shared" si="71"/>
        <v>0</v>
      </c>
      <c r="N545" s="114">
        <f t="shared" si="68"/>
        <v>3873.1000000000004</v>
      </c>
    </row>
    <row r="546" spans="1:14" ht="30" x14ac:dyDescent="0.3">
      <c r="A546" s="10" t="s">
        <v>269</v>
      </c>
      <c r="B546" s="112" t="s">
        <v>316</v>
      </c>
      <c r="C546" s="112" t="s">
        <v>80</v>
      </c>
      <c r="D546" s="113" t="s">
        <v>251</v>
      </c>
      <c r="E546" s="112" t="s">
        <v>66</v>
      </c>
      <c r="F546" s="114">
        <f t="shared" si="71"/>
        <v>1621.7</v>
      </c>
      <c r="G546" s="114">
        <f t="shared" si="71"/>
        <v>0</v>
      </c>
      <c r="H546" s="114">
        <f t="shared" si="65"/>
        <v>1621.7</v>
      </c>
      <c r="I546" s="114">
        <f t="shared" si="71"/>
        <v>0</v>
      </c>
      <c r="J546" s="114">
        <f t="shared" si="66"/>
        <v>1621.7</v>
      </c>
      <c r="K546" s="114">
        <f t="shared" si="71"/>
        <v>2251.4</v>
      </c>
      <c r="L546" s="114">
        <f t="shared" si="67"/>
        <v>3873.1000000000004</v>
      </c>
      <c r="M546" s="114">
        <f t="shared" si="71"/>
        <v>0</v>
      </c>
      <c r="N546" s="114">
        <f t="shared" si="68"/>
        <v>3873.1000000000004</v>
      </c>
    </row>
    <row r="547" spans="1:14" ht="30" x14ac:dyDescent="0.3">
      <c r="A547" s="10" t="s">
        <v>326</v>
      </c>
      <c r="B547" s="112" t="s">
        <v>316</v>
      </c>
      <c r="C547" s="112" t="s">
        <v>80</v>
      </c>
      <c r="D547" s="113" t="s">
        <v>327</v>
      </c>
      <c r="E547" s="112" t="s">
        <v>66</v>
      </c>
      <c r="F547" s="114">
        <f t="shared" si="71"/>
        <v>1621.7</v>
      </c>
      <c r="G547" s="114">
        <f t="shared" si="71"/>
        <v>0</v>
      </c>
      <c r="H547" s="114">
        <f t="shared" si="65"/>
        <v>1621.7</v>
      </c>
      <c r="I547" s="114">
        <f t="shared" si="71"/>
        <v>0</v>
      </c>
      <c r="J547" s="114">
        <f t="shared" si="66"/>
        <v>1621.7</v>
      </c>
      <c r="K547" s="114">
        <f t="shared" si="71"/>
        <v>2251.4</v>
      </c>
      <c r="L547" s="114">
        <f t="shared" si="67"/>
        <v>3873.1000000000004</v>
      </c>
      <c r="M547" s="114">
        <f t="shared" si="71"/>
        <v>0</v>
      </c>
      <c r="N547" s="114">
        <f t="shared" si="68"/>
        <v>3873.1000000000004</v>
      </c>
    </row>
    <row r="548" spans="1:14" ht="33" customHeight="1" x14ac:dyDescent="0.3">
      <c r="A548" s="10" t="s">
        <v>176</v>
      </c>
      <c r="B548" s="112" t="s">
        <v>316</v>
      </c>
      <c r="C548" s="112" t="s">
        <v>80</v>
      </c>
      <c r="D548" s="113" t="s">
        <v>327</v>
      </c>
      <c r="E548" s="112">
        <v>600</v>
      </c>
      <c r="F548" s="114">
        <f t="shared" si="71"/>
        <v>1621.7</v>
      </c>
      <c r="G548" s="114">
        <f t="shared" si="71"/>
        <v>0</v>
      </c>
      <c r="H548" s="114">
        <f t="shared" si="65"/>
        <v>1621.7</v>
      </c>
      <c r="I548" s="114">
        <f t="shared" si="71"/>
        <v>0</v>
      </c>
      <c r="J548" s="114">
        <f t="shared" si="66"/>
        <v>1621.7</v>
      </c>
      <c r="K548" s="114">
        <f t="shared" si="71"/>
        <v>2251.4</v>
      </c>
      <c r="L548" s="114">
        <f t="shared" si="67"/>
        <v>3873.1000000000004</v>
      </c>
      <c r="M548" s="114">
        <f t="shared" si="71"/>
        <v>0</v>
      </c>
      <c r="N548" s="114">
        <f t="shared" si="68"/>
        <v>3873.1000000000004</v>
      </c>
    </row>
    <row r="549" spans="1:14" x14ac:dyDescent="0.3">
      <c r="A549" s="10" t="s">
        <v>184</v>
      </c>
      <c r="B549" s="112" t="s">
        <v>316</v>
      </c>
      <c r="C549" s="112" t="s">
        <v>80</v>
      </c>
      <c r="D549" s="113" t="s">
        <v>327</v>
      </c>
      <c r="E549" s="112">
        <v>610</v>
      </c>
      <c r="F549" s="114">
        <v>1621.7</v>
      </c>
      <c r="G549" s="114"/>
      <c r="H549" s="114">
        <f t="shared" si="65"/>
        <v>1621.7</v>
      </c>
      <c r="I549" s="114"/>
      <c r="J549" s="114">
        <f t="shared" si="66"/>
        <v>1621.7</v>
      </c>
      <c r="K549" s="114">
        <v>2251.4</v>
      </c>
      <c r="L549" s="114">
        <f t="shared" si="67"/>
        <v>3873.1000000000004</v>
      </c>
      <c r="M549" s="114"/>
      <c r="N549" s="114">
        <f t="shared" si="68"/>
        <v>3873.1000000000004</v>
      </c>
    </row>
    <row r="550" spans="1:14" ht="45" x14ac:dyDescent="0.3">
      <c r="A550" s="10" t="s">
        <v>717</v>
      </c>
      <c r="B550" s="112" t="s">
        <v>316</v>
      </c>
      <c r="C550" s="112" t="s">
        <v>80</v>
      </c>
      <c r="D550" s="113" t="s">
        <v>209</v>
      </c>
      <c r="E550" s="112" t="s">
        <v>66</v>
      </c>
      <c r="F550" s="114">
        <f>F552</f>
        <v>1500</v>
      </c>
      <c r="G550" s="114">
        <f>G552+G553</f>
        <v>10905.1</v>
      </c>
      <c r="H550" s="114">
        <f t="shared" si="65"/>
        <v>12405.1</v>
      </c>
      <c r="I550" s="114">
        <f>I552+I553</f>
        <v>-6.1</v>
      </c>
      <c r="J550" s="114">
        <f t="shared" si="66"/>
        <v>12399</v>
      </c>
      <c r="K550" s="114">
        <f>K552+K553</f>
        <v>-1</v>
      </c>
      <c r="L550" s="114">
        <f t="shared" si="67"/>
        <v>12398</v>
      </c>
      <c r="M550" s="114">
        <f>M552+M553</f>
        <v>-880.6</v>
      </c>
      <c r="N550" s="114">
        <f t="shared" si="68"/>
        <v>11517.4</v>
      </c>
    </row>
    <row r="551" spans="1:14" ht="45" hidden="1" x14ac:dyDescent="0.3">
      <c r="A551" s="10" t="s">
        <v>597</v>
      </c>
      <c r="B551" s="112" t="s">
        <v>316</v>
      </c>
      <c r="C551" s="112" t="s">
        <v>80</v>
      </c>
      <c r="D551" s="113" t="s">
        <v>598</v>
      </c>
      <c r="E551" s="112" t="s">
        <v>66</v>
      </c>
      <c r="F551" s="114">
        <v>0</v>
      </c>
      <c r="G551" s="114">
        <v>0</v>
      </c>
      <c r="H551" s="114">
        <f t="shared" si="65"/>
        <v>0</v>
      </c>
      <c r="I551" s="114">
        <v>0</v>
      </c>
      <c r="J551" s="114">
        <f t="shared" si="66"/>
        <v>0</v>
      </c>
      <c r="K551" s="114">
        <v>0</v>
      </c>
      <c r="L551" s="114">
        <f t="shared" si="67"/>
        <v>0</v>
      </c>
      <c r="M551" s="114">
        <v>0</v>
      </c>
      <c r="N551" s="114">
        <f t="shared" si="68"/>
        <v>0</v>
      </c>
    </row>
    <row r="552" spans="1:14" ht="30" x14ac:dyDescent="0.3">
      <c r="A552" s="10" t="s">
        <v>328</v>
      </c>
      <c r="B552" s="112" t="s">
        <v>316</v>
      </c>
      <c r="C552" s="112" t="s">
        <v>80</v>
      </c>
      <c r="D552" s="113" t="s">
        <v>592</v>
      </c>
      <c r="E552" s="112" t="s">
        <v>66</v>
      </c>
      <c r="F552" s="114">
        <f>F556</f>
        <v>1500</v>
      </c>
      <c r="G552" s="114">
        <f>G556</f>
        <v>0</v>
      </c>
      <c r="H552" s="114">
        <f t="shared" ref="H552:H614" si="72">F552+G552</f>
        <v>1500</v>
      </c>
      <c r="I552" s="114">
        <f>I556</f>
        <v>-6.1</v>
      </c>
      <c r="J552" s="114">
        <f t="shared" ref="J552:J614" si="73">H552+I552</f>
        <v>1493.9</v>
      </c>
      <c r="K552" s="114">
        <f>K556</f>
        <v>-1</v>
      </c>
      <c r="L552" s="114">
        <f t="shared" si="67"/>
        <v>1492.9</v>
      </c>
      <c r="M552" s="114">
        <f>M556</f>
        <v>-880.2</v>
      </c>
      <c r="N552" s="114">
        <f t="shared" si="68"/>
        <v>612.70000000000005</v>
      </c>
    </row>
    <row r="553" spans="1:14" ht="45" x14ac:dyDescent="0.3">
      <c r="A553" s="10" t="s">
        <v>900</v>
      </c>
      <c r="B553" s="112" t="s">
        <v>316</v>
      </c>
      <c r="C553" s="112" t="s">
        <v>80</v>
      </c>
      <c r="D553" s="113" t="s">
        <v>895</v>
      </c>
      <c r="E553" s="112" t="s">
        <v>66</v>
      </c>
      <c r="F553" s="114"/>
      <c r="G553" s="114">
        <f>G554</f>
        <v>10905.1</v>
      </c>
      <c r="H553" s="114">
        <f t="shared" si="72"/>
        <v>10905.1</v>
      </c>
      <c r="I553" s="114">
        <f>I554</f>
        <v>0</v>
      </c>
      <c r="J553" s="114">
        <f t="shared" si="73"/>
        <v>10905.1</v>
      </c>
      <c r="K553" s="114">
        <f>K554</f>
        <v>0</v>
      </c>
      <c r="L553" s="114">
        <f t="shared" si="67"/>
        <v>10905.1</v>
      </c>
      <c r="M553" s="114">
        <f>M554</f>
        <v>-0.4</v>
      </c>
      <c r="N553" s="114">
        <f t="shared" si="68"/>
        <v>10904.7</v>
      </c>
    </row>
    <row r="554" spans="1:14" x14ac:dyDescent="0.3">
      <c r="A554" s="10" t="s">
        <v>323</v>
      </c>
      <c r="B554" s="112" t="s">
        <v>316</v>
      </c>
      <c r="C554" s="112" t="s">
        <v>80</v>
      </c>
      <c r="D554" s="113" t="s">
        <v>895</v>
      </c>
      <c r="E554" s="112">
        <v>300</v>
      </c>
      <c r="F554" s="114"/>
      <c r="G554" s="114">
        <f>G555</f>
        <v>10905.1</v>
      </c>
      <c r="H554" s="114">
        <f t="shared" si="72"/>
        <v>10905.1</v>
      </c>
      <c r="I554" s="114">
        <f>I555</f>
        <v>0</v>
      </c>
      <c r="J554" s="114">
        <f t="shared" si="73"/>
        <v>10905.1</v>
      </c>
      <c r="K554" s="114">
        <f>K555</f>
        <v>0</v>
      </c>
      <c r="L554" s="114">
        <f t="shared" si="67"/>
        <v>10905.1</v>
      </c>
      <c r="M554" s="114">
        <f>M555</f>
        <v>-0.4</v>
      </c>
      <c r="N554" s="114">
        <f t="shared" si="68"/>
        <v>10904.7</v>
      </c>
    </row>
    <row r="555" spans="1:14" ht="30" x14ac:dyDescent="0.3">
      <c r="A555" s="10" t="s">
        <v>329</v>
      </c>
      <c r="B555" s="112" t="s">
        <v>316</v>
      </c>
      <c r="C555" s="112" t="s">
        <v>80</v>
      </c>
      <c r="D555" s="113" t="s">
        <v>895</v>
      </c>
      <c r="E555" s="112">
        <v>320</v>
      </c>
      <c r="F555" s="114"/>
      <c r="G555" s="114">
        <v>10905.1</v>
      </c>
      <c r="H555" s="114">
        <f t="shared" si="72"/>
        <v>10905.1</v>
      </c>
      <c r="I555" s="114"/>
      <c r="J555" s="114">
        <f t="shared" si="73"/>
        <v>10905.1</v>
      </c>
      <c r="K555" s="114"/>
      <c r="L555" s="114">
        <f t="shared" ref="L555:L564" si="74">J555+K555</f>
        <v>10905.1</v>
      </c>
      <c r="M555" s="114">
        <v>-0.4</v>
      </c>
      <c r="N555" s="114">
        <f t="shared" ref="N555:N564" si="75">L555+M555</f>
        <v>10904.7</v>
      </c>
    </row>
    <row r="556" spans="1:14" ht="45" customHeight="1" x14ac:dyDescent="0.3">
      <c r="A556" s="10" t="s">
        <v>599</v>
      </c>
      <c r="B556" s="112" t="s">
        <v>316</v>
      </c>
      <c r="C556" s="112" t="s">
        <v>80</v>
      </c>
      <c r="D556" s="113" t="s">
        <v>593</v>
      </c>
      <c r="E556" s="112" t="s">
        <v>66</v>
      </c>
      <c r="F556" s="114">
        <f t="shared" ref="F556:M557" si="76">F557</f>
        <v>1500</v>
      </c>
      <c r="G556" s="114">
        <f t="shared" si="76"/>
        <v>0</v>
      </c>
      <c r="H556" s="114">
        <f t="shared" si="72"/>
        <v>1500</v>
      </c>
      <c r="I556" s="114">
        <f t="shared" si="76"/>
        <v>-6.1</v>
      </c>
      <c r="J556" s="114">
        <f t="shared" si="73"/>
        <v>1493.9</v>
      </c>
      <c r="K556" s="114">
        <f t="shared" si="76"/>
        <v>-1</v>
      </c>
      <c r="L556" s="114">
        <f t="shared" si="74"/>
        <v>1492.9</v>
      </c>
      <c r="M556" s="114">
        <f t="shared" si="76"/>
        <v>-880.2</v>
      </c>
      <c r="N556" s="114">
        <f t="shared" si="75"/>
        <v>612.70000000000005</v>
      </c>
    </row>
    <row r="557" spans="1:14" ht="17.25" customHeight="1" x14ac:dyDescent="0.3">
      <c r="A557" s="10" t="s">
        <v>323</v>
      </c>
      <c r="B557" s="112" t="s">
        <v>316</v>
      </c>
      <c r="C557" s="112" t="s">
        <v>80</v>
      </c>
      <c r="D557" s="113" t="s">
        <v>593</v>
      </c>
      <c r="E557" s="112">
        <v>300</v>
      </c>
      <c r="F557" s="114">
        <f t="shared" si="76"/>
        <v>1500</v>
      </c>
      <c r="G557" s="114">
        <f t="shared" si="76"/>
        <v>0</v>
      </c>
      <c r="H557" s="114">
        <f t="shared" si="72"/>
        <v>1500</v>
      </c>
      <c r="I557" s="114">
        <f t="shared" si="76"/>
        <v>-6.1</v>
      </c>
      <c r="J557" s="114">
        <f t="shared" si="73"/>
        <v>1493.9</v>
      </c>
      <c r="K557" s="114">
        <f t="shared" si="76"/>
        <v>-1</v>
      </c>
      <c r="L557" s="114">
        <f t="shared" si="74"/>
        <v>1492.9</v>
      </c>
      <c r="M557" s="114">
        <f t="shared" si="76"/>
        <v>-880.2</v>
      </c>
      <c r="N557" s="114">
        <f t="shared" si="75"/>
        <v>612.70000000000005</v>
      </c>
    </row>
    <row r="558" spans="1:14" ht="30" x14ac:dyDescent="0.3">
      <c r="A558" s="10" t="s">
        <v>329</v>
      </c>
      <c r="B558" s="112" t="s">
        <v>316</v>
      </c>
      <c r="C558" s="112" t="s">
        <v>80</v>
      </c>
      <c r="D558" s="113" t="s">
        <v>593</v>
      </c>
      <c r="E558" s="112">
        <v>320</v>
      </c>
      <c r="F558" s="114">
        <v>1500</v>
      </c>
      <c r="G558" s="114"/>
      <c r="H558" s="114">
        <f t="shared" si="72"/>
        <v>1500</v>
      </c>
      <c r="I558" s="114">
        <v>-6.1</v>
      </c>
      <c r="J558" s="114">
        <f t="shared" si="73"/>
        <v>1493.9</v>
      </c>
      <c r="K558" s="114">
        <v>-1</v>
      </c>
      <c r="L558" s="114">
        <f t="shared" si="74"/>
        <v>1492.9</v>
      </c>
      <c r="M558" s="114">
        <v>-880.2</v>
      </c>
      <c r="N558" s="114">
        <f t="shared" si="75"/>
        <v>612.70000000000005</v>
      </c>
    </row>
    <row r="559" spans="1:14" ht="33.75" customHeight="1" x14ac:dyDescent="0.3">
      <c r="A559" s="10" t="s">
        <v>705</v>
      </c>
      <c r="B559" s="112" t="s">
        <v>316</v>
      </c>
      <c r="C559" s="112" t="s">
        <v>80</v>
      </c>
      <c r="D559" s="113" t="s">
        <v>319</v>
      </c>
      <c r="E559" s="112" t="s">
        <v>66</v>
      </c>
      <c r="F559" s="114">
        <f>F560+F566</f>
        <v>430</v>
      </c>
      <c r="G559" s="114">
        <f>G560+G566</f>
        <v>0</v>
      </c>
      <c r="H559" s="114">
        <f t="shared" si="72"/>
        <v>430</v>
      </c>
      <c r="I559" s="114">
        <f>I560+I566</f>
        <v>0</v>
      </c>
      <c r="J559" s="114">
        <f t="shared" si="73"/>
        <v>430</v>
      </c>
      <c r="K559" s="114">
        <f>K560+K566</f>
        <v>0</v>
      </c>
      <c r="L559" s="114">
        <f t="shared" si="74"/>
        <v>430</v>
      </c>
      <c r="M559" s="114">
        <f>M560+M566</f>
        <v>0</v>
      </c>
      <c r="N559" s="114">
        <f t="shared" si="75"/>
        <v>430</v>
      </c>
    </row>
    <row r="560" spans="1:14" ht="34.9" customHeight="1" x14ac:dyDescent="0.3">
      <c r="A560" s="95" t="s">
        <v>331</v>
      </c>
      <c r="B560" s="112" t="s">
        <v>316</v>
      </c>
      <c r="C560" s="112" t="s">
        <v>80</v>
      </c>
      <c r="D560" s="113" t="s">
        <v>332</v>
      </c>
      <c r="E560" s="112" t="s">
        <v>66</v>
      </c>
      <c r="F560" s="114">
        <f t="shared" ref="F560:M563" si="77">F561</f>
        <v>330</v>
      </c>
      <c r="G560" s="114">
        <f t="shared" si="77"/>
        <v>0</v>
      </c>
      <c r="H560" s="114">
        <f t="shared" si="72"/>
        <v>330</v>
      </c>
      <c r="I560" s="114">
        <f t="shared" si="77"/>
        <v>0</v>
      </c>
      <c r="J560" s="114">
        <f t="shared" si="73"/>
        <v>330</v>
      </c>
      <c r="K560" s="114">
        <f t="shared" si="77"/>
        <v>0</v>
      </c>
      <c r="L560" s="114">
        <f t="shared" si="74"/>
        <v>330</v>
      </c>
      <c r="M560" s="114">
        <f t="shared" si="77"/>
        <v>0</v>
      </c>
      <c r="N560" s="114">
        <f t="shared" si="75"/>
        <v>330</v>
      </c>
    </row>
    <row r="561" spans="1:14" ht="45" customHeight="1" x14ac:dyDescent="0.3">
      <c r="A561" s="95" t="s">
        <v>617</v>
      </c>
      <c r="B561" s="112" t="s">
        <v>316</v>
      </c>
      <c r="C561" s="112" t="s">
        <v>80</v>
      </c>
      <c r="D561" s="113" t="s">
        <v>333</v>
      </c>
      <c r="E561" s="112" t="s">
        <v>66</v>
      </c>
      <c r="F561" s="114">
        <f t="shared" si="77"/>
        <v>330</v>
      </c>
      <c r="G561" s="114">
        <f t="shared" si="77"/>
        <v>0</v>
      </c>
      <c r="H561" s="114">
        <f t="shared" si="72"/>
        <v>330</v>
      </c>
      <c r="I561" s="114">
        <f t="shared" si="77"/>
        <v>0</v>
      </c>
      <c r="J561" s="114">
        <f t="shared" si="73"/>
        <v>330</v>
      </c>
      <c r="K561" s="114">
        <f t="shared" si="77"/>
        <v>0</v>
      </c>
      <c r="L561" s="114">
        <f t="shared" si="74"/>
        <v>330</v>
      </c>
      <c r="M561" s="114">
        <f t="shared" si="77"/>
        <v>0</v>
      </c>
      <c r="N561" s="114">
        <f t="shared" si="75"/>
        <v>330</v>
      </c>
    </row>
    <row r="562" spans="1:14" ht="45" x14ac:dyDescent="0.3">
      <c r="A562" s="95" t="s">
        <v>615</v>
      </c>
      <c r="B562" s="112" t="s">
        <v>316</v>
      </c>
      <c r="C562" s="112" t="s">
        <v>80</v>
      </c>
      <c r="D562" s="113" t="s">
        <v>334</v>
      </c>
      <c r="E562" s="112" t="s">
        <v>66</v>
      </c>
      <c r="F562" s="114">
        <f t="shared" si="77"/>
        <v>330</v>
      </c>
      <c r="G562" s="114">
        <f t="shared" si="77"/>
        <v>0</v>
      </c>
      <c r="H562" s="114">
        <f t="shared" si="72"/>
        <v>330</v>
      </c>
      <c r="I562" s="114">
        <f t="shared" si="77"/>
        <v>0</v>
      </c>
      <c r="J562" s="114">
        <f t="shared" si="73"/>
        <v>330</v>
      </c>
      <c r="K562" s="114">
        <f t="shared" si="77"/>
        <v>0</v>
      </c>
      <c r="L562" s="114">
        <f t="shared" si="74"/>
        <v>330</v>
      </c>
      <c r="M562" s="114">
        <f t="shared" si="77"/>
        <v>0</v>
      </c>
      <c r="N562" s="114">
        <f t="shared" si="75"/>
        <v>330</v>
      </c>
    </row>
    <row r="563" spans="1:14" ht="16.149999999999999" customHeight="1" x14ac:dyDescent="0.3">
      <c r="A563" s="10" t="s">
        <v>323</v>
      </c>
      <c r="B563" s="112" t="s">
        <v>316</v>
      </c>
      <c r="C563" s="112" t="s">
        <v>80</v>
      </c>
      <c r="D563" s="113" t="s">
        <v>334</v>
      </c>
      <c r="E563" s="112">
        <v>300</v>
      </c>
      <c r="F563" s="114">
        <f t="shared" si="77"/>
        <v>330</v>
      </c>
      <c r="G563" s="114">
        <f t="shared" si="77"/>
        <v>0</v>
      </c>
      <c r="H563" s="114">
        <f t="shared" si="72"/>
        <v>330</v>
      </c>
      <c r="I563" s="114">
        <f t="shared" si="77"/>
        <v>0</v>
      </c>
      <c r="J563" s="114">
        <f t="shared" si="73"/>
        <v>330</v>
      </c>
      <c r="K563" s="114">
        <f t="shared" si="77"/>
        <v>0</v>
      </c>
      <c r="L563" s="114">
        <f t="shared" si="74"/>
        <v>330</v>
      </c>
      <c r="M563" s="114">
        <f t="shared" si="77"/>
        <v>0</v>
      </c>
      <c r="N563" s="114">
        <f t="shared" si="75"/>
        <v>330</v>
      </c>
    </row>
    <row r="564" spans="1:14" ht="30" x14ac:dyDescent="0.3">
      <c r="A564" s="10" t="s">
        <v>329</v>
      </c>
      <c r="B564" s="112" t="s">
        <v>316</v>
      </c>
      <c r="C564" s="112" t="s">
        <v>80</v>
      </c>
      <c r="D564" s="113" t="s">
        <v>334</v>
      </c>
      <c r="E564" s="112">
        <v>320</v>
      </c>
      <c r="F564" s="114">
        <v>330</v>
      </c>
      <c r="G564" s="114"/>
      <c r="H564" s="114">
        <f t="shared" si="72"/>
        <v>330</v>
      </c>
      <c r="I564" s="114"/>
      <c r="J564" s="114">
        <f t="shared" si="73"/>
        <v>330</v>
      </c>
      <c r="K564" s="114"/>
      <c r="L564" s="114">
        <f t="shared" si="74"/>
        <v>330</v>
      </c>
      <c r="M564" s="114"/>
      <c r="N564" s="114">
        <f t="shared" si="75"/>
        <v>330</v>
      </c>
    </row>
    <row r="565" spans="1:14" x14ac:dyDescent="0.3">
      <c r="A565" s="10" t="s">
        <v>473</v>
      </c>
      <c r="B565" s="112" t="s">
        <v>316</v>
      </c>
      <c r="C565" s="112" t="s">
        <v>98</v>
      </c>
      <c r="D565" s="113" t="s">
        <v>65</v>
      </c>
      <c r="E565" s="112" t="s">
        <v>66</v>
      </c>
      <c r="F565" s="114"/>
      <c r="G565" s="114"/>
      <c r="H565" s="114">
        <f>H566</f>
        <v>100</v>
      </c>
      <c r="I565" s="114">
        <f t="shared" ref="I565:N565" si="78">I566</f>
        <v>0</v>
      </c>
      <c r="J565" s="114">
        <f t="shared" si="78"/>
        <v>100</v>
      </c>
      <c r="K565" s="114">
        <f t="shared" si="78"/>
        <v>0</v>
      </c>
      <c r="L565" s="114">
        <f t="shared" si="78"/>
        <v>100</v>
      </c>
      <c r="M565" s="114">
        <f t="shared" si="78"/>
        <v>0</v>
      </c>
      <c r="N565" s="114">
        <f t="shared" si="78"/>
        <v>100</v>
      </c>
    </row>
    <row r="566" spans="1:14" ht="51" customHeight="1" x14ac:dyDescent="0.3">
      <c r="A566" s="10" t="s">
        <v>335</v>
      </c>
      <c r="B566" s="112" t="s">
        <v>316</v>
      </c>
      <c r="C566" s="112" t="s">
        <v>98</v>
      </c>
      <c r="D566" s="113" t="s">
        <v>336</v>
      </c>
      <c r="E566" s="112" t="s">
        <v>66</v>
      </c>
      <c r="F566" s="114">
        <f t="shared" ref="F566:M569" si="79">F567</f>
        <v>100</v>
      </c>
      <c r="G566" s="114">
        <f t="shared" si="79"/>
        <v>0</v>
      </c>
      <c r="H566" s="114">
        <f t="shared" si="72"/>
        <v>100</v>
      </c>
      <c r="I566" s="114">
        <f t="shared" si="79"/>
        <v>0</v>
      </c>
      <c r="J566" s="114">
        <f t="shared" si="73"/>
        <v>100</v>
      </c>
      <c r="K566" s="114">
        <f t="shared" si="79"/>
        <v>0</v>
      </c>
      <c r="L566" s="114">
        <f t="shared" ref="L566:L629" si="80">J566+K566</f>
        <v>100</v>
      </c>
      <c r="M566" s="114">
        <f t="shared" si="79"/>
        <v>0</v>
      </c>
      <c r="N566" s="114">
        <f t="shared" ref="N566:N629" si="81">L566+M566</f>
        <v>100</v>
      </c>
    </row>
    <row r="567" spans="1:14" ht="43.9" customHeight="1" x14ac:dyDescent="0.3">
      <c r="A567" s="10" t="s">
        <v>619</v>
      </c>
      <c r="B567" s="112" t="s">
        <v>316</v>
      </c>
      <c r="C567" s="112" t="s">
        <v>98</v>
      </c>
      <c r="D567" s="113" t="s">
        <v>337</v>
      </c>
      <c r="E567" s="112" t="s">
        <v>66</v>
      </c>
      <c r="F567" s="114">
        <f t="shared" si="79"/>
        <v>100</v>
      </c>
      <c r="G567" s="114">
        <f t="shared" si="79"/>
        <v>0</v>
      </c>
      <c r="H567" s="114">
        <f t="shared" si="72"/>
        <v>100</v>
      </c>
      <c r="I567" s="114">
        <f t="shared" si="79"/>
        <v>0</v>
      </c>
      <c r="J567" s="114">
        <f t="shared" si="73"/>
        <v>100</v>
      </c>
      <c r="K567" s="114">
        <f t="shared" si="79"/>
        <v>0</v>
      </c>
      <c r="L567" s="114">
        <f t="shared" si="80"/>
        <v>100</v>
      </c>
      <c r="M567" s="114">
        <f t="shared" si="79"/>
        <v>0</v>
      </c>
      <c r="N567" s="114">
        <f t="shared" si="81"/>
        <v>100</v>
      </c>
    </row>
    <row r="568" spans="1:14" ht="45" x14ac:dyDescent="0.3">
      <c r="A568" s="10" t="s">
        <v>620</v>
      </c>
      <c r="B568" s="112" t="s">
        <v>316</v>
      </c>
      <c r="C568" s="112" t="s">
        <v>98</v>
      </c>
      <c r="D568" s="113" t="s">
        <v>338</v>
      </c>
      <c r="E568" s="112" t="s">
        <v>66</v>
      </c>
      <c r="F568" s="114">
        <f t="shared" si="79"/>
        <v>100</v>
      </c>
      <c r="G568" s="114">
        <f t="shared" si="79"/>
        <v>0</v>
      </c>
      <c r="H568" s="114">
        <f t="shared" si="72"/>
        <v>100</v>
      </c>
      <c r="I568" s="114">
        <f t="shared" si="79"/>
        <v>0</v>
      </c>
      <c r="J568" s="114">
        <f t="shared" si="73"/>
        <v>100</v>
      </c>
      <c r="K568" s="114">
        <f t="shared" si="79"/>
        <v>0</v>
      </c>
      <c r="L568" s="114">
        <f t="shared" si="80"/>
        <v>100</v>
      </c>
      <c r="M568" s="114">
        <f t="shared" si="79"/>
        <v>0</v>
      </c>
      <c r="N568" s="114">
        <f t="shared" si="81"/>
        <v>100</v>
      </c>
    </row>
    <row r="569" spans="1:14" ht="35.25" customHeight="1" x14ac:dyDescent="0.3">
      <c r="A569" s="10" t="s">
        <v>176</v>
      </c>
      <c r="B569" s="112" t="s">
        <v>316</v>
      </c>
      <c r="C569" s="112" t="s">
        <v>98</v>
      </c>
      <c r="D569" s="113" t="s">
        <v>338</v>
      </c>
      <c r="E569" s="112">
        <v>600</v>
      </c>
      <c r="F569" s="114">
        <f t="shared" si="79"/>
        <v>100</v>
      </c>
      <c r="G569" s="114">
        <f t="shared" si="79"/>
        <v>0</v>
      </c>
      <c r="H569" s="114">
        <f t="shared" si="72"/>
        <v>100</v>
      </c>
      <c r="I569" s="114">
        <f t="shared" si="79"/>
        <v>0</v>
      </c>
      <c r="J569" s="114">
        <f t="shared" si="73"/>
        <v>100</v>
      </c>
      <c r="K569" s="114">
        <f t="shared" si="79"/>
        <v>0</v>
      </c>
      <c r="L569" s="114">
        <f t="shared" si="80"/>
        <v>100</v>
      </c>
      <c r="M569" s="114">
        <f t="shared" si="79"/>
        <v>0</v>
      </c>
      <c r="N569" s="114">
        <f t="shared" si="81"/>
        <v>100</v>
      </c>
    </row>
    <row r="570" spans="1:14" ht="45" x14ac:dyDescent="0.3">
      <c r="A570" s="10" t="s">
        <v>339</v>
      </c>
      <c r="B570" s="112" t="s">
        <v>316</v>
      </c>
      <c r="C570" s="112" t="s">
        <v>98</v>
      </c>
      <c r="D570" s="113" t="s">
        <v>338</v>
      </c>
      <c r="E570" s="112">
        <v>630</v>
      </c>
      <c r="F570" s="114">
        <v>100</v>
      </c>
      <c r="G570" s="114"/>
      <c r="H570" s="114">
        <f t="shared" si="72"/>
        <v>100</v>
      </c>
      <c r="I570" s="114"/>
      <c r="J570" s="114">
        <f t="shared" si="73"/>
        <v>100</v>
      </c>
      <c r="K570" s="114"/>
      <c r="L570" s="114">
        <f t="shared" si="80"/>
        <v>100</v>
      </c>
      <c r="M570" s="114"/>
      <c r="N570" s="114">
        <f t="shared" si="81"/>
        <v>100</v>
      </c>
    </row>
    <row r="571" spans="1:14" x14ac:dyDescent="0.3">
      <c r="A571" s="10" t="s">
        <v>340</v>
      </c>
      <c r="B571" s="112" t="s">
        <v>316</v>
      </c>
      <c r="C571" s="112" t="s">
        <v>92</v>
      </c>
      <c r="D571" s="113" t="s">
        <v>65</v>
      </c>
      <c r="E571" s="112" t="s">
        <v>66</v>
      </c>
      <c r="F571" s="114">
        <f t="shared" ref="F571:M576" si="82">F572</f>
        <v>3500</v>
      </c>
      <c r="G571" s="114">
        <f t="shared" si="82"/>
        <v>0</v>
      </c>
      <c r="H571" s="114">
        <f t="shared" si="72"/>
        <v>3500</v>
      </c>
      <c r="I571" s="114">
        <f t="shared" si="82"/>
        <v>0</v>
      </c>
      <c r="J571" s="114">
        <f t="shared" si="73"/>
        <v>3500</v>
      </c>
      <c r="K571" s="114">
        <f t="shared" si="82"/>
        <v>0</v>
      </c>
      <c r="L571" s="114">
        <f t="shared" si="80"/>
        <v>3500</v>
      </c>
      <c r="M571" s="114">
        <f t="shared" si="82"/>
        <v>0</v>
      </c>
      <c r="N571" s="114">
        <f t="shared" si="81"/>
        <v>3500</v>
      </c>
    </row>
    <row r="572" spans="1:14" ht="44.25" customHeight="1" x14ac:dyDescent="0.3">
      <c r="A572" s="10" t="s">
        <v>718</v>
      </c>
      <c r="B572" s="112" t="s">
        <v>316</v>
      </c>
      <c r="C572" s="112" t="s">
        <v>92</v>
      </c>
      <c r="D572" s="113" t="s">
        <v>222</v>
      </c>
      <c r="E572" s="112" t="s">
        <v>66</v>
      </c>
      <c r="F572" s="114">
        <f t="shared" si="82"/>
        <v>3500</v>
      </c>
      <c r="G572" s="114">
        <f t="shared" si="82"/>
        <v>0</v>
      </c>
      <c r="H572" s="114">
        <f t="shared" si="72"/>
        <v>3500</v>
      </c>
      <c r="I572" s="114">
        <f t="shared" si="82"/>
        <v>0</v>
      </c>
      <c r="J572" s="114">
        <f t="shared" si="73"/>
        <v>3500</v>
      </c>
      <c r="K572" s="114">
        <f t="shared" si="82"/>
        <v>0</v>
      </c>
      <c r="L572" s="114">
        <f t="shared" si="80"/>
        <v>3500</v>
      </c>
      <c r="M572" s="114">
        <f t="shared" si="82"/>
        <v>0</v>
      </c>
      <c r="N572" s="114">
        <f t="shared" si="81"/>
        <v>3500</v>
      </c>
    </row>
    <row r="573" spans="1:14" ht="30" x14ac:dyDescent="0.3">
      <c r="A573" s="10" t="s">
        <v>341</v>
      </c>
      <c r="B573" s="112" t="s">
        <v>316</v>
      </c>
      <c r="C573" s="112" t="s">
        <v>92</v>
      </c>
      <c r="D573" s="113" t="s">
        <v>825</v>
      </c>
      <c r="E573" s="112" t="s">
        <v>66</v>
      </c>
      <c r="F573" s="114">
        <f t="shared" si="82"/>
        <v>3500</v>
      </c>
      <c r="G573" s="114">
        <f t="shared" si="82"/>
        <v>0</v>
      </c>
      <c r="H573" s="114">
        <f t="shared" si="72"/>
        <v>3500</v>
      </c>
      <c r="I573" s="114">
        <f t="shared" si="82"/>
        <v>0</v>
      </c>
      <c r="J573" s="114">
        <f t="shared" si="73"/>
        <v>3500</v>
      </c>
      <c r="K573" s="114">
        <f t="shared" si="82"/>
        <v>0</v>
      </c>
      <c r="L573" s="114">
        <f t="shared" si="80"/>
        <v>3500</v>
      </c>
      <c r="M573" s="114">
        <f t="shared" si="82"/>
        <v>0</v>
      </c>
      <c r="N573" s="114">
        <f t="shared" si="81"/>
        <v>3500</v>
      </c>
    </row>
    <row r="574" spans="1:14" ht="90" x14ac:dyDescent="0.3">
      <c r="A574" s="10" t="s">
        <v>343</v>
      </c>
      <c r="B574" s="112" t="s">
        <v>316</v>
      </c>
      <c r="C574" s="112" t="s">
        <v>92</v>
      </c>
      <c r="D574" s="113" t="s">
        <v>824</v>
      </c>
      <c r="E574" s="112" t="s">
        <v>66</v>
      </c>
      <c r="F574" s="114">
        <f t="shared" si="82"/>
        <v>3500</v>
      </c>
      <c r="G574" s="114">
        <f t="shared" si="82"/>
        <v>0</v>
      </c>
      <c r="H574" s="114">
        <f t="shared" si="72"/>
        <v>3500</v>
      </c>
      <c r="I574" s="114">
        <f t="shared" si="82"/>
        <v>0</v>
      </c>
      <c r="J574" s="114">
        <f t="shared" si="73"/>
        <v>3500</v>
      </c>
      <c r="K574" s="114">
        <f t="shared" si="82"/>
        <v>0</v>
      </c>
      <c r="L574" s="114">
        <f t="shared" si="80"/>
        <v>3500</v>
      </c>
      <c r="M574" s="114">
        <f t="shared" si="82"/>
        <v>0</v>
      </c>
      <c r="N574" s="114">
        <f t="shared" si="81"/>
        <v>3500</v>
      </c>
    </row>
    <row r="575" spans="1:14" ht="45" x14ac:dyDescent="0.3">
      <c r="A575" s="10" t="s">
        <v>345</v>
      </c>
      <c r="B575" s="112" t="s">
        <v>316</v>
      </c>
      <c r="C575" s="112" t="s">
        <v>92</v>
      </c>
      <c r="D575" s="113" t="s">
        <v>841</v>
      </c>
      <c r="E575" s="112" t="s">
        <v>66</v>
      </c>
      <c r="F575" s="114">
        <f t="shared" si="82"/>
        <v>3500</v>
      </c>
      <c r="G575" s="114">
        <f t="shared" si="82"/>
        <v>0</v>
      </c>
      <c r="H575" s="114">
        <f t="shared" si="72"/>
        <v>3500</v>
      </c>
      <c r="I575" s="114">
        <f t="shared" si="82"/>
        <v>0</v>
      </c>
      <c r="J575" s="114">
        <f t="shared" si="73"/>
        <v>3500</v>
      </c>
      <c r="K575" s="114">
        <f t="shared" si="82"/>
        <v>0</v>
      </c>
      <c r="L575" s="114">
        <f t="shared" si="80"/>
        <v>3500</v>
      </c>
      <c r="M575" s="114">
        <f t="shared" si="82"/>
        <v>0</v>
      </c>
      <c r="N575" s="114">
        <f t="shared" si="81"/>
        <v>3500</v>
      </c>
    </row>
    <row r="576" spans="1:14" ht="17.25" customHeight="1" x14ac:dyDescent="0.3">
      <c r="A576" s="10" t="s">
        <v>323</v>
      </c>
      <c r="B576" s="112" t="s">
        <v>316</v>
      </c>
      <c r="C576" s="112" t="s">
        <v>92</v>
      </c>
      <c r="D576" s="113" t="s">
        <v>841</v>
      </c>
      <c r="E576" s="112">
        <v>300</v>
      </c>
      <c r="F576" s="114">
        <f t="shared" si="82"/>
        <v>3500</v>
      </c>
      <c r="G576" s="114">
        <f t="shared" si="82"/>
        <v>0</v>
      </c>
      <c r="H576" s="114">
        <f t="shared" si="72"/>
        <v>3500</v>
      </c>
      <c r="I576" s="114">
        <f t="shared" si="82"/>
        <v>0</v>
      </c>
      <c r="J576" s="114">
        <f t="shared" si="73"/>
        <v>3500</v>
      </c>
      <c r="K576" s="114">
        <f t="shared" si="82"/>
        <v>0</v>
      </c>
      <c r="L576" s="114">
        <f t="shared" si="80"/>
        <v>3500</v>
      </c>
      <c r="M576" s="114">
        <f t="shared" si="82"/>
        <v>0</v>
      </c>
      <c r="N576" s="114">
        <f t="shared" si="81"/>
        <v>3500</v>
      </c>
    </row>
    <row r="577" spans="1:14" ht="30" x14ac:dyDescent="0.3">
      <c r="A577" s="10" t="s">
        <v>329</v>
      </c>
      <c r="B577" s="112" t="s">
        <v>316</v>
      </c>
      <c r="C577" s="112" t="s">
        <v>92</v>
      </c>
      <c r="D577" s="113" t="s">
        <v>823</v>
      </c>
      <c r="E577" s="112" t="s">
        <v>595</v>
      </c>
      <c r="F577" s="114">
        <v>3500</v>
      </c>
      <c r="G577" s="114"/>
      <c r="H577" s="114">
        <f t="shared" si="72"/>
        <v>3500</v>
      </c>
      <c r="I577" s="114"/>
      <c r="J577" s="114">
        <f t="shared" si="73"/>
        <v>3500</v>
      </c>
      <c r="K577" s="114"/>
      <c r="L577" s="114">
        <f t="shared" si="80"/>
        <v>3500</v>
      </c>
      <c r="M577" s="114"/>
      <c r="N577" s="114">
        <f t="shared" si="81"/>
        <v>3500</v>
      </c>
    </row>
    <row r="578" spans="1:14" x14ac:dyDescent="0.3">
      <c r="A578" s="9" t="s">
        <v>346</v>
      </c>
      <c r="B578" s="110" t="s">
        <v>347</v>
      </c>
      <c r="C578" s="110" t="s">
        <v>64</v>
      </c>
      <c r="D578" s="111" t="s">
        <v>65</v>
      </c>
      <c r="E578" s="110" t="s">
        <v>66</v>
      </c>
      <c r="F578" s="109">
        <f>F579+F593</f>
        <v>11575.1</v>
      </c>
      <c r="G578" s="109">
        <f>G579+G593</f>
        <v>602</v>
      </c>
      <c r="H578" s="109">
        <f t="shared" si="72"/>
        <v>12177.1</v>
      </c>
      <c r="I578" s="109">
        <f>I579+I593</f>
        <v>0</v>
      </c>
      <c r="J578" s="109">
        <f t="shared" si="73"/>
        <v>12177.1</v>
      </c>
      <c r="K578" s="109">
        <f>K579+K593</f>
        <v>63.3</v>
      </c>
      <c r="L578" s="109">
        <f t="shared" si="80"/>
        <v>12240.4</v>
      </c>
      <c r="M578" s="109">
        <f>M579+M593</f>
        <v>0</v>
      </c>
      <c r="N578" s="109">
        <f t="shared" si="81"/>
        <v>12240.4</v>
      </c>
    </row>
    <row r="579" spans="1:14" x14ac:dyDescent="0.3">
      <c r="A579" s="10" t="s">
        <v>348</v>
      </c>
      <c r="B579" s="112" t="s">
        <v>347</v>
      </c>
      <c r="C579" s="112" t="s">
        <v>63</v>
      </c>
      <c r="D579" s="113" t="s">
        <v>65</v>
      </c>
      <c r="E579" s="112" t="s">
        <v>66</v>
      </c>
      <c r="F579" s="114">
        <f>F580</f>
        <v>986.7</v>
      </c>
      <c r="G579" s="114">
        <f>G580</f>
        <v>0</v>
      </c>
      <c r="H579" s="114">
        <f t="shared" si="72"/>
        <v>986.7</v>
      </c>
      <c r="I579" s="114">
        <f>I580</f>
        <v>0</v>
      </c>
      <c r="J579" s="114">
        <f t="shared" si="73"/>
        <v>986.7</v>
      </c>
      <c r="K579" s="114">
        <f>K580</f>
        <v>63.3</v>
      </c>
      <c r="L579" s="114">
        <f t="shared" si="80"/>
        <v>1050</v>
      </c>
      <c r="M579" s="114">
        <f>M580</f>
        <v>0</v>
      </c>
      <c r="N579" s="114">
        <f t="shared" si="81"/>
        <v>1050</v>
      </c>
    </row>
    <row r="580" spans="1:14" ht="45" x14ac:dyDescent="0.3">
      <c r="A580" s="10" t="s">
        <v>719</v>
      </c>
      <c r="B580" s="112" t="s">
        <v>347</v>
      </c>
      <c r="C580" s="112" t="s">
        <v>63</v>
      </c>
      <c r="D580" s="113" t="s">
        <v>349</v>
      </c>
      <c r="E580" s="112" t="s">
        <v>66</v>
      </c>
      <c r="F580" s="114">
        <f>F581+F588</f>
        <v>986.7</v>
      </c>
      <c r="G580" s="114">
        <f>G581+G588</f>
        <v>0</v>
      </c>
      <c r="H580" s="114">
        <f t="shared" si="72"/>
        <v>986.7</v>
      </c>
      <c r="I580" s="114">
        <f>I581+I588</f>
        <v>0</v>
      </c>
      <c r="J580" s="114">
        <f t="shared" si="73"/>
        <v>986.7</v>
      </c>
      <c r="K580" s="114">
        <f>K581+K588</f>
        <v>63.3</v>
      </c>
      <c r="L580" s="114">
        <f t="shared" si="80"/>
        <v>1050</v>
      </c>
      <c r="M580" s="114">
        <f>M581+M588</f>
        <v>0</v>
      </c>
      <c r="N580" s="114">
        <f t="shared" si="81"/>
        <v>1050</v>
      </c>
    </row>
    <row r="581" spans="1:14" ht="30" x14ac:dyDescent="0.3">
      <c r="A581" s="10" t="s">
        <v>350</v>
      </c>
      <c r="B581" s="112" t="s">
        <v>347</v>
      </c>
      <c r="C581" s="112" t="s">
        <v>63</v>
      </c>
      <c r="D581" s="113" t="s">
        <v>351</v>
      </c>
      <c r="E581" s="112" t="s">
        <v>66</v>
      </c>
      <c r="F581" s="114">
        <f>F582</f>
        <v>549.70000000000005</v>
      </c>
      <c r="G581" s="114">
        <f>G582</f>
        <v>0</v>
      </c>
      <c r="H581" s="114">
        <f t="shared" si="72"/>
        <v>549.70000000000005</v>
      </c>
      <c r="I581" s="114">
        <f>I582</f>
        <v>0</v>
      </c>
      <c r="J581" s="114">
        <f t="shared" si="73"/>
        <v>549.70000000000005</v>
      </c>
      <c r="K581" s="114">
        <f>K582</f>
        <v>0</v>
      </c>
      <c r="L581" s="114">
        <f t="shared" si="80"/>
        <v>549.70000000000005</v>
      </c>
      <c r="M581" s="114">
        <f>M582</f>
        <v>0</v>
      </c>
      <c r="N581" s="114">
        <f t="shared" si="81"/>
        <v>549.70000000000005</v>
      </c>
    </row>
    <row r="582" spans="1:14" ht="30" x14ac:dyDescent="0.3">
      <c r="A582" s="10" t="s">
        <v>352</v>
      </c>
      <c r="B582" s="112" t="s">
        <v>347</v>
      </c>
      <c r="C582" s="112" t="s">
        <v>63</v>
      </c>
      <c r="D582" s="113" t="s">
        <v>353</v>
      </c>
      <c r="E582" s="112" t="s">
        <v>66</v>
      </c>
      <c r="F582" s="114">
        <f>F583</f>
        <v>549.70000000000005</v>
      </c>
      <c r="G582" s="114">
        <f>G583</f>
        <v>0</v>
      </c>
      <c r="H582" s="114">
        <f t="shared" si="72"/>
        <v>549.70000000000005</v>
      </c>
      <c r="I582" s="114">
        <f>I583</f>
        <v>0</v>
      </c>
      <c r="J582" s="114">
        <f t="shared" si="73"/>
        <v>549.70000000000005</v>
      </c>
      <c r="K582" s="114">
        <f>K583</f>
        <v>0</v>
      </c>
      <c r="L582" s="114">
        <f t="shared" si="80"/>
        <v>549.70000000000005</v>
      </c>
      <c r="M582" s="114">
        <f>M583</f>
        <v>0</v>
      </c>
      <c r="N582" s="114">
        <f t="shared" si="81"/>
        <v>549.70000000000005</v>
      </c>
    </row>
    <row r="583" spans="1:14" ht="30" x14ac:dyDescent="0.3">
      <c r="A583" s="10" t="s">
        <v>354</v>
      </c>
      <c r="B583" s="112" t="s">
        <v>347</v>
      </c>
      <c r="C583" s="112" t="s">
        <v>63</v>
      </c>
      <c r="D583" s="113" t="s">
        <v>355</v>
      </c>
      <c r="E583" s="112" t="s">
        <v>66</v>
      </c>
      <c r="F583" s="114">
        <f>F584+F586</f>
        <v>549.70000000000005</v>
      </c>
      <c r="G583" s="114">
        <f>G584+G586</f>
        <v>0</v>
      </c>
      <c r="H583" s="114">
        <f t="shared" si="72"/>
        <v>549.70000000000005</v>
      </c>
      <c r="I583" s="114">
        <f>I584+I586</f>
        <v>0</v>
      </c>
      <c r="J583" s="114">
        <f t="shared" si="73"/>
        <v>549.70000000000005</v>
      </c>
      <c r="K583" s="114">
        <f>K584+K586</f>
        <v>0</v>
      </c>
      <c r="L583" s="114">
        <f t="shared" si="80"/>
        <v>549.70000000000005</v>
      </c>
      <c r="M583" s="114">
        <f>M584+M586</f>
        <v>0</v>
      </c>
      <c r="N583" s="114">
        <f t="shared" si="81"/>
        <v>549.70000000000005</v>
      </c>
    </row>
    <row r="584" spans="1:14" ht="75" x14ac:dyDescent="0.3">
      <c r="A584" s="10" t="s">
        <v>166</v>
      </c>
      <c r="B584" s="112" t="s">
        <v>347</v>
      </c>
      <c r="C584" s="112" t="s">
        <v>63</v>
      </c>
      <c r="D584" s="113" t="s">
        <v>356</v>
      </c>
      <c r="E584" s="112">
        <v>100</v>
      </c>
      <c r="F584" s="114">
        <f>F585</f>
        <v>423</v>
      </c>
      <c r="G584" s="114">
        <f>G585</f>
        <v>0</v>
      </c>
      <c r="H584" s="114">
        <f t="shared" si="72"/>
        <v>423</v>
      </c>
      <c r="I584" s="114">
        <f>I585</f>
        <v>0</v>
      </c>
      <c r="J584" s="114">
        <f t="shared" si="73"/>
        <v>423</v>
      </c>
      <c r="K584" s="114">
        <f>K585</f>
        <v>0</v>
      </c>
      <c r="L584" s="114">
        <f t="shared" si="80"/>
        <v>423</v>
      </c>
      <c r="M584" s="114">
        <f>M585</f>
        <v>0</v>
      </c>
      <c r="N584" s="114">
        <f t="shared" si="81"/>
        <v>423</v>
      </c>
    </row>
    <row r="585" spans="1:14" ht="19.899999999999999" customHeight="1" x14ac:dyDescent="0.3">
      <c r="A585" s="10" t="s">
        <v>137</v>
      </c>
      <c r="B585" s="112" t="s">
        <v>347</v>
      </c>
      <c r="C585" s="112" t="s">
        <v>63</v>
      </c>
      <c r="D585" s="113" t="s">
        <v>356</v>
      </c>
      <c r="E585" s="112">
        <v>110</v>
      </c>
      <c r="F585" s="114">
        <v>423</v>
      </c>
      <c r="G585" s="114"/>
      <c r="H585" s="114">
        <f t="shared" si="72"/>
        <v>423</v>
      </c>
      <c r="I585" s="114"/>
      <c r="J585" s="114">
        <f t="shared" si="73"/>
        <v>423</v>
      </c>
      <c r="K585" s="114"/>
      <c r="L585" s="114">
        <f t="shared" si="80"/>
        <v>423</v>
      </c>
      <c r="M585" s="114"/>
      <c r="N585" s="114">
        <f t="shared" si="81"/>
        <v>423</v>
      </c>
    </row>
    <row r="586" spans="1:14" ht="30" x14ac:dyDescent="0.3">
      <c r="A586" s="10" t="s">
        <v>87</v>
      </c>
      <c r="B586" s="112" t="s">
        <v>347</v>
      </c>
      <c r="C586" s="112" t="s">
        <v>63</v>
      </c>
      <c r="D586" s="113" t="s">
        <v>356</v>
      </c>
      <c r="E586" s="112">
        <v>200</v>
      </c>
      <c r="F586" s="114">
        <f>F587</f>
        <v>126.7</v>
      </c>
      <c r="G586" s="114">
        <f>G587</f>
        <v>0</v>
      </c>
      <c r="H586" s="114">
        <f t="shared" si="72"/>
        <v>126.7</v>
      </c>
      <c r="I586" s="114">
        <f>I587</f>
        <v>0</v>
      </c>
      <c r="J586" s="114">
        <f t="shared" si="73"/>
        <v>126.7</v>
      </c>
      <c r="K586" s="114">
        <f>K587</f>
        <v>0</v>
      </c>
      <c r="L586" s="114">
        <f t="shared" si="80"/>
        <v>126.7</v>
      </c>
      <c r="M586" s="114">
        <f>M587</f>
        <v>0</v>
      </c>
      <c r="N586" s="114">
        <f t="shared" si="81"/>
        <v>126.7</v>
      </c>
    </row>
    <row r="587" spans="1:14" ht="30" x14ac:dyDescent="0.3">
      <c r="A587" s="10" t="s">
        <v>88</v>
      </c>
      <c r="B587" s="112" t="s">
        <v>347</v>
      </c>
      <c r="C587" s="112" t="s">
        <v>63</v>
      </c>
      <c r="D587" s="113" t="s">
        <v>356</v>
      </c>
      <c r="E587" s="112">
        <v>240</v>
      </c>
      <c r="F587" s="114">
        <v>126.7</v>
      </c>
      <c r="G587" s="114"/>
      <c r="H587" s="114">
        <f t="shared" si="72"/>
        <v>126.7</v>
      </c>
      <c r="I587" s="114"/>
      <c r="J587" s="114">
        <f t="shared" si="73"/>
        <v>126.7</v>
      </c>
      <c r="K587" s="114"/>
      <c r="L587" s="114">
        <f t="shared" si="80"/>
        <v>126.7</v>
      </c>
      <c r="M587" s="114"/>
      <c r="N587" s="114">
        <f t="shared" si="81"/>
        <v>126.7</v>
      </c>
    </row>
    <row r="588" spans="1:14" ht="27" customHeight="1" x14ac:dyDescent="0.3">
      <c r="A588" s="10" t="s">
        <v>357</v>
      </c>
      <c r="B588" s="112" t="s">
        <v>347</v>
      </c>
      <c r="C588" s="112" t="s">
        <v>63</v>
      </c>
      <c r="D588" s="113" t="s">
        <v>358</v>
      </c>
      <c r="E588" s="112" t="s">
        <v>66</v>
      </c>
      <c r="F588" s="114">
        <f t="shared" ref="F588:M591" si="83">F589</f>
        <v>437</v>
      </c>
      <c r="G588" s="114">
        <f t="shared" si="83"/>
        <v>0</v>
      </c>
      <c r="H588" s="114">
        <f t="shared" si="72"/>
        <v>437</v>
      </c>
      <c r="I588" s="114">
        <f t="shared" si="83"/>
        <v>0</v>
      </c>
      <c r="J588" s="114">
        <f t="shared" si="73"/>
        <v>437</v>
      </c>
      <c r="K588" s="114">
        <f t="shared" si="83"/>
        <v>63.3</v>
      </c>
      <c r="L588" s="114">
        <f t="shared" si="80"/>
        <v>500.3</v>
      </c>
      <c r="M588" s="114">
        <f t="shared" si="83"/>
        <v>0</v>
      </c>
      <c r="N588" s="114">
        <f t="shared" si="81"/>
        <v>500.3</v>
      </c>
    </row>
    <row r="589" spans="1:14" ht="30" x14ac:dyDescent="0.3">
      <c r="A589" s="10" t="s">
        <v>359</v>
      </c>
      <c r="B589" s="112" t="s">
        <v>347</v>
      </c>
      <c r="C589" s="112" t="s">
        <v>63</v>
      </c>
      <c r="D589" s="113" t="s">
        <v>360</v>
      </c>
      <c r="E589" s="112" t="s">
        <v>66</v>
      </c>
      <c r="F589" s="114">
        <f t="shared" si="83"/>
        <v>437</v>
      </c>
      <c r="G589" s="114">
        <f t="shared" si="83"/>
        <v>0</v>
      </c>
      <c r="H589" s="114">
        <f t="shared" si="72"/>
        <v>437</v>
      </c>
      <c r="I589" s="114">
        <f t="shared" si="83"/>
        <v>0</v>
      </c>
      <c r="J589" s="114">
        <f t="shared" si="73"/>
        <v>437</v>
      </c>
      <c r="K589" s="114">
        <f t="shared" si="83"/>
        <v>63.3</v>
      </c>
      <c r="L589" s="114">
        <f t="shared" si="80"/>
        <v>500.3</v>
      </c>
      <c r="M589" s="114">
        <f t="shared" si="83"/>
        <v>0</v>
      </c>
      <c r="N589" s="114">
        <f t="shared" si="81"/>
        <v>500.3</v>
      </c>
    </row>
    <row r="590" spans="1:14" ht="30" x14ac:dyDescent="0.3">
      <c r="A590" s="10" t="s">
        <v>361</v>
      </c>
      <c r="B590" s="112" t="s">
        <v>347</v>
      </c>
      <c r="C590" s="112" t="s">
        <v>63</v>
      </c>
      <c r="D590" s="113" t="s">
        <v>362</v>
      </c>
      <c r="E590" s="112" t="s">
        <v>66</v>
      </c>
      <c r="F590" s="114">
        <f t="shared" si="83"/>
        <v>437</v>
      </c>
      <c r="G590" s="114">
        <f t="shared" si="83"/>
        <v>0</v>
      </c>
      <c r="H590" s="114">
        <f t="shared" si="72"/>
        <v>437</v>
      </c>
      <c r="I590" s="114">
        <f t="shared" si="83"/>
        <v>0</v>
      </c>
      <c r="J590" s="114">
        <f t="shared" si="73"/>
        <v>437</v>
      </c>
      <c r="K590" s="114">
        <f t="shared" si="83"/>
        <v>63.3</v>
      </c>
      <c r="L590" s="114">
        <f t="shared" si="80"/>
        <v>500.3</v>
      </c>
      <c r="M590" s="114">
        <f t="shared" si="83"/>
        <v>0</v>
      </c>
      <c r="N590" s="114">
        <f t="shared" si="81"/>
        <v>500.3</v>
      </c>
    </row>
    <row r="591" spans="1:14" ht="30" x14ac:dyDescent="0.3">
      <c r="A591" s="10" t="s">
        <v>87</v>
      </c>
      <c r="B591" s="112" t="s">
        <v>347</v>
      </c>
      <c r="C591" s="112" t="s">
        <v>63</v>
      </c>
      <c r="D591" s="113" t="s">
        <v>362</v>
      </c>
      <c r="E591" s="112">
        <v>200</v>
      </c>
      <c r="F591" s="114">
        <f t="shared" si="83"/>
        <v>437</v>
      </c>
      <c r="G591" s="114">
        <f t="shared" si="83"/>
        <v>0</v>
      </c>
      <c r="H591" s="114">
        <f t="shared" si="72"/>
        <v>437</v>
      </c>
      <c r="I591" s="114">
        <f t="shared" si="83"/>
        <v>0</v>
      </c>
      <c r="J591" s="114">
        <f t="shared" si="73"/>
        <v>437</v>
      </c>
      <c r="K591" s="114">
        <f t="shared" si="83"/>
        <v>63.3</v>
      </c>
      <c r="L591" s="114">
        <f t="shared" si="80"/>
        <v>500.3</v>
      </c>
      <c r="M591" s="114">
        <f t="shared" si="83"/>
        <v>0</v>
      </c>
      <c r="N591" s="114">
        <f t="shared" si="81"/>
        <v>500.3</v>
      </c>
    </row>
    <row r="592" spans="1:14" ht="29.45" customHeight="1" x14ac:dyDescent="0.3">
      <c r="A592" s="10" t="s">
        <v>88</v>
      </c>
      <c r="B592" s="112" t="s">
        <v>347</v>
      </c>
      <c r="C592" s="112" t="s">
        <v>63</v>
      </c>
      <c r="D592" s="113" t="s">
        <v>362</v>
      </c>
      <c r="E592" s="112">
        <v>240</v>
      </c>
      <c r="F592" s="114">
        <v>437</v>
      </c>
      <c r="G592" s="114"/>
      <c r="H592" s="114">
        <f t="shared" si="72"/>
        <v>437</v>
      </c>
      <c r="I592" s="114"/>
      <c r="J592" s="114">
        <f t="shared" si="73"/>
        <v>437</v>
      </c>
      <c r="K592" s="114">
        <v>63.3</v>
      </c>
      <c r="L592" s="114">
        <f t="shared" si="80"/>
        <v>500.3</v>
      </c>
      <c r="M592" s="114"/>
      <c r="N592" s="114">
        <f t="shared" si="81"/>
        <v>500.3</v>
      </c>
    </row>
    <row r="593" spans="1:14" x14ac:dyDescent="0.3">
      <c r="A593" s="10" t="s">
        <v>363</v>
      </c>
      <c r="B593" s="112" t="s">
        <v>347</v>
      </c>
      <c r="C593" s="112" t="s">
        <v>68</v>
      </c>
      <c r="D593" s="113" t="s">
        <v>65</v>
      </c>
      <c r="E593" s="112" t="s">
        <v>66</v>
      </c>
      <c r="F593" s="114">
        <f t="shared" ref="F593:M598" si="84">F594</f>
        <v>10588.4</v>
      </c>
      <c r="G593" s="114">
        <f t="shared" si="84"/>
        <v>602</v>
      </c>
      <c r="H593" s="114">
        <f t="shared" si="72"/>
        <v>11190.4</v>
      </c>
      <c r="I593" s="114">
        <f t="shared" si="84"/>
        <v>0</v>
      </c>
      <c r="J593" s="114">
        <f t="shared" si="73"/>
        <v>11190.4</v>
      </c>
      <c r="K593" s="114">
        <f t="shared" si="84"/>
        <v>0</v>
      </c>
      <c r="L593" s="114">
        <f t="shared" si="80"/>
        <v>11190.4</v>
      </c>
      <c r="M593" s="114">
        <f t="shared" si="84"/>
        <v>0</v>
      </c>
      <c r="N593" s="114">
        <f t="shared" si="81"/>
        <v>11190.4</v>
      </c>
    </row>
    <row r="594" spans="1:14" ht="45" x14ac:dyDescent="0.3">
      <c r="A594" s="10" t="s">
        <v>720</v>
      </c>
      <c r="B594" s="112" t="s">
        <v>347</v>
      </c>
      <c r="C594" s="112" t="s">
        <v>68</v>
      </c>
      <c r="D594" s="113" t="s">
        <v>349</v>
      </c>
      <c r="E594" s="112" t="s">
        <v>66</v>
      </c>
      <c r="F594" s="114">
        <f t="shared" si="84"/>
        <v>10588.4</v>
      </c>
      <c r="G594" s="114">
        <f t="shared" si="84"/>
        <v>602</v>
      </c>
      <c r="H594" s="114">
        <f t="shared" si="72"/>
        <v>11190.4</v>
      </c>
      <c r="I594" s="114">
        <f t="shared" si="84"/>
        <v>0</v>
      </c>
      <c r="J594" s="114">
        <f t="shared" si="73"/>
        <v>11190.4</v>
      </c>
      <c r="K594" s="114">
        <f t="shared" si="84"/>
        <v>0</v>
      </c>
      <c r="L594" s="114">
        <f t="shared" si="80"/>
        <v>11190.4</v>
      </c>
      <c r="M594" s="114">
        <f t="shared" si="84"/>
        <v>0</v>
      </c>
      <c r="N594" s="114">
        <f t="shared" si="81"/>
        <v>11190.4</v>
      </c>
    </row>
    <row r="595" spans="1:14" ht="30" x14ac:dyDescent="0.3">
      <c r="A595" s="10" t="s">
        <v>350</v>
      </c>
      <c r="B595" s="112" t="s">
        <v>347</v>
      </c>
      <c r="C595" s="112" t="s">
        <v>68</v>
      </c>
      <c r="D595" s="113" t="s">
        <v>364</v>
      </c>
      <c r="E595" s="112" t="s">
        <v>66</v>
      </c>
      <c r="F595" s="114">
        <f t="shared" si="84"/>
        <v>10588.4</v>
      </c>
      <c r="G595" s="114">
        <f t="shared" si="84"/>
        <v>602</v>
      </c>
      <c r="H595" s="114">
        <f t="shared" si="72"/>
        <v>11190.4</v>
      </c>
      <c r="I595" s="114">
        <f t="shared" si="84"/>
        <v>0</v>
      </c>
      <c r="J595" s="114">
        <f t="shared" si="73"/>
        <v>11190.4</v>
      </c>
      <c r="K595" s="114">
        <f t="shared" si="84"/>
        <v>0</v>
      </c>
      <c r="L595" s="114">
        <f t="shared" si="80"/>
        <v>11190.4</v>
      </c>
      <c r="M595" s="114">
        <f t="shared" si="84"/>
        <v>0</v>
      </c>
      <c r="N595" s="114">
        <f t="shared" si="81"/>
        <v>11190.4</v>
      </c>
    </row>
    <row r="596" spans="1:14" ht="30" customHeight="1" x14ac:dyDescent="0.3">
      <c r="A596" s="10" t="s">
        <v>365</v>
      </c>
      <c r="B596" s="112" t="s">
        <v>347</v>
      </c>
      <c r="C596" s="112" t="s">
        <v>68</v>
      </c>
      <c r="D596" s="113" t="s">
        <v>366</v>
      </c>
      <c r="E596" s="112" t="s">
        <v>66</v>
      </c>
      <c r="F596" s="114">
        <f t="shared" si="84"/>
        <v>10588.4</v>
      </c>
      <c r="G596" s="114">
        <f t="shared" si="84"/>
        <v>602</v>
      </c>
      <c r="H596" s="114">
        <f t="shared" si="72"/>
        <v>11190.4</v>
      </c>
      <c r="I596" s="114">
        <f t="shared" si="84"/>
        <v>0</v>
      </c>
      <c r="J596" s="114">
        <f t="shared" si="73"/>
        <v>11190.4</v>
      </c>
      <c r="K596" s="114">
        <f t="shared" si="84"/>
        <v>0</v>
      </c>
      <c r="L596" s="114">
        <f t="shared" si="80"/>
        <v>11190.4</v>
      </c>
      <c r="M596" s="114">
        <f t="shared" si="84"/>
        <v>0</v>
      </c>
      <c r="N596" s="114">
        <f t="shared" si="81"/>
        <v>11190.4</v>
      </c>
    </row>
    <row r="597" spans="1:14" x14ac:dyDescent="0.3">
      <c r="A597" s="10" t="s">
        <v>367</v>
      </c>
      <c r="B597" s="112" t="s">
        <v>347</v>
      </c>
      <c r="C597" s="112" t="s">
        <v>68</v>
      </c>
      <c r="D597" s="113" t="s">
        <v>368</v>
      </c>
      <c r="E597" s="112" t="s">
        <v>66</v>
      </c>
      <c r="F597" s="114">
        <f t="shared" si="84"/>
        <v>10588.4</v>
      </c>
      <c r="G597" s="114">
        <f t="shared" si="84"/>
        <v>602</v>
      </c>
      <c r="H597" s="114">
        <f t="shared" si="72"/>
        <v>11190.4</v>
      </c>
      <c r="I597" s="114">
        <f t="shared" si="84"/>
        <v>0</v>
      </c>
      <c r="J597" s="114">
        <f t="shared" si="73"/>
        <v>11190.4</v>
      </c>
      <c r="K597" s="114">
        <f t="shared" si="84"/>
        <v>0</v>
      </c>
      <c r="L597" s="114">
        <f t="shared" si="80"/>
        <v>11190.4</v>
      </c>
      <c r="M597" s="114">
        <f t="shared" si="84"/>
        <v>0</v>
      </c>
      <c r="N597" s="114">
        <f t="shared" si="81"/>
        <v>11190.4</v>
      </c>
    </row>
    <row r="598" spans="1:14" ht="37.15" customHeight="1" x14ac:dyDescent="0.3">
      <c r="A598" s="10" t="s">
        <v>176</v>
      </c>
      <c r="B598" s="112" t="s">
        <v>347</v>
      </c>
      <c r="C598" s="112" t="s">
        <v>68</v>
      </c>
      <c r="D598" s="113" t="s">
        <v>368</v>
      </c>
      <c r="E598" s="112">
        <v>600</v>
      </c>
      <c r="F598" s="114">
        <f t="shared" si="84"/>
        <v>10588.4</v>
      </c>
      <c r="G598" s="114">
        <f t="shared" si="84"/>
        <v>602</v>
      </c>
      <c r="H598" s="114">
        <f t="shared" si="72"/>
        <v>11190.4</v>
      </c>
      <c r="I598" s="114">
        <f t="shared" si="84"/>
        <v>0</v>
      </c>
      <c r="J598" s="114">
        <f t="shared" si="73"/>
        <v>11190.4</v>
      </c>
      <c r="K598" s="114">
        <f t="shared" si="84"/>
        <v>0</v>
      </c>
      <c r="L598" s="114">
        <f t="shared" si="80"/>
        <v>11190.4</v>
      </c>
      <c r="M598" s="114">
        <f t="shared" si="84"/>
        <v>0</v>
      </c>
      <c r="N598" s="114">
        <f t="shared" si="81"/>
        <v>11190.4</v>
      </c>
    </row>
    <row r="599" spans="1:14" x14ac:dyDescent="0.3">
      <c r="A599" s="10" t="s">
        <v>369</v>
      </c>
      <c r="B599" s="112" t="s">
        <v>347</v>
      </c>
      <c r="C599" s="112" t="s">
        <v>68</v>
      </c>
      <c r="D599" s="113" t="s">
        <v>368</v>
      </c>
      <c r="E599" s="112">
        <v>620</v>
      </c>
      <c r="F599" s="114">
        <v>10588.4</v>
      </c>
      <c r="G599" s="114">
        <v>602</v>
      </c>
      <c r="H599" s="114">
        <f t="shared" si="72"/>
        <v>11190.4</v>
      </c>
      <c r="I599" s="114"/>
      <c r="J599" s="114">
        <f t="shared" si="73"/>
        <v>11190.4</v>
      </c>
      <c r="K599" s="114"/>
      <c r="L599" s="114">
        <f t="shared" si="80"/>
        <v>11190.4</v>
      </c>
      <c r="M599" s="114"/>
      <c r="N599" s="114">
        <f t="shared" si="81"/>
        <v>11190.4</v>
      </c>
    </row>
    <row r="600" spans="1:14" ht="25.5" x14ac:dyDescent="0.3">
      <c r="A600" s="9" t="s">
        <v>370</v>
      </c>
      <c r="B600" s="110" t="s">
        <v>141</v>
      </c>
      <c r="C600" s="110" t="s">
        <v>64</v>
      </c>
      <c r="D600" s="111" t="s">
        <v>65</v>
      </c>
      <c r="E600" s="110" t="s">
        <v>66</v>
      </c>
      <c r="F600" s="109">
        <f t="shared" ref="F600:M605" si="85">F601</f>
        <v>229.3</v>
      </c>
      <c r="G600" s="109">
        <f t="shared" si="85"/>
        <v>0</v>
      </c>
      <c r="H600" s="109">
        <f t="shared" si="72"/>
        <v>229.3</v>
      </c>
      <c r="I600" s="109">
        <f t="shared" si="85"/>
        <v>0</v>
      </c>
      <c r="J600" s="109">
        <f t="shared" si="73"/>
        <v>229.3</v>
      </c>
      <c r="K600" s="109">
        <f t="shared" si="85"/>
        <v>0</v>
      </c>
      <c r="L600" s="109">
        <f t="shared" si="80"/>
        <v>229.3</v>
      </c>
      <c r="M600" s="109">
        <f t="shared" si="85"/>
        <v>0</v>
      </c>
      <c r="N600" s="109">
        <f t="shared" si="81"/>
        <v>229.3</v>
      </c>
    </row>
    <row r="601" spans="1:14" ht="30" x14ac:dyDescent="0.3">
      <c r="A601" s="10" t="s">
        <v>371</v>
      </c>
      <c r="B601" s="112" t="s">
        <v>141</v>
      </c>
      <c r="C601" s="112" t="s">
        <v>63</v>
      </c>
      <c r="D601" s="113" t="s">
        <v>65</v>
      </c>
      <c r="E601" s="112" t="s">
        <v>66</v>
      </c>
      <c r="F601" s="114">
        <f t="shared" si="85"/>
        <v>229.3</v>
      </c>
      <c r="G601" s="114">
        <f t="shared" si="85"/>
        <v>0</v>
      </c>
      <c r="H601" s="114">
        <f t="shared" si="72"/>
        <v>229.3</v>
      </c>
      <c r="I601" s="114">
        <f t="shared" si="85"/>
        <v>0</v>
      </c>
      <c r="J601" s="114">
        <f t="shared" si="73"/>
        <v>229.3</v>
      </c>
      <c r="K601" s="114">
        <f t="shared" si="85"/>
        <v>0</v>
      </c>
      <c r="L601" s="114">
        <f t="shared" si="80"/>
        <v>229.3</v>
      </c>
      <c r="M601" s="114">
        <f t="shared" si="85"/>
        <v>0</v>
      </c>
      <c r="N601" s="114">
        <f t="shared" si="81"/>
        <v>229.3</v>
      </c>
    </row>
    <row r="602" spans="1:14" ht="30" x14ac:dyDescent="0.3">
      <c r="A602" s="10" t="s">
        <v>372</v>
      </c>
      <c r="B602" s="112" t="s">
        <v>141</v>
      </c>
      <c r="C602" s="112" t="s">
        <v>63</v>
      </c>
      <c r="D602" s="113" t="s">
        <v>112</v>
      </c>
      <c r="E602" s="112" t="s">
        <v>66</v>
      </c>
      <c r="F602" s="114">
        <f t="shared" si="85"/>
        <v>229.3</v>
      </c>
      <c r="G602" s="114">
        <f t="shared" si="85"/>
        <v>0</v>
      </c>
      <c r="H602" s="114">
        <f t="shared" si="72"/>
        <v>229.3</v>
      </c>
      <c r="I602" s="114">
        <f t="shared" si="85"/>
        <v>0</v>
      </c>
      <c r="J602" s="114">
        <f t="shared" si="73"/>
        <v>229.3</v>
      </c>
      <c r="K602" s="114">
        <f t="shared" si="85"/>
        <v>0</v>
      </c>
      <c r="L602" s="114">
        <f t="shared" si="80"/>
        <v>229.3</v>
      </c>
      <c r="M602" s="114">
        <f t="shared" si="85"/>
        <v>0</v>
      </c>
      <c r="N602" s="114">
        <f t="shared" si="81"/>
        <v>229.3</v>
      </c>
    </row>
    <row r="603" spans="1:14" x14ac:dyDescent="0.3">
      <c r="A603" s="10" t="s">
        <v>113</v>
      </c>
      <c r="B603" s="112" t="s">
        <v>141</v>
      </c>
      <c r="C603" s="112" t="s">
        <v>63</v>
      </c>
      <c r="D603" s="113" t="s">
        <v>114</v>
      </c>
      <c r="E603" s="112" t="s">
        <v>66</v>
      </c>
      <c r="F603" s="114">
        <f t="shared" si="85"/>
        <v>229.3</v>
      </c>
      <c r="G603" s="114">
        <f t="shared" si="85"/>
        <v>0</v>
      </c>
      <c r="H603" s="114">
        <f t="shared" si="72"/>
        <v>229.3</v>
      </c>
      <c r="I603" s="114">
        <f t="shared" si="85"/>
        <v>0</v>
      </c>
      <c r="J603" s="114">
        <f t="shared" si="73"/>
        <v>229.3</v>
      </c>
      <c r="K603" s="114">
        <f t="shared" si="85"/>
        <v>0</v>
      </c>
      <c r="L603" s="114">
        <f t="shared" si="80"/>
        <v>229.3</v>
      </c>
      <c r="M603" s="114">
        <f t="shared" si="85"/>
        <v>0</v>
      </c>
      <c r="N603" s="114">
        <f t="shared" si="81"/>
        <v>229.3</v>
      </c>
    </row>
    <row r="604" spans="1:14" ht="30" customHeight="1" x14ac:dyDescent="0.3">
      <c r="A604" s="10" t="s">
        <v>373</v>
      </c>
      <c r="B604" s="112" t="s">
        <v>141</v>
      </c>
      <c r="C604" s="112" t="s">
        <v>63</v>
      </c>
      <c r="D604" s="113" t="s">
        <v>374</v>
      </c>
      <c r="E604" s="112" t="s">
        <v>66</v>
      </c>
      <c r="F604" s="114">
        <f t="shared" si="85"/>
        <v>229.3</v>
      </c>
      <c r="G604" s="114">
        <f t="shared" si="85"/>
        <v>0</v>
      </c>
      <c r="H604" s="114">
        <f t="shared" si="72"/>
        <v>229.3</v>
      </c>
      <c r="I604" s="114">
        <f t="shared" si="85"/>
        <v>0</v>
      </c>
      <c r="J604" s="114">
        <f t="shared" si="73"/>
        <v>229.3</v>
      </c>
      <c r="K604" s="114">
        <f t="shared" si="85"/>
        <v>0</v>
      </c>
      <c r="L604" s="114">
        <f t="shared" si="80"/>
        <v>229.3</v>
      </c>
      <c r="M604" s="114">
        <f t="shared" si="85"/>
        <v>0</v>
      </c>
      <c r="N604" s="114">
        <f t="shared" si="81"/>
        <v>229.3</v>
      </c>
    </row>
    <row r="605" spans="1:14" ht="19.149999999999999" customHeight="1" x14ac:dyDescent="0.3">
      <c r="A605" s="10" t="s">
        <v>375</v>
      </c>
      <c r="B605" s="112" t="s">
        <v>141</v>
      </c>
      <c r="C605" s="112" t="s">
        <v>63</v>
      </c>
      <c r="D605" s="113" t="s">
        <v>374</v>
      </c>
      <c r="E605" s="112">
        <v>700</v>
      </c>
      <c r="F605" s="114">
        <f t="shared" si="85"/>
        <v>229.3</v>
      </c>
      <c r="G605" s="114">
        <f t="shared" si="85"/>
        <v>0</v>
      </c>
      <c r="H605" s="114">
        <f t="shared" si="72"/>
        <v>229.3</v>
      </c>
      <c r="I605" s="114">
        <f t="shared" si="85"/>
        <v>0</v>
      </c>
      <c r="J605" s="114">
        <f t="shared" si="73"/>
        <v>229.3</v>
      </c>
      <c r="K605" s="114">
        <f t="shared" si="85"/>
        <v>0</v>
      </c>
      <c r="L605" s="114">
        <f t="shared" si="80"/>
        <v>229.3</v>
      </c>
      <c r="M605" s="114">
        <f t="shared" si="85"/>
        <v>0</v>
      </c>
      <c r="N605" s="114">
        <f t="shared" si="81"/>
        <v>229.3</v>
      </c>
    </row>
    <row r="606" spans="1:14" x14ac:dyDescent="0.3">
      <c r="A606" s="10" t="s">
        <v>376</v>
      </c>
      <c r="B606" s="112" t="s">
        <v>141</v>
      </c>
      <c r="C606" s="112" t="s">
        <v>63</v>
      </c>
      <c r="D606" s="113" t="s">
        <v>374</v>
      </c>
      <c r="E606" s="112">
        <v>730</v>
      </c>
      <c r="F606" s="114">
        <v>229.3</v>
      </c>
      <c r="G606" s="114"/>
      <c r="H606" s="114">
        <f t="shared" si="72"/>
        <v>229.3</v>
      </c>
      <c r="I606" s="114"/>
      <c r="J606" s="114">
        <f t="shared" si="73"/>
        <v>229.3</v>
      </c>
      <c r="K606" s="114"/>
      <c r="L606" s="114">
        <f t="shared" si="80"/>
        <v>229.3</v>
      </c>
      <c r="M606" s="114"/>
      <c r="N606" s="114">
        <f t="shared" si="81"/>
        <v>229.3</v>
      </c>
    </row>
    <row r="607" spans="1:14" ht="38.25" x14ac:dyDescent="0.3">
      <c r="A607" s="9" t="s">
        <v>377</v>
      </c>
      <c r="B607" s="110" t="s">
        <v>168</v>
      </c>
      <c r="C607" s="110" t="s">
        <v>64</v>
      </c>
      <c r="D607" s="111" t="s">
        <v>65</v>
      </c>
      <c r="E607" s="110" t="s">
        <v>66</v>
      </c>
      <c r="F607" s="109">
        <f>F608+F617</f>
        <v>30138.1</v>
      </c>
      <c r="G607" s="109">
        <f>G608+G617</f>
        <v>160</v>
      </c>
      <c r="H607" s="109">
        <f t="shared" si="72"/>
        <v>30298.1</v>
      </c>
      <c r="I607" s="109">
        <f>I608+I617</f>
        <v>0</v>
      </c>
      <c r="J607" s="109">
        <f t="shared" si="73"/>
        <v>30298.1</v>
      </c>
      <c r="K607" s="109">
        <f>K608+K617</f>
        <v>2385</v>
      </c>
      <c r="L607" s="109">
        <f t="shared" si="80"/>
        <v>32683.1</v>
      </c>
      <c r="M607" s="109">
        <f>M608+M617</f>
        <v>644.70000000000005</v>
      </c>
      <c r="N607" s="109">
        <f t="shared" si="81"/>
        <v>33327.799999999996</v>
      </c>
    </row>
    <row r="608" spans="1:14" ht="45" x14ac:dyDescent="0.3">
      <c r="A608" s="10" t="s">
        <v>378</v>
      </c>
      <c r="B608" s="112" t="s">
        <v>168</v>
      </c>
      <c r="C608" s="112" t="s">
        <v>63</v>
      </c>
      <c r="D608" s="113" t="s">
        <v>65</v>
      </c>
      <c r="E608" s="112" t="s">
        <v>66</v>
      </c>
      <c r="F608" s="114">
        <f>F609</f>
        <v>18023.3</v>
      </c>
      <c r="G608" s="114">
        <f>G609</f>
        <v>0</v>
      </c>
      <c r="H608" s="114">
        <f t="shared" si="72"/>
        <v>18023.3</v>
      </c>
      <c r="I608" s="114">
        <f>I609</f>
        <v>0</v>
      </c>
      <c r="J608" s="114">
        <f t="shared" si="73"/>
        <v>18023.3</v>
      </c>
      <c r="K608" s="114">
        <f>K609</f>
        <v>0</v>
      </c>
      <c r="L608" s="114">
        <f t="shared" si="80"/>
        <v>18023.3</v>
      </c>
      <c r="M608" s="114">
        <f>M609</f>
        <v>0</v>
      </c>
      <c r="N608" s="114">
        <f t="shared" si="81"/>
        <v>18023.3</v>
      </c>
    </row>
    <row r="609" spans="1:14" x14ac:dyDescent="0.3">
      <c r="A609" s="10" t="s">
        <v>379</v>
      </c>
      <c r="B609" s="112" t="s">
        <v>168</v>
      </c>
      <c r="C609" s="112" t="s">
        <v>63</v>
      </c>
      <c r="D609" s="113" t="s">
        <v>112</v>
      </c>
      <c r="E609" s="112" t="s">
        <v>66</v>
      </c>
      <c r="F609" s="114">
        <f>F610</f>
        <v>18023.3</v>
      </c>
      <c r="G609" s="114">
        <f>G610</f>
        <v>0</v>
      </c>
      <c r="H609" s="114">
        <f t="shared" si="72"/>
        <v>18023.3</v>
      </c>
      <c r="I609" s="114">
        <f>I610</f>
        <v>0</v>
      </c>
      <c r="J609" s="114">
        <f t="shared" si="73"/>
        <v>18023.3</v>
      </c>
      <c r="K609" s="114">
        <f>K610</f>
        <v>0</v>
      </c>
      <c r="L609" s="114">
        <f t="shared" si="80"/>
        <v>18023.3</v>
      </c>
      <c r="M609" s="114">
        <f>M610</f>
        <v>0</v>
      </c>
      <c r="N609" s="114">
        <f t="shared" si="81"/>
        <v>18023.3</v>
      </c>
    </row>
    <row r="610" spans="1:14" ht="30" x14ac:dyDescent="0.3">
      <c r="A610" s="10" t="s">
        <v>132</v>
      </c>
      <c r="B610" s="112" t="s">
        <v>168</v>
      </c>
      <c r="C610" s="112" t="s">
        <v>63</v>
      </c>
      <c r="D610" s="113" t="s">
        <v>133</v>
      </c>
      <c r="E610" s="112" t="s">
        <v>66</v>
      </c>
      <c r="F610" s="114">
        <f>F611+F614</f>
        <v>18023.3</v>
      </c>
      <c r="G610" s="114">
        <f>G611+G614</f>
        <v>0</v>
      </c>
      <c r="H610" s="114">
        <f t="shared" si="72"/>
        <v>18023.3</v>
      </c>
      <c r="I610" s="114">
        <f>I611+I614</f>
        <v>0</v>
      </c>
      <c r="J610" s="114">
        <f t="shared" si="73"/>
        <v>18023.3</v>
      </c>
      <c r="K610" s="114">
        <f>K611+K614</f>
        <v>0</v>
      </c>
      <c r="L610" s="114">
        <f t="shared" si="80"/>
        <v>18023.3</v>
      </c>
      <c r="M610" s="114">
        <f>M611+M614</f>
        <v>0</v>
      </c>
      <c r="N610" s="114">
        <f t="shared" si="81"/>
        <v>18023.3</v>
      </c>
    </row>
    <row r="611" spans="1:14" ht="30" x14ac:dyDescent="0.3">
      <c r="A611" s="10" t="s">
        <v>380</v>
      </c>
      <c r="B611" s="112" t="s">
        <v>168</v>
      </c>
      <c r="C611" s="112" t="s">
        <v>63</v>
      </c>
      <c r="D611" s="113" t="s">
        <v>381</v>
      </c>
      <c r="E611" s="112" t="s">
        <v>66</v>
      </c>
      <c r="F611" s="114">
        <f>F612</f>
        <v>5018.2</v>
      </c>
      <c r="G611" s="114">
        <f>G612</f>
        <v>0</v>
      </c>
      <c r="H611" s="114">
        <f t="shared" si="72"/>
        <v>5018.2</v>
      </c>
      <c r="I611" s="114">
        <f>I612</f>
        <v>0</v>
      </c>
      <c r="J611" s="114">
        <f t="shared" si="73"/>
        <v>5018.2</v>
      </c>
      <c r="K611" s="114">
        <f>K612</f>
        <v>0</v>
      </c>
      <c r="L611" s="114">
        <f t="shared" si="80"/>
        <v>5018.2</v>
      </c>
      <c r="M611" s="114">
        <f>M612</f>
        <v>0</v>
      </c>
      <c r="N611" s="114">
        <f t="shared" si="81"/>
        <v>5018.2</v>
      </c>
    </row>
    <row r="612" spans="1:14" x14ac:dyDescent="0.3">
      <c r="A612" s="10" t="s">
        <v>146</v>
      </c>
      <c r="B612" s="112" t="s">
        <v>168</v>
      </c>
      <c r="C612" s="112" t="s">
        <v>63</v>
      </c>
      <c r="D612" s="113" t="s">
        <v>381</v>
      </c>
      <c r="E612" s="112">
        <v>500</v>
      </c>
      <c r="F612" s="114">
        <f>F613</f>
        <v>5018.2</v>
      </c>
      <c r="G612" s="114">
        <f>G613</f>
        <v>0</v>
      </c>
      <c r="H612" s="114">
        <f t="shared" si="72"/>
        <v>5018.2</v>
      </c>
      <c r="I612" s="114">
        <f>I613</f>
        <v>0</v>
      </c>
      <c r="J612" s="114">
        <f t="shared" si="73"/>
        <v>5018.2</v>
      </c>
      <c r="K612" s="114">
        <f>K613</f>
        <v>0</v>
      </c>
      <c r="L612" s="114">
        <f t="shared" si="80"/>
        <v>5018.2</v>
      </c>
      <c r="M612" s="114">
        <f>M613</f>
        <v>0</v>
      </c>
      <c r="N612" s="114">
        <f t="shared" si="81"/>
        <v>5018.2</v>
      </c>
    </row>
    <row r="613" spans="1:14" x14ac:dyDescent="0.3">
      <c r="A613" s="10" t="s">
        <v>382</v>
      </c>
      <c r="B613" s="112" t="s">
        <v>168</v>
      </c>
      <c r="C613" s="112" t="s">
        <v>63</v>
      </c>
      <c r="D613" s="113" t="s">
        <v>381</v>
      </c>
      <c r="E613" s="112">
        <v>510</v>
      </c>
      <c r="F613" s="114">
        <v>5018.2</v>
      </c>
      <c r="G613" s="114"/>
      <c r="H613" s="114">
        <f t="shared" si="72"/>
        <v>5018.2</v>
      </c>
      <c r="I613" s="114"/>
      <c r="J613" s="114">
        <f t="shared" si="73"/>
        <v>5018.2</v>
      </c>
      <c r="K613" s="114"/>
      <c r="L613" s="114">
        <f t="shared" si="80"/>
        <v>5018.2</v>
      </c>
      <c r="M613" s="114"/>
      <c r="N613" s="114">
        <f t="shared" si="81"/>
        <v>5018.2</v>
      </c>
    </row>
    <row r="614" spans="1:14" ht="30" x14ac:dyDescent="0.3">
      <c r="A614" s="10" t="s">
        <v>383</v>
      </c>
      <c r="B614" s="112" t="s">
        <v>168</v>
      </c>
      <c r="C614" s="112" t="s">
        <v>63</v>
      </c>
      <c r="D614" s="113" t="s">
        <v>384</v>
      </c>
      <c r="E614" s="112" t="s">
        <v>66</v>
      </c>
      <c r="F614" s="114">
        <f>F615</f>
        <v>13005.1</v>
      </c>
      <c r="G614" s="114">
        <f>G615</f>
        <v>0</v>
      </c>
      <c r="H614" s="114">
        <f t="shared" si="72"/>
        <v>13005.1</v>
      </c>
      <c r="I614" s="114">
        <f>I615</f>
        <v>0</v>
      </c>
      <c r="J614" s="114">
        <f t="shared" si="73"/>
        <v>13005.1</v>
      </c>
      <c r="K614" s="114">
        <f>K615</f>
        <v>0</v>
      </c>
      <c r="L614" s="114">
        <f t="shared" si="80"/>
        <v>13005.1</v>
      </c>
      <c r="M614" s="114">
        <f>M615</f>
        <v>0</v>
      </c>
      <c r="N614" s="114">
        <f t="shared" si="81"/>
        <v>13005.1</v>
      </c>
    </row>
    <row r="615" spans="1:14" x14ac:dyDescent="0.3">
      <c r="A615" s="10" t="s">
        <v>146</v>
      </c>
      <c r="B615" s="112" t="s">
        <v>168</v>
      </c>
      <c r="C615" s="112" t="s">
        <v>63</v>
      </c>
      <c r="D615" s="113" t="s">
        <v>384</v>
      </c>
      <c r="E615" s="112">
        <v>500</v>
      </c>
      <c r="F615" s="114">
        <f>F616</f>
        <v>13005.1</v>
      </c>
      <c r="G615" s="114">
        <f>G616</f>
        <v>0</v>
      </c>
      <c r="H615" s="114">
        <f t="shared" ref="H615:H642" si="86">F615+G615</f>
        <v>13005.1</v>
      </c>
      <c r="I615" s="114">
        <f>I616</f>
        <v>0</v>
      </c>
      <c r="J615" s="114">
        <f t="shared" ref="J615:J642" si="87">H615+I615</f>
        <v>13005.1</v>
      </c>
      <c r="K615" s="114">
        <f>K616</f>
        <v>0</v>
      </c>
      <c r="L615" s="114">
        <f t="shared" si="80"/>
        <v>13005.1</v>
      </c>
      <c r="M615" s="114">
        <f>M616</f>
        <v>0</v>
      </c>
      <c r="N615" s="114">
        <f t="shared" si="81"/>
        <v>13005.1</v>
      </c>
    </row>
    <row r="616" spans="1:14" x14ac:dyDescent="0.3">
      <c r="A616" s="10" t="s">
        <v>382</v>
      </c>
      <c r="B616" s="112" t="s">
        <v>168</v>
      </c>
      <c r="C616" s="112" t="s">
        <v>63</v>
      </c>
      <c r="D616" s="113" t="s">
        <v>384</v>
      </c>
      <c r="E616" s="112">
        <v>510</v>
      </c>
      <c r="F616" s="114">
        <v>13005.1</v>
      </c>
      <c r="G616" s="114"/>
      <c r="H616" s="114">
        <f t="shared" si="86"/>
        <v>13005.1</v>
      </c>
      <c r="I616" s="114"/>
      <c r="J616" s="114">
        <f t="shared" si="87"/>
        <v>13005.1</v>
      </c>
      <c r="K616" s="114"/>
      <c r="L616" s="114">
        <f t="shared" si="80"/>
        <v>13005.1</v>
      </c>
      <c r="M616" s="114"/>
      <c r="N616" s="114">
        <f t="shared" si="81"/>
        <v>13005.1</v>
      </c>
    </row>
    <row r="617" spans="1:14" ht="15" customHeight="1" x14ac:dyDescent="0.3">
      <c r="A617" s="10" t="s">
        <v>385</v>
      </c>
      <c r="B617" s="112" t="s">
        <v>168</v>
      </c>
      <c r="C617" s="112" t="s">
        <v>80</v>
      </c>
      <c r="D617" s="113" t="s">
        <v>65</v>
      </c>
      <c r="E617" s="112" t="s">
        <v>66</v>
      </c>
      <c r="F617" s="114">
        <f>F618+F626+F635</f>
        <v>12114.8</v>
      </c>
      <c r="G617" s="114">
        <f>G618+G626+G635</f>
        <v>160</v>
      </c>
      <c r="H617" s="114">
        <f t="shared" si="86"/>
        <v>12274.8</v>
      </c>
      <c r="I617" s="114">
        <f>I618+I626+I635</f>
        <v>0</v>
      </c>
      <c r="J617" s="114">
        <f t="shared" si="87"/>
        <v>12274.8</v>
      </c>
      <c r="K617" s="114">
        <f>K618+K626+K635</f>
        <v>2385</v>
      </c>
      <c r="L617" s="114">
        <f t="shared" si="80"/>
        <v>14659.8</v>
      </c>
      <c r="M617" s="114">
        <f>M618+M626+M635</f>
        <v>644.70000000000005</v>
      </c>
      <c r="N617" s="114">
        <f t="shared" si="81"/>
        <v>15304.5</v>
      </c>
    </row>
    <row r="618" spans="1:14" ht="45" x14ac:dyDescent="0.3">
      <c r="A618" s="10" t="s">
        <v>742</v>
      </c>
      <c r="B618" s="112" t="s">
        <v>168</v>
      </c>
      <c r="C618" s="112" t="s">
        <v>80</v>
      </c>
      <c r="D618" s="113" t="s">
        <v>196</v>
      </c>
      <c r="E618" s="112" t="s">
        <v>66</v>
      </c>
      <c r="F618" s="114">
        <f>F620</f>
        <v>5024.6000000000004</v>
      </c>
      <c r="G618" s="114">
        <f>G620</f>
        <v>0</v>
      </c>
      <c r="H618" s="114">
        <f t="shared" si="86"/>
        <v>5024.6000000000004</v>
      </c>
      <c r="I618" s="114">
        <f>I620</f>
        <v>0</v>
      </c>
      <c r="J618" s="114">
        <f t="shared" si="87"/>
        <v>5024.6000000000004</v>
      </c>
      <c r="K618" s="114">
        <f>K620</f>
        <v>0</v>
      </c>
      <c r="L618" s="114">
        <f t="shared" si="80"/>
        <v>5024.6000000000004</v>
      </c>
      <c r="M618" s="114">
        <f>M620</f>
        <v>0</v>
      </c>
      <c r="N618" s="114">
        <f t="shared" si="81"/>
        <v>5024.6000000000004</v>
      </c>
    </row>
    <row r="619" spans="1:14" ht="45" hidden="1" x14ac:dyDescent="0.3">
      <c r="A619" s="10" t="s">
        <v>386</v>
      </c>
      <c r="B619" s="112" t="s">
        <v>168</v>
      </c>
      <c r="C619" s="112" t="s">
        <v>80</v>
      </c>
      <c r="D619" s="113" t="s">
        <v>197</v>
      </c>
      <c r="E619" s="112" t="s">
        <v>66</v>
      </c>
      <c r="F619" s="114">
        <v>0</v>
      </c>
      <c r="G619" s="114">
        <v>0</v>
      </c>
      <c r="H619" s="114">
        <f t="shared" si="86"/>
        <v>0</v>
      </c>
      <c r="I619" s="114">
        <v>0</v>
      </c>
      <c r="J619" s="114">
        <f t="shared" si="87"/>
        <v>0</v>
      </c>
      <c r="K619" s="114">
        <v>0</v>
      </c>
      <c r="L619" s="114">
        <f t="shared" si="80"/>
        <v>0</v>
      </c>
      <c r="M619" s="114">
        <v>0</v>
      </c>
      <c r="N619" s="114">
        <f t="shared" si="81"/>
        <v>0</v>
      </c>
    </row>
    <row r="620" spans="1:14" ht="30" x14ac:dyDescent="0.3">
      <c r="A620" s="10" t="s">
        <v>198</v>
      </c>
      <c r="B620" s="112" t="s">
        <v>168</v>
      </c>
      <c r="C620" s="112" t="s">
        <v>80</v>
      </c>
      <c r="D620" s="113" t="s">
        <v>567</v>
      </c>
      <c r="E620" s="112" t="s">
        <v>66</v>
      </c>
      <c r="F620" s="114">
        <f>F621</f>
        <v>5024.6000000000004</v>
      </c>
      <c r="G620" s="114">
        <f>G621</f>
        <v>0</v>
      </c>
      <c r="H620" s="114">
        <f t="shared" si="86"/>
        <v>5024.6000000000004</v>
      </c>
      <c r="I620" s="114">
        <f>I621</f>
        <v>0</v>
      </c>
      <c r="J620" s="114">
        <f t="shared" si="87"/>
        <v>5024.6000000000004</v>
      </c>
      <c r="K620" s="114">
        <f>K621</f>
        <v>0</v>
      </c>
      <c r="L620" s="114">
        <f t="shared" si="80"/>
        <v>5024.6000000000004</v>
      </c>
      <c r="M620" s="114">
        <f>M621</f>
        <v>0</v>
      </c>
      <c r="N620" s="114">
        <f t="shared" si="81"/>
        <v>5024.6000000000004</v>
      </c>
    </row>
    <row r="621" spans="1:14" ht="33.75" customHeight="1" x14ac:dyDescent="0.3">
      <c r="A621" s="10" t="s">
        <v>387</v>
      </c>
      <c r="B621" s="112" t="s">
        <v>168</v>
      </c>
      <c r="C621" s="112" t="s">
        <v>80</v>
      </c>
      <c r="D621" s="113" t="s">
        <v>568</v>
      </c>
      <c r="E621" s="112" t="s">
        <v>66</v>
      </c>
      <c r="F621" s="114">
        <f>F622</f>
        <v>5024.6000000000004</v>
      </c>
      <c r="G621" s="114">
        <f>G622</f>
        <v>0</v>
      </c>
      <c r="H621" s="114">
        <f t="shared" si="86"/>
        <v>5024.6000000000004</v>
      </c>
      <c r="I621" s="114">
        <f>I622</f>
        <v>0</v>
      </c>
      <c r="J621" s="114">
        <f t="shared" si="87"/>
        <v>5024.6000000000004</v>
      </c>
      <c r="K621" s="114">
        <f>K622</f>
        <v>0</v>
      </c>
      <c r="L621" s="114">
        <f t="shared" si="80"/>
        <v>5024.6000000000004</v>
      </c>
      <c r="M621" s="114">
        <f>M622</f>
        <v>0</v>
      </c>
      <c r="N621" s="114">
        <f t="shared" si="81"/>
        <v>5024.6000000000004</v>
      </c>
    </row>
    <row r="622" spans="1:14" x14ac:dyDescent="0.3">
      <c r="A622" s="10" t="s">
        <v>146</v>
      </c>
      <c r="B622" s="112" t="s">
        <v>168</v>
      </c>
      <c r="C622" s="112" t="s">
        <v>80</v>
      </c>
      <c r="D622" s="113" t="s">
        <v>568</v>
      </c>
      <c r="E622" s="112">
        <v>500</v>
      </c>
      <c r="F622" s="114">
        <f>F623+F624</f>
        <v>5024.6000000000004</v>
      </c>
      <c r="G622" s="114">
        <f>G623+G624</f>
        <v>0</v>
      </c>
      <c r="H622" s="114">
        <f t="shared" si="86"/>
        <v>5024.6000000000004</v>
      </c>
      <c r="I622" s="114">
        <f>I623+I624</f>
        <v>0</v>
      </c>
      <c r="J622" s="114">
        <f t="shared" si="87"/>
        <v>5024.6000000000004</v>
      </c>
      <c r="K622" s="114">
        <f>K623+K624</f>
        <v>0</v>
      </c>
      <c r="L622" s="114">
        <f t="shared" si="80"/>
        <v>5024.6000000000004</v>
      </c>
      <c r="M622" s="114">
        <f>M623+M624</f>
        <v>0</v>
      </c>
      <c r="N622" s="114">
        <f t="shared" si="81"/>
        <v>5024.6000000000004</v>
      </c>
    </row>
    <row r="623" spans="1:14" x14ac:dyDescent="0.3">
      <c r="A623" s="10" t="s">
        <v>147</v>
      </c>
      <c r="B623" s="112" t="s">
        <v>168</v>
      </c>
      <c r="C623" s="112" t="s">
        <v>80</v>
      </c>
      <c r="D623" s="113" t="s">
        <v>568</v>
      </c>
      <c r="E623" s="112" t="s">
        <v>528</v>
      </c>
      <c r="F623" s="114">
        <v>5000</v>
      </c>
      <c r="G623" s="114"/>
      <c r="H623" s="114">
        <f t="shared" si="86"/>
        <v>5000</v>
      </c>
      <c r="I623" s="114"/>
      <c r="J623" s="114">
        <f t="shared" si="87"/>
        <v>5000</v>
      </c>
      <c r="K623" s="114"/>
      <c r="L623" s="114">
        <f t="shared" si="80"/>
        <v>5000</v>
      </c>
      <c r="M623" s="114"/>
      <c r="N623" s="114">
        <f t="shared" si="81"/>
        <v>5000</v>
      </c>
    </row>
    <row r="624" spans="1:14" x14ac:dyDescent="0.3">
      <c r="A624" s="10" t="s">
        <v>55</v>
      </c>
      <c r="B624" s="112" t="s">
        <v>168</v>
      </c>
      <c r="C624" s="112" t="s">
        <v>80</v>
      </c>
      <c r="D624" s="113" t="s">
        <v>568</v>
      </c>
      <c r="E624" s="112" t="s">
        <v>563</v>
      </c>
      <c r="F624" s="114">
        <v>24.6</v>
      </c>
      <c r="G624" s="114"/>
      <c r="H624" s="114">
        <f t="shared" si="86"/>
        <v>24.6</v>
      </c>
      <c r="I624" s="114"/>
      <c r="J624" s="114">
        <f t="shared" si="87"/>
        <v>24.6</v>
      </c>
      <c r="K624" s="114"/>
      <c r="L624" s="114">
        <f t="shared" si="80"/>
        <v>24.6</v>
      </c>
      <c r="M624" s="114"/>
      <c r="N624" s="114">
        <f t="shared" si="81"/>
        <v>24.6</v>
      </c>
    </row>
    <row r="625" spans="1:14" hidden="1" x14ac:dyDescent="0.3">
      <c r="A625" s="10" t="s">
        <v>55</v>
      </c>
      <c r="B625" s="112" t="s">
        <v>168</v>
      </c>
      <c r="C625" s="112" t="s">
        <v>80</v>
      </c>
      <c r="D625" s="113" t="s">
        <v>200</v>
      </c>
      <c r="E625" s="112" t="s">
        <v>563</v>
      </c>
      <c r="F625" s="114">
        <v>0</v>
      </c>
      <c r="G625" s="114">
        <v>0</v>
      </c>
      <c r="H625" s="114">
        <f t="shared" si="86"/>
        <v>0</v>
      </c>
      <c r="I625" s="114">
        <v>0</v>
      </c>
      <c r="J625" s="114">
        <f t="shared" si="87"/>
        <v>0</v>
      </c>
      <c r="K625" s="114">
        <v>0</v>
      </c>
      <c r="L625" s="114">
        <f t="shared" si="80"/>
        <v>0</v>
      </c>
      <c r="M625" s="114">
        <v>0</v>
      </c>
      <c r="N625" s="114">
        <f t="shared" si="81"/>
        <v>0</v>
      </c>
    </row>
    <row r="626" spans="1:14" ht="46.5" customHeight="1" x14ac:dyDescent="0.3">
      <c r="A626" s="10" t="s">
        <v>721</v>
      </c>
      <c r="B626" s="112" t="s">
        <v>168</v>
      </c>
      <c r="C626" s="112" t="s">
        <v>80</v>
      </c>
      <c r="D626" s="113" t="s">
        <v>185</v>
      </c>
      <c r="E626" s="112" t="s">
        <v>66</v>
      </c>
      <c r="F626" s="114">
        <f>F627</f>
        <v>40</v>
      </c>
      <c r="G626" s="114">
        <f>G627</f>
        <v>0</v>
      </c>
      <c r="H626" s="114">
        <f t="shared" si="86"/>
        <v>40</v>
      </c>
      <c r="I626" s="114">
        <f>I627</f>
        <v>0</v>
      </c>
      <c r="J626" s="114">
        <f t="shared" si="87"/>
        <v>40</v>
      </c>
      <c r="K626" s="114">
        <f>K627</f>
        <v>0</v>
      </c>
      <c r="L626" s="114">
        <f t="shared" si="80"/>
        <v>40</v>
      </c>
      <c r="M626" s="114">
        <f>M627</f>
        <v>-5.3</v>
      </c>
      <c r="N626" s="114">
        <f t="shared" si="81"/>
        <v>34.700000000000003</v>
      </c>
    </row>
    <row r="627" spans="1:14" ht="45" x14ac:dyDescent="0.3">
      <c r="A627" s="10" t="s">
        <v>388</v>
      </c>
      <c r="B627" s="112" t="s">
        <v>168</v>
      </c>
      <c r="C627" s="112" t="s">
        <v>80</v>
      </c>
      <c r="D627" s="113" t="s">
        <v>187</v>
      </c>
      <c r="E627" s="112" t="s">
        <v>66</v>
      </c>
      <c r="F627" s="114">
        <f>F628</f>
        <v>40</v>
      </c>
      <c r="G627" s="114">
        <f>G628</f>
        <v>0</v>
      </c>
      <c r="H627" s="114">
        <f t="shared" si="86"/>
        <v>40</v>
      </c>
      <c r="I627" s="114">
        <f>I628</f>
        <v>0</v>
      </c>
      <c r="J627" s="114">
        <f t="shared" si="87"/>
        <v>40</v>
      </c>
      <c r="K627" s="114">
        <f>K628</f>
        <v>0</v>
      </c>
      <c r="L627" s="114">
        <f t="shared" si="80"/>
        <v>40</v>
      </c>
      <c r="M627" s="114">
        <f>M628</f>
        <v>-5.3</v>
      </c>
      <c r="N627" s="114">
        <f t="shared" si="81"/>
        <v>34.700000000000003</v>
      </c>
    </row>
    <row r="628" spans="1:14" ht="30" x14ac:dyDescent="0.3">
      <c r="A628" s="10" t="s">
        <v>389</v>
      </c>
      <c r="B628" s="112" t="s">
        <v>168</v>
      </c>
      <c r="C628" s="112" t="s">
        <v>80</v>
      </c>
      <c r="D628" s="113" t="s">
        <v>189</v>
      </c>
      <c r="E628" s="112" t="s">
        <v>66</v>
      </c>
      <c r="F628" s="114">
        <f>F629+F632</f>
        <v>40</v>
      </c>
      <c r="G628" s="114">
        <f>G629+G632</f>
        <v>0</v>
      </c>
      <c r="H628" s="114">
        <f t="shared" si="86"/>
        <v>40</v>
      </c>
      <c r="I628" s="114">
        <f>I629+I632</f>
        <v>0</v>
      </c>
      <c r="J628" s="114">
        <f t="shared" si="87"/>
        <v>40</v>
      </c>
      <c r="K628" s="114">
        <f>K629+K632</f>
        <v>0</v>
      </c>
      <c r="L628" s="114">
        <f t="shared" si="80"/>
        <v>40</v>
      </c>
      <c r="M628" s="114">
        <f>M629+M632</f>
        <v>-5.3</v>
      </c>
      <c r="N628" s="114">
        <f t="shared" si="81"/>
        <v>34.700000000000003</v>
      </c>
    </row>
    <row r="629" spans="1:14" ht="30" x14ac:dyDescent="0.3">
      <c r="A629" s="10" t="s">
        <v>390</v>
      </c>
      <c r="B629" s="112" t="s">
        <v>168</v>
      </c>
      <c r="C629" s="112" t="s">
        <v>80</v>
      </c>
      <c r="D629" s="113" t="s">
        <v>391</v>
      </c>
      <c r="E629" s="112" t="s">
        <v>66</v>
      </c>
      <c r="F629" s="114">
        <f>F630</f>
        <v>22.4</v>
      </c>
      <c r="G629" s="114">
        <f>G630</f>
        <v>0</v>
      </c>
      <c r="H629" s="114">
        <f t="shared" si="86"/>
        <v>22.4</v>
      </c>
      <c r="I629" s="114">
        <f>I630</f>
        <v>0</v>
      </c>
      <c r="J629" s="114">
        <f t="shared" si="87"/>
        <v>22.4</v>
      </c>
      <c r="K629" s="114">
        <f>K630</f>
        <v>0</v>
      </c>
      <c r="L629" s="114">
        <f t="shared" si="80"/>
        <v>22.4</v>
      </c>
      <c r="M629" s="114">
        <f>M630</f>
        <v>-5.3</v>
      </c>
      <c r="N629" s="114">
        <f t="shared" si="81"/>
        <v>17.099999999999998</v>
      </c>
    </row>
    <row r="630" spans="1:14" x14ac:dyDescent="0.3">
      <c r="A630" s="10" t="s">
        <v>146</v>
      </c>
      <c r="B630" s="112" t="s">
        <v>168</v>
      </c>
      <c r="C630" s="112" t="s">
        <v>80</v>
      </c>
      <c r="D630" s="113" t="s">
        <v>391</v>
      </c>
      <c r="E630" s="112">
        <v>500</v>
      </c>
      <c r="F630" s="114">
        <f>F631</f>
        <v>22.4</v>
      </c>
      <c r="G630" s="114">
        <f>G631</f>
        <v>0</v>
      </c>
      <c r="H630" s="114">
        <f t="shared" si="86"/>
        <v>22.4</v>
      </c>
      <c r="I630" s="114">
        <f>I631</f>
        <v>0</v>
      </c>
      <c r="J630" s="114">
        <f t="shared" si="87"/>
        <v>22.4</v>
      </c>
      <c r="K630" s="114">
        <f>K631</f>
        <v>0</v>
      </c>
      <c r="L630" s="114">
        <f t="shared" ref="L630:L642" si="88">J630+K630</f>
        <v>22.4</v>
      </c>
      <c r="M630" s="114">
        <f>M631</f>
        <v>-5.3</v>
      </c>
      <c r="N630" s="114">
        <f t="shared" ref="N630:N642" si="89">L630+M630</f>
        <v>17.099999999999998</v>
      </c>
    </row>
    <row r="631" spans="1:14" x14ac:dyDescent="0.3">
      <c r="A631" s="10" t="s">
        <v>55</v>
      </c>
      <c r="B631" s="112" t="s">
        <v>168</v>
      </c>
      <c r="C631" s="112" t="s">
        <v>80</v>
      </c>
      <c r="D631" s="113" t="s">
        <v>391</v>
      </c>
      <c r="E631" s="112">
        <v>540</v>
      </c>
      <c r="F631" s="114">
        <v>22.4</v>
      </c>
      <c r="G631" s="114"/>
      <c r="H631" s="114">
        <f t="shared" si="86"/>
        <v>22.4</v>
      </c>
      <c r="I631" s="114"/>
      <c r="J631" s="114">
        <f t="shared" si="87"/>
        <v>22.4</v>
      </c>
      <c r="K631" s="114"/>
      <c r="L631" s="114">
        <f t="shared" si="88"/>
        <v>22.4</v>
      </c>
      <c r="M631" s="114">
        <v>-5.3</v>
      </c>
      <c r="N631" s="114">
        <f t="shared" si="89"/>
        <v>17.099999999999998</v>
      </c>
    </row>
    <row r="632" spans="1:14" ht="45.75" customHeight="1" x14ac:dyDescent="0.3">
      <c r="A632" s="10" t="s">
        <v>392</v>
      </c>
      <c r="B632" s="112" t="s">
        <v>168</v>
      </c>
      <c r="C632" s="112" t="s">
        <v>80</v>
      </c>
      <c r="D632" s="113" t="s">
        <v>393</v>
      </c>
      <c r="E632" s="112" t="s">
        <v>66</v>
      </c>
      <c r="F632" s="114">
        <f>F633</f>
        <v>17.600000000000001</v>
      </c>
      <c r="G632" s="114">
        <f>G633</f>
        <v>0</v>
      </c>
      <c r="H632" s="114">
        <f t="shared" si="86"/>
        <v>17.600000000000001</v>
      </c>
      <c r="I632" s="114">
        <f>I633</f>
        <v>0</v>
      </c>
      <c r="J632" s="114">
        <f t="shared" si="87"/>
        <v>17.600000000000001</v>
      </c>
      <c r="K632" s="114">
        <f>K633</f>
        <v>0</v>
      </c>
      <c r="L632" s="114">
        <f t="shared" si="88"/>
        <v>17.600000000000001</v>
      </c>
      <c r="M632" s="114">
        <f>M633</f>
        <v>0</v>
      </c>
      <c r="N632" s="114">
        <f t="shared" si="89"/>
        <v>17.600000000000001</v>
      </c>
    </row>
    <row r="633" spans="1:14" x14ac:dyDescent="0.3">
      <c r="A633" s="10" t="s">
        <v>146</v>
      </c>
      <c r="B633" s="112" t="s">
        <v>168</v>
      </c>
      <c r="C633" s="112" t="s">
        <v>80</v>
      </c>
      <c r="D633" s="113" t="s">
        <v>393</v>
      </c>
      <c r="E633" s="112">
        <v>500</v>
      </c>
      <c r="F633" s="114">
        <f>F634</f>
        <v>17.600000000000001</v>
      </c>
      <c r="G633" s="114">
        <f>G634</f>
        <v>0</v>
      </c>
      <c r="H633" s="114">
        <f t="shared" si="86"/>
        <v>17.600000000000001</v>
      </c>
      <c r="I633" s="114">
        <f>I634</f>
        <v>0</v>
      </c>
      <c r="J633" s="114">
        <f t="shared" si="87"/>
        <v>17.600000000000001</v>
      </c>
      <c r="K633" s="114">
        <f>K634</f>
        <v>0</v>
      </c>
      <c r="L633" s="114">
        <f t="shared" si="88"/>
        <v>17.600000000000001</v>
      </c>
      <c r="M633" s="114">
        <f>M634</f>
        <v>0</v>
      </c>
      <c r="N633" s="114">
        <f t="shared" si="89"/>
        <v>17.600000000000001</v>
      </c>
    </row>
    <row r="634" spans="1:14" x14ac:dyDescent="0.3">
      <c r="A634" s="10" t="s">
        <v>55</v>
      </c>
      <c r="B634" s="112" t="s">
        <v>168</v>
      </c>
      <c r="C634" s="112" t="s">
        <v>80</v>
      </c>
      <c r="D634" s="113" t="s">
        <v>393</v>
      </c>
      <c r="E634" s="112">
        <v>540</v>
      </c>
      <c r="F634" s="114">
        <v>17.600000000000001</v>
      </c>
      <c r="G634" s="114"/>
      <c r="H634" s="114">
        <f t="shared" si="86"/>
        <v>17.600000000000001</v>
      </c>
      <c r="I634" s="114"/>
      <c r="J634" s="114">
        <f t="shared" si="87"/>
        <v>17.600000000000001</v>
      </c>
      <c r="K634" s="114"/>
      <c r="L634" s="114">
        <f t="shared" si="88"/>
        <v>17.600000000000001</v>
      </c>
      <c r="M634" s="114"/>
      <c r="N634" s="114">
        <f t="shared" si="89"/>
        <v>17.600000000000001</v>
      </c>
    </row>
    <row r="635" spans="1:14" x14ac:dyDescent="0.3">
      <c r="A635" s="10" t="s">
        <v>394</v>
      </c>
      <c r="B635" s="112" t="s">
        <v>168</v>
      </c>
      <c r="C635" s="112" t="s">
        <v>80</v>
      </c>
      <c r="D635" s="113" t="s">
        <v>112</v>
      </c>
      <c r="E635" s="112" t="s">
        <v>66</v>
      </c>
      <c r="F635" s="114">
        <f t="shared" ref="F635:M638" si="90">F636</f>
        <v>7050.2</v>
      </c>
      <c r="G635" s="114">
        <f>G636+G640</f>
        <v>160</v>
      </c>
      <c r="H635" s="114">
        <f t="shared" si="86"/>
        <v>7210.2</v>
      </c>
      <c r="I635" s="114">
        <f>I636+I640</f>
        <v>0</v>
      </c>
      <c r="J635" s="114">
        <f t="shared" si="87"/>
        <v>7210.2</v>
      </c>
      <c r="K635" s="114">
        <f>K636+K640</f>
        <v>2385</v>
      </c>
      <c r="L635" s="114">
        <f t="shared" si="88"/>
        <v>9595.2000000000007</v>
      </c>
      <c r="M635" s="114">
        <f>M636+M640</f>
        <v>650</v>
      </c>
      <c r="N635" s="114">
        <f t="shared" si="89"/>
        <v>10245.200000000001</v>
      </c>
    </row>
    <row r="636" spans="1:14" ht="30" x14ac:dyDescent="0.3">
      <c r="A636" s="10" t="s">
        <v>132</v>
      </c>
      <c r="B636" s="112" t="s">
        <v>168</v>
      </c>
      <c r="C636" s="112" t="s">
        <v>80</v>
      </c>
      <c r="D636" s="113" t="s">
        <v>133</v>
      </c>
      <c r="E636" s="112" t="s">
        <v>66</v>
      </c>
      <c r="F636" s="114">
        <f t="shared" si="90"/>
        <v>7050.2</v>
      </c>
      <c r="G636" s="114">
        <f t="shared" si="90"/>
        <v>0</v>
      </c>
      <c r="H636" s="114">
        <f t="shared" si="86"/>
        <v>7050.2</v>
      </c>
      <c r="I636" s="114">
        <f t="shared" si="90"/>
        <v>0</v>
      </c>
      <c r="J636" s="114">
        <f t="shared" si="87"/>
        <v>7050.2</v>
      </c>
      <c r="K636" s="114">
        <f t="shared" si="90"/>
        <v>2385</v>
      </c>
      <c r="L636" s="114">
        <f t="shared" si="88"/>
        <v>9435.2000000000007</v>
      </c>
      <c r="M636" s="114">
        <f t="shared" si="90"/>
        <v>0</v>
      </c>
      <c r="N636" s="114">
        <f t="shared" si="89"/>
        <v>9435.2000000000007</v>
      </c>
    </row>
    <row r="637" spans="1:14" ht="59.25" customHeight="1" x14ac:dyDescent="0.3">
      <c r="A637" s="10" t="s">
        <v>708</v>
      </c>
      <c r="B637" s="112" t="s">
        <v>168</v>
      </c>
      <c r="C637" s="112" t="s">
        <v>80</v>
      </c>
      <c r="D637" s="113" t="s">
        <v>395</v>
      </c>
      <c r="E637" s="112" t="s">
        <v>66</v>
      </c>
      <c r="F637" s="114">
        <f t="shared" si="90"/>
        <v>7050.2</v>
      </c>
      <c r="G637" s="114">
        <f t="shared" si="90"/>
        <v>0</v>
      </c>
      <c r="H637" s="114">
        <f t="shared" si="86"/>
        <v>7050.2</v>
      </c>
      <c r="I637" s="114">
        <f t="shared" si="90"/>
        <v>0</v>
      </c>
      <c r="J637" s="114">
        <f t="shared" si="87"/>
        <v>7050.2</v>
      </c>
      <c r="K637" s="114">
        <f t="shared" si="90"/>
        <v>2385</v>
      </c>
      <c r="L637" s="114">
        <f t="shared" si="88"/>
        <v>9435.2000000000007</v>
      </c>
      <c r="M637" s="114">
        <f t="shared" si="90"/>
        <v>0</v>
      </c>
      <c r="N637" s="114">
        <f t="shared" si="89"/>
        <v>9435.2000000000007</v>
      </c>
    </row>
    <row r="638" spans="1:14" ht="19.149999999999999" customHeight="1" x14ac:dyDescent="0.3">
      <c r="A638" s="11" t="s">
        <v>146</v>
      </c>
      <c r="B638" s="112" t="s">
        <v>168</v>
      </c>
      <c r="C638" s="112" t="s">
        <v>80</v>
      </c>
      <c r="D638" s="113" t="s">
        <v>395</v>
      </c>
      <c r="E638" s="112">
        <v>500</v>
      </c>
      <c r="F638" s="114">
        <f t="shared" si="90"/>
        <v>7050.2</v>
      </c>
      <c r="G638" s="114">
        <f t="shared" si="90"/>
        <v>0</v>
      </c>
      <c r="H638" s="114">
        <f t="shared" si="86"/>
        <v>7050.2</v>
      </c>
      <c r="I638" s="114">
        <f t="shared" si="90"/>
        <v>0</v>
      </c>
      <c r="J638" s="114">
        <f t="shared" si="87"/>
        <v>7050.2</v>
      </c>
      <c r="K638" s="114">
        <f t="shared" si="90"/>
        <v>2385</v>
      </c>
      <c r="L638" s="114">
        <f t="shared" si="88"/>
        <v>9435.2000000000007</v>
      </c>
      <c r="M638" s="114">
        <f t="shared" si="90"/>
        <v>0</v>
      </c>
      <c r="N638" s="114">
        <f t="shared" si="89"/>
        <v>9435.2000000000007</v>
      </c>
    </row>
    <row r="639" spans="1:14" ht="16.899999999999999" customHeight="1" x14ac:dyDescent="0.3">
      <c r="A639" s="10" t="s">
        <v>55</v>
      </c>
      <c r="B639" s="112" t="s">
        <v>168</v>
      </c>
      <c r="C639" s="112" t="s">
        <v>80</v>
      </c>
      <c r="D639" s="113" t="s">
        <v>395</v>
      </c>
      <c r="E639" s="112" t="s">
        <v>563</v>
      </c>
      <c r="F639" s="114">
        <v>7050.2</v>
      </c>
      <c r="G639" s="114"/>
      <c r="H639" s="114">
        <f t="shared" si="86"/>
        <v>7050.2</v>
      </c>
      <c r="I639" s="114"/>
      <c r="J639" s="114">
        <f t="shared" si="87"/>
        <v>7050.2</v>
      </c>
      <c r="K639" s="114">
        <v>2385</v>
      </c>
      <c r="L639" s="114">
        <f t="shared" si="88"/>
        <v>9435.2000000000007</v>
      </c>
      <c r="M639" s="114"/>
      <c r="N639" s="114">
        <f t="shared" si="89"/>
        <v>9435.2000000000007</v>
      </c>
    </row>
    <row r="640" spans="1:14" ht="45" x14ac:dyDescent="0.3">
      <c r="A640" s="10" t="s">
        <v>897</v>
      </c>
      <c r="B640" s="112">
        <v>14</v>
      </c>
      <c r="C640" s="112" t="s">
        <v>80</v>
      </c>
      <c r="D640" s="112" t="s">
        <v>898</v>
      </c>
      <c r="E640" s="112" t="s">
        <v>66</v>
      </c>
      <c r="F640" s="119"/>
      <c r="G640" s="119">
        <f>G641</f>
        <v>160</v>
      </c>
      <c r="H640" s="114">
        <f t="shared" si="86"/>
        <v>160</v>
      </c>
      <c r="I640" s="119">
        <f>I641</f>
        <v>0</v>
      </c>
      <c r="J640" s="114">
        <f t="shared" si="87"/>
        <v>160</v>
      </c>
      <c r="K640" s="119">
        <f>K641</f>
        <v>0</v>
      </c>
      <c r="L640" s="114">
        <f t="shared" si="88"/>
        <v>160</v>
      </c>
      <c r="M640" s="119">
        <f>M641</f>
        <v>650</v>
      </c>
      <c r="N640" s="114">
        <f t="shared" si="89"/>
        <v>810</v>
      </c>
    </row>
    <row r="641" spans="1:14" x14ac:dyDescent="0.3">
      <c r="A641" s="11" t="s">
        <v>146</v>
      </c>
      <c r="B641" s="112">
        <v>14</v>
      </c>
      <c r="C641" s="112" t="s">
        <v>80</v>
      </c>
      <c r="D641" s="112" t="s">
        <v>898</v>
      </c>
      <c r="E641" s="112">
        <v>500</v>
      </c>
      <c r="F641" s="119"/>
      <c r="G641" s="119">
        <f>G642</f>
        <v>160</v>
      </c>
      <c r="H641" s="114">
        <f t="shared" si="86"/>
        <v>160</v>
      </c>
      <c r="I641" s="119">
        <f>I642</f>
        <v>0</v>
      </c>
      <c r="J641" s="114">
        <f t="shared" si="87"/>
        <v>160</v>
      </c>
      <c r="K641" s="119">
        <f>K642</f>
        <v>0</v>
      </c>
      <c r="L641" s="114">
        <f t="shared" si="88"/>
        <v>160</v>
      </c>
      <c r="M641" s="119">
        <f>M642</f>
        <v>650</v>
      </c>
      <c r="N641" s="114">
        <f t="shared" si="89"/>
        <v>810</v>
      </c>
    </row>
    <row r="642" spans="1:14" x14ac:dyDescent="0.3">
      <c r="A642" s="10" t="s">
        <v>55</v>
      </c>
      <c r="B642" s="112">
        <v>14</v>
      </c>
      <c r="C642" s="112" t="s">
        <v>80</v>
      </c>
      <c r="D642" s="112" t="s">
        <v>898</v>
      </c>
      <c r="E642" s="112" t="s">
        <v>563</v>
      </c>
      <c r="F642" s="119"/>
      <c r="G642" s="119">
        <v>160</v>
      </c>
      <c r="H642" s="114">
        <f t="shared" si="86"/>
        <v>160</v>
      </c>
      <c r="I642" s="119"/>
      <c r="J642" s="114">
        <f t="shared" si="87"/>
        <v>160</v>
      </c>
      <c r="K642" s="119"/>
      <c r="L642" s="114">
        <f t="shared" si="88"/>
        <v>160</v>
      </c>
      <c r="M642" s="119">
        <v>650</v>
      </c>
      <c r="N642" s="114">
        <f t="shared" si="89"/>
        <v>810</v>
      </c>
    </row>
  </sheetData>
  <mergeCells count="17">
    <mergeCell ref="F5:F6"/>
    <mergeCell ref="E5:E6"/>
    <mergeCell ref="M5:M6"/>
    <mergeCell ref="N5:N6"/>
    <mergeCell ref="A1:N1"/>
    <mergeCell ref="A2:N2"/>
    <mergeCell ref="A3:N3"/>
    <mergeCell ref="K5:K6"/>
    <mergeCell ref="L5:L6"/>
    <mergeCell ref="I5:I6"/>
    <mergeCell ref="J5:J6"/>
    <mergeCell ref="G5:G6"/>
    <mergeCell ref="H5:H6"/>
    <mergeCell ref="A5:A6"/>
    <mergeCell ref="B5:B6"/>
    <mergeCell ref="C5:C6"/>
    <mergeCell ref="D5:D6"/>
  </mergeCells>
  <pageMargins left="1.1811023622047245" right="0.39370078740157483" top="0.78740157480314965" bottom="0.78740157480314965" header="0.19685039370078741" footer="0.19685039370078741"/>
  <pageSetup paperSize="9" scale="78" fitToHeight="0" orientation="portrait" verticalDpi="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N794"/>
  <sheetViews>
    <sheetView zoomScaleNormal="100" zoomScaleSheetLayoutView="100" workbookViewId="0">
      <selection activeCell="A7" sqref="A1:N1048576"/>
    </sheetView>
  </sheetViews>
  <sheetFormatPr defaultColWidth="9.140625" defaultRowHeight="15" outlineLevelCol="1" x14ac:dyDescent="0.3"/>
  <cols>
    <col min="1" max="1" width="48.28515625" style="45" customWidth="1"/>
    <col min="2" max="2" width="17.28515625" style="30" customWidth="1"/>
    <col min="3" max="4" width="11.28515625" style="30" customWidth="1"/>
    <col min="5" max="5" width="10.85546875" style="46" customWidth="1"/>
    <col min="6" max="6" width="18.140625" style="47" hidden="1" customWidth="1" outlineLevel="1"/>
    <col min="7" max="7" width="14.7109375" style="47" hidden="1" customWidth="1" outlineLevel="1"/>
    <col min="8" max="8" width="18.140625" style="47" hidden="1" customWidth="1" outlineLevel="1"/>
    <col min="9" max="9" width="15.28515625" style="47" hidden="1" customWidth="1" outlineLevel="1"/>
    <col min="10" max="10" width="18.140625" style="47" hidden="1" customWidth="1" outlineLevel="1"/>
    <col min="11" max="11" width="15.5703125" style="47" hidden="1" customWidth="1" outlineLevel="1"/>
    <col min="12" max="12" width="18.140625" style="47" hidden="1" customWidth="1" outlineLevel="1"/>
    <col min="13" max="13" width="15.5703125" style="47" hidden="1" customWidth="1" outlineLevel="1"/>
    <col min="14" max="14" width="18.140625" style="47" customWidth="1" collapsed="1"/>
    <col min="15" max="16384" width="9.140625" style="1"/>
  </cols>
  <sheetData>
    <row r="1" spans="1:14" ht="49.5" customHeight="1" x14ac:dyDescent="0.3">
      <c r="A1" s="121" t="s">
        <v>1117</v>
      </c>
      <c r="B1" s="121"/>
      <c r="C1" s="121"/>
      <c r="D1" s="121"/>
      <c r="E1" s="121"/>
      <c r="F1" s="121"/>
      <c r="G1" s="121"/>
      <c r="H1" s="121"/>
      <c r="I1" s="121"/>
      <c r="J1" s="121"/>
      <c r="K1" s="121"/>
      <c r="L1" s="121"/>
      <c r="M1" s="121"/>
      <c r="N1" s="121"/>
    </row>
    <row r="2" spans="1:14" ht="54.75" customHeight="1" x14ac:dyDescent="0.3">
      <c r="A2" s="121" t="s">
        <v>907</v>
      </c>
      <c r="B2" s="121"/>
      <c r="C2" s="121"/>
      <c r="D2" s="121"/>
      <c r="E2" s="121"/>
      <c r="F2" s="121"/>
      <c r="G2" s="121"/>
      <c r="H2" s="121"/>
      <c r="I2" s="121"/>
      <c r="J2" s="121"/>
      <c r="K2" s="121"/>
      <c r="L2" s="121"/>
      <c r="M2" s="121"/>
      <c r="N2" s="121"/>
    </row>
    <row r="3" spans="1:14" ht="100.9" customHeight="1" x14ac:dyDescent="0.3">
      <c r="A3" s="145" t="s">
        <v>857</v>
      </c>
      <c r="B3" s="145"/>
      <c r="C3" s="145"/>
      <c r="D3" s="145"/>
      <c r="E3" s="145"/>
      <c r="F3" s="145"/>
      <c r="G3" s="145"/>
      <c r="H3" s="145"/>
      <c r="I3" s="145"/>
      <c r="J3" s="145"/>
      <c r="K3" s="145"/>
      <c r="L3" s="145"/>
      <c r="M3" s="145"/>
      <c r="N3" s="145"/>
    </row>
    <row r="4" spans="1:14" x14ac:dyDescent="0.3">
      <c r="A4" s="146" t="s">
        <v>56</v>
      </c>
      <c r="B4" s="146"/>
      <c r="C4" s="146"/>
      <c r="D4" s="146"/>
      <c r="E4" s="146"/>
      <c r="F4" s="146"/>
      <c r="G4" s="33" t="s">
        <v>56</v>
      </c>
      <c r="H4" s="33" t="s">
        <v>56</v>
      </c>
      <c r="I4" s="33" t="s">
        <v>56</v>
      </c>
      <c r="J4" s="33" t="s">
        <v>56</v>
      </c>
      <c r="K4" s="33" t="s">
        <v>56</v>
      </c>
      <c r="L4" s="33" t="s">
        <v>56</v>
      </c>
      <c r="M4" s="33" t="s">
        <v>56</v>
      </c>
      <c r="N4" s="33" t="s">
        <v>56</v>
      </c>
    </row>
    <row r="5" spans="1:14" ht="15" customHeight="1" x14ac:dyDescent="0.3">
      <c r="A5" s="147" t="s">
        <v>481</v>
      </c>
      <c r="B5" s="136" t="s">
        <v>482</v>
      </c>
      <c r="C5" s="136" t="s">
        <v>58</v>
      </c>
      <c r="D5" s="136" t="s">
        <v>59</v>
      </c>
      <c r="E5" s="136" t="s">
        <v>397</v>
      </c>
      <c r="F5" s="140" t="s">
        <v>578</v>
      </c>
      <c r="G5" s="134" t="s">
        <v>892</v>
      </c>
      <c r="H5" s="140" t="s">
        <v>578</v>
      </c>
      <c r="I5" s="134" t="s">
        <v>908</v>
      </c>
      <c r="J5" s="140" t="s">
        <v>578</v>
      </c>
      <c r="K5" s="134" t="s">
        <v>923</v>
      </c>
      <c r="L5" s="140" t="s">
        <v>578</v>
      </c>
      <c r="M5" s="134" t="s">
        <v>935</v>
      </c>
      <c r="N5" s="140" t="s">
        <v>578</v>
      </c>
    </row>
    <row r="6" spans="1:14" x14ac:dyDescent="0.3">
      <c r="A6" s="147"/>
      <c r="B6" s="136"/>
      <c r="C6" s="136"/>
      <c r="D6" s="136"/>
      <c r="E6" s="136"/>
      <c r="F6" s="140"/>
      <c r="G6" s="134"/>
      <c r="H6" s="140"/>
      <c r="I6" s="134"/>
      <c r="J6" s="140"/>
      <c r="K6" s="134"/>
      <c r="L6" s="140"/>
      <c r="M6" s="134"/>
      <c r="N6" s="140"/>
    </row>
    <row r="7" spans="1:14" x14ac:dyDescent="0.3">
      <c r="A7" s="52" t="s">
        <v>453</v>
      </c>
      <c r="B7" s="53"/>
      <c r="C7" s="53"/>
      <c r="D7" s="53"/>
      <c r="E7" s="54"/>
      <c r="F7" s="55">
        <f>F8+F75+F90+F231+F238+F267+F296+F319+F341+F370+F420+F427+F449+F464+F482+F494+F501+F508+F515+F522+F536+F559+F585+F612+F627+F656+F529+F566+F578</f>
        <v>1366373.1000000003</v>
      </c>
      <c r="G7" s="55">
        <f>G8+G75+G90+G231+G238+G267+G296+G319+G341+G370+G420+G427+G449+G464+G482+G494+G501+G508+G515+G522+G536+G559+G585+G612+G627+G656+G529+G566+G578</f>
        <v>44758.3</v>
      </c>
      <c r="H7" s="55">
        <f>F7+G7</f>
        <v>1411131.4000000004</v>
      </c>
      <c r="I7" s="55">
        <f>I8+I75+I90+I231+I238+I267+I296+I319+I341+I370+I420+I427+I449+I464+I482+I494+I501+I508+I515+I522+I536+I559+I585+I612+I627+I656+I529+I566+I578</f>
        <v>80748.600000000006</v>
      </c>
      <c r="J7" s="55">
        <f>H7+I7</f>
        <v>1491880.0000000005</v>
      </c>
      <c r="K7" s="55">
        <f>K8+K75+K90+K231+K238+K267+K296+K319+K341+K370+K420+K427+K449+K464+K482+K494+K501+K508+K515+K522+K536+K559+K585+K612+K627+K656+K529+K566+K578</f>
        <v>27654.699999999997</v>
      </c>
      <c r="L7" s="55">
        <f>J7+K7</f>
        <v>1519534.7000000004</v>
      </c>
      <c r="M7" s="55">
        <f>M8+M75+M90+M231+M238+M267+M296+M319+M341+M370+M420+M427+M449+M464+M482+M494+M501+M508+M515+M522+M536+M559+M585+M612+M627+M656+M529+M566+M578</f>
        <v>19138.399999999998</v>
      </c>
      <c r="N7" s="55">
        <f>L7+M7</f>
        <v>1538673.1000000003</v>
      </c>
    </row>
    <row r="8" spans="1:14" ht="25.5" x14ac:dyDescent="0.3">
      <c r="A8" s="15" t="s">
        <v>713</v>
      </c>
      <c r="B8" s="22" t="s">
        <v>273</v>
      </c>
      <c r="C8" s="23"/>
      <c r="D8" s="23"/>
      <c r="E8" s="24"/>
      <c r="F8" s="2">
        <f>F9+F16+F49</f>
        <v>56055.200000000004</v>
      </c>
      <c r="G8" s="2">
        <f>G9+G16+G49</f>
        <v>834.4</v>
      </c>
      <c r="H8" s="55">
        <f t="shared" ref="H8:H76" si="0">F8+G8</f>
        <v>56889.600000000006</v>
      </c>
      <c r="I8" s="2">
        <f>I9+I16+I49</f>
        <v>198.1</v>
      </c>
      <c r="J8" s="55">
        <f t="shared" ref="J8:J76" si="1">H8+I8</f>
        <v>57087.700000000004</v>
      </c>
      <c r="K8" s="2">
        <f>K9+K16+K49</f>
        <v>285</v>
      </c>
      <c r="L8" s="55">
        <f t="shared" ref="L8:L76" si="2">J8+K8</f>
        <v>57372.700000000004</v>
      </c>
      <c r="M8" s="2">
        <f>M9+M16+M49</f>
        <v>986.1</v>
      </c>
      <c r="N8" s="55">
        <f t="shared" ref="N8:N76" si="3">L8+M8</f>
        <v>58358.8</v>
      </c>
    </row>
    <row r="9" spans="1:14" ht="58.5" customHeight="1" x14ac:dyDescent="0.3">
      <c r="A9" s="15" t="s">
        <v>418</v>
      </c>
      <c r="B9" s="22" t="s">
        <v>275</v>
      </c>
      <c r="C9" s="23"/>
      <c r="D9" s="23"/>
      <c r="E9" s="24"/>
      <c r="F9" s="2">
        <f t="shared" ref="F9:M14" si="4">F10</f>
        <v>24243.9</v>
      </c>
      <c r="G9" s="2">
        <f t="shared" si="4"/>
        <v>40.4</v>
      </c>
      <c r="H9" s="55">
        <f t="shared" si="0"/>
        <v>24284.300000000003</v>
      </c>
      <c r="I9" s="2">
        <f t="shared" si="4"/>
        <v>0</v>
      </c>
      <c r="J9" s="55">
        <f t="shared" si="1"/>
        <v>24284.300000000003</v>
      </c>
      <c r="K9" s="2">
        <f t="shared" si="4"/>
        <v>404.8</v>
      </c>
      <c r="L9" s="55">
        <f t="shared" si="2"/>
        <v>24689.100000000002</v>
      </c>
      <c r="M9" s="2">
        <f t="shared" si="4"/>
        <v>536.9</v>
      </c>
      <c r="N9" s="55">
        <f t="shared" si="3"/>
        <v>25226.000000000004</v>
      </c>
    </row>
    <row r="10" spans="1:14" ht="38.25" x14ac:dyDescent="0.3">
      <c r="A10" s="15" t="s">
        <v>292</v>
      </c>
      <c r="B10" s="40" t="s">
        <v>276</v>
      </c>
      <c r="C10" s="23"/>
      <c r="D10" s="23"/>
      <c r="E10" s="24"/>
      <c r="F10" s="41">
        <f t="shared" si="4"/>
        <v>24243.9</v>
      </c>
      <c r="G10" s="41">
        <f t="shared" si="4"/>
        <v>40.4</v>
      </c>
      <c r="H10" s="55">
        <f t="shared" si="0"/>
        <v>24284.300000000003</v>
      </c>
      <c r="I10" s="41">
        <f t="shared" si="4"/>
        <v>0</v>
      </c>
      <c r="J10" s="55">
        <f t="shared" si="1"/>
        <v>24284.300000000003</v>
      </c>
      <c r="K10" s="41">
        <f t="shared" si="4"/>
        <v>404.8</v>
      </c>
      <c r="L10" s="55">
        <f t="shared" si="2"/>
        <v>24689.100000000002</v>
      </c>
      <c r="M10" s="41">
        <f t="shared" si="4"/>
        <v>536.9</v>
      </c>
      <c r="N10" s="55">
        <f t="shared" si="3"/>
        <v>25226.000000000004</v>
      </c>
    </row>
    <row r="11" spans="1:14" ht="60" x14ac:dyDescent="0.3">
      <c r="A11" s="84" t="s">
        <v>419</v>
      </c>
      <c r="B11" s="18" t="s">
        <v>278</v>
      </c>
      <c r="C11" s="23"/>
      <c r="D11" s="23"/>
      <c r="E11" s="24"/>
      <c r="F11" s="3">
        <f t="shared" si="4"/>
        <v>24243.9</v>
      </c>
      <c r="G11" s="3">
        <f t="shared" si="4"/>
        <v>40.4</v>
      </c>
      <c r="H11" s="51">
        <f t="shared" si="0"/>
        <v>24284.300000000003</v>
      </c>
      <c r="I11" s="3">
        <f t="shared" si="4"/>
        <v>0</v>
      </c>
      <c r="J11" s="51">
        <f t="shared" si="1"/>
        <v>24284.300000000003</v>
      </c>
      <c r="K11" s="3">
        <f t="shared" si="4"/>
        <v>404.8</v>
      </c>
      <c r="L11" s="51">
        <f t="shared" si="2"/>
        <v>24689.100000000002</v>
      </c>
      <c r="M11" s="3">
        <f t="shared" si="4"/>
        <v>536.9</v>
      </c>
      <c r="N11" s="51">
        <f t="shared" si="3"/>
        <v>25226.000000000004</v>
      </c>
    </row>
    <row r="12" spans="1:14" x14ac:dyDescent="0.3">
      <c r="A12" s="84" t="s">
        <v>233</v>
      </c>
      <c r="B12" s="18" t="s">
        <v>278</v>
      </c>
      <c r="C12" s="18" t="s">
        <v>110</v>
      </c>
      <c r="D12" s="23"/>
      <c r="E12" s="24"/>
      <c r="F12" s="3">
        <f t="shared" si="4"/>
        <v>24243.9</v>
      </c>
      <c r="G12" s="3">
        <f t="shared" si="4"/>
        <v>40.4</v>
      </c>
      <c r="H12" s="51">
        <f t="shared" si="0"/>
        <v>24284.300000000003</v>
      </c>
      <c r="I12" s="3">
        <f t="shared" si="4"/>
        <v>0</v>
      </c>
      <c r="J12" s="51">
        <f t="shared" si="1"/>
        <v>24284.300000000003</v>
      </c>
      <c r="K12" s="3">
        <f t="shared" si="4"/>
        <v>404.8</v>
      </c>
      <c r="L12" s="51">
        <f t="shared" si="2"/>
        <v>24689.100000000002</v>
      </c>
      <c r="M12" s="3">
        <f t="shared" si="4"/>
        <v>536.9</v>
      </c>
      <c r="N12" s="51">
        <f t="shared" si="3"/>
        <v>25226.000000000004</v>
      </c>
    </row>
    <row r="13" spans="1:14" x14ac:dyDescent="0.3">
      <c r="A13" s="84" t="s">
        <v>258</v>
      </c>
      <c r="B13" s="18" t="s">
        <v>278</v>
      </c>
      <c r="C13" s="18" t="s">
        <v>110</v>
      </c>
      <c r="D13" s="18" t="s">
        <v>80</v>
      </c>
      <c r="E13" s="24"/>
      <c r="F13" s="3">
        <f t="shared" si="4"/>
        <v>24243.9</v>
      </c>
      <c r="G13" s="3">
        <f t="shared" si="4"/>
        <v>40.4</v>
      </c>
      <c r="H13" s="51">
        <f t="shared" si="0"/>
        <v>24284.300000000003</v>
      </c>
      <c r="I13" s="3">
        <f t="shared" si="4"/>
        <v>0</v>
      </c>
      <c r="J13" s="51">
        <f t="shared" si="1"/>
        <v>24284.300000000003</v>
      </c>
      <c r="K13" s="3">
        <f t="shared" si="4"/>
        <v>404.8</v>
      </c>
      <c r="L13" s="51">
        <f t="shared" si="2"/>
        <v>24689.100000000002</v>
      </c>
      <c r="M13" s="3">
        <f t="shared" si="4"/>
        <v>536.9</v>
      </c>
      <c r="N13" s="51">
        <f t="shared" si="3"/>
        <v>25226.000000000004</v>
      </c>
    </row>
    <row r="14" spans="1:14" ht="45" x14ac:dyDescent="0.3">
      <c r="A14" s="84" t="s">
        <v>176</v>
      </c>
      <c r="B14" s="18" t="s">
        <v>278</v>
      </c>
      <c r="C14" s="18" t="s">
        <v>110</v>
      </c>
      <c r="D14" s="18" t="s">
        <v>80</v>
      </c>
      <c r="E14" s="18">
        <v>600</v>
      </c>
      <c r="F14" s="3">
        <f t="shared" si="4"/>
        <v>24243.9</v>
      </c>
      <c r="G14" s="3">
        <f t="shared" si="4"/>
        <v>40.4</v>
      </c>
      <c r="H14" s="51">
        <f t="shared" si="0"/>
        <v>24284.300000000003</v>
      </c>
      <c r="I14" s="3">
        <f t="shared" si="4"/>
        <v>0</v>
      </c>
      <c r="J14" s="51">
        <f t="shared" si="1"/>
        <v>24284.300000000003</v>
      </c>
      <c r="K14" s="3">
        <f t="shared" si="4"/>
        <v>404.8</v>
      </c>
      <c r="L14" s="51">
        <f t="shared" si="2"/>
        <v>24689.100000000002</v>
      </c>
      <c r="M14" s="3">
        <f t="shared" si="4"/>
        <v>536.9</v>
      </c>
      <c r="N14" s="51">
        <f t="shared" si="3"/>
        <v>25226.000000000004</v>
      </c>
    </row>
    <row r="15" spans="1:14" x14ac:dyDescent="0.3">
      <c r="A15" s="84" t="s">
        <v>184</v>
      </c>
      <c r="B15" s="18" t="s">
        <v>278</v>
      </c>
      <c r="C15" s="18" t="s">
        <v>110</v>
      </c>
      <c r="D15" s="18" t="s">
        <v>80</v>
      </c>
      <c r="E15" s="18">
        <v>610</v>
      </c>
      <c r="F15" s="3">
        <v>24243.9</v>
      </c>
      <c r="G15" s="3">
        <v>40.4</v>
      </c>
      <c r="H15" s="51">
        <f t="shared" si="0"/>
        <v>24284.300000000003</v>
      </c>
      <c r="I15" s="3"/>
      <c r="J15" s="51">
        <f t="shared" si="1"/>
        <v>24284.300000000003</v>
      </c>
      <c r="K15" s="3">
        <v>404.8</v>
      </c>
      <c r="L15" s="51">
        <f t="shared" si="2"/>
        <v>24689.100000000002</v>
      </c>
      <c r="M15" s="3">
        <v>536.9</v>
      </c>
      <c r="N15" s="51">
        <f t="shared" si="3"/>
        <v>25226.000000000004</v>
      </c>
    </row>
    <row r="16" spans="1:14" ht="38.25" x14ac:dyDescent="0.3">
      <c r="A16" s="15" t="s">
        <v>290</v>
      </c>
      <c r="B16" s="22" t="s">
        <v>291</v>
      </c>
      <c r="C16" s="23"/>
      <c r="D16" s="23"/>
      <c r="E16" s="24"/>
      <c r="F16" s="2">
        <f>F17+F38</f>
        <v>26858.7</v>
      </c>
      <c r="G16" s="2">
        <f>G17+G38</f>
        <v>794</v>
      </c>
      <c r="H16" s="55">
        <f t="shared" si="0"/>
        <v>27652.7</v>
      </c>
      <c r="I16" s="2">
        <f>I17+I38</f>
        <v>198.1</v>
      </c>
      <c r="J16" s="55">
        <f t="shared" si="1"/>
        <v>27850.799999999999</v>
      </c>
      <c r="K16" s="2">
        <f>K17+K38</f>
        <v>0</v>
      </c>
      <c r="L16" s="55">
        <f t="shared" si="2"/>
        <v>27850.799999999999</v>
      </c>
      <c r="M16" s="2">
        <f>M17+M38</f>
        <v>373.8</v>
      </c>
      <c r="N16" s="55">
        <f t="shared" si="3"/>
        <v>28224.6</v>
      </c>
    </row>
    <row r="17" spans="1:14" ht="38.25" x14ac:dyDescent="0.3">
      <c r="A17" s="15" t="s">
        <v>292</v>
      </c>
      <c r="B17" s="40" t="s">
        <v>293</v>
      </c>
      <c r="C17" s="23"/>
      <c r="D17" s="23"/>
      <c r="E17" s="24"/>
      <c r="F17" s="41">
        <f>F18+F23+F33</f>
        <v>11681.2</v>
      </c>
      <c r="G17" s="41">
        <f>G18+G23+G33</f>
        <v>751.7</v>
      </c>
      <c r="H17" s="55">
        <f t="shared" si="0"/>
        <v>12432.900000000001</v>
      </c>
      <c r="I17" s="41">
        <f>I18+I23+I33+I28</f>
        <v>198.1</v>
      </c>
      <c r="J17" s="55">
        <f t="shared" si="1"/>
        <v>12631.000000000002</v>
      </c>
      <c r="K17" s="41">
        <f>K18+K23+K33+K28</f>
        <v>0</v>
      </c>
      <c r="L17" s="55">
        <f t="shared" si="2"/>
        <v>12631.000000000002</v>
      </c>
      <c r="M17" s="41">
        <f>M18+M23+M33+M28</f>
        <v>336.2</v>
      </c>
      <c r="N17" s="55">
        <f t="shared" si="3"/>
        <v>12967.200000000003</v>
      </c>
    </row>
    <row r="18" spans="1:14" ht="45" x14ac:dyDescent="0.3">
      <c r="A18" s="84" t="s">
        <v>294</v>
      </c>
      <c r="B18" s="18" t="s">
        <v>295</v>
      </c>
      <c r="C18" s="23"/>
      <c r="D18" s="23"/>
      <c r="E18" s="24"/>
      <c r="F18" s="3">
        <f t="shared" ref="F18:M21" si="5">F19</f>
        <v>9250</v>
      </c>
      <c r="G18" s="3">
        <f t="shared" si="5"/>
        <v>0</v>
      </c>
      <c r="H18" s="51">
        <f t="shared" si="0"/>
        <v>9250</v>
      </c>
      <c r="I18" s="3">
        <f t="shared" si="5"/>
        <v>0</v>
      </c>
      <c r="J18" s="51">
        <f t="shared" si="1"/>
        <v>9250</v>
      </c>
      <c r="K18" s="3">
        <f t="shared" si="5"/>
        <v>0</v>
      </c>
      <c r="L18" s="51">
        <f t="shared" si="2"/>
        <v>9250</v>
      </c>
      <c r="M18" s="3">
        <f t="shared" si="5"/>
        <v>0</v>
      </c>
      <c r="N18" s="51">
        <f t="shared" si="3"/>
        <v>9250</v>
      </c>
    </row>
    <row r="19" spans="1:14" x14ac:dyDescent="0.3">
      <c r="A19" s="84" t="s">
        <v>288</v>
      </c>
      <c r="B19" s="18" t="s">
        <v>295</v>
      </c>
      <c r="C19" s="18" t="s">
        <v>193</v>
      </c>
      <c r="D19" s="23"/>
      <c r="E19" s="24"/>
      <c r="F19" s="3">
        <f t="shared" si="5"/>
        <v>9250</v>
      </c>
      <c r="G19" s="3">
        <f t="shared" si="5"/>
        <v>0</v>
      </c>
      <c r="H19" s="51">
        <f t="shared" si="0"/>
        <v>9250</v>
      </c>
      <c r="I19" s="3">
        <f t="shared" si="5"/>
        <v>0</v>
      </c>
      <c r="J19" s="51">
        <f t="shared" si="1"/>
        <v>9250</v>
      </c>
      <c r="K19" s="3">
        <f t="shared" si="5"/>
        <v>0</v>
      </c>
      <c r="L19" s="51">
        <f t="shared" si="2"/>
        <v>9250</v>
      </c>
      <c r="M19" s="3">
        <f t="shared" si="5"/>
        <v>0</v>
      </c>
      <c r="N19" s="51">
        <f t="shared" si="3"/>
        <v>9250</v>
      </c>
    </row>
    <row r="20" spans="1:14" x14ac:dyDescent="0.3">
      <c r="A20" s="84" t="s">
        <v>289</v>
      </c>
      <c r="B20" s="18" t="s">
        <v>295</v>
      </c>
      <c r="C20" s="18" t="s">
        <v>193</v>
      </c>
      <c r="D20" s="18" t="s">
        <v>63</v>
      </c>
      <c r="E20" s="24"/>
      <c r="F20" s="3">
        <f t="shared" si="5"/>
        <v>9250</v>
      </c>
      <c r="G20" s="3">
        <f t="shared" si="5"/>
        <v>0</v>
      </c>
      <c r="H20" s="51">
        <f t="shared" si="0"/>
        <v>9250</v>
      </c>
      <c r="I20" s="3">
        <f t="shared" si="5"/>
        <v>0</v>
      </c>
      <c r="J20" s="51">
        <f t="shared" si="1"/>
        <v>9250</v>
      </c>
      <c r="K20" s="3">
        <f t="shared" si="5"/>
        <v>0</v>
      </c>
      <c r="L20" s="51">
        <f t="shared" si="2"/>
        <v>9250</v>
      </c>
      <c r="M20" s="3">
        <f t="shared" si="5"/>
        <v>0</v>
      </c>
      <c r="N20" s="51">
        <f t="shared" si="3"/>
        <v>9250</v>
      </c>
    </row>
    <row r="21" spans="1:14" ht="45" x14ac:dyDescent="0.3">
      <c r="A21" s="84" t="s">
        <v>176</v>
      </c>
      <c r="B21" s="18" t="s">
        <v>295</v>
      </c>
      <c r="C21" s="18" t="s">
        <v>193</v>
      </c>
      <c r="D21" s="18" t="s">
        <v>63</v>
      </c>
      <c r="E21" s="18">
        <v>600</v>
      </c>
      <c r="F21" s="3">
        <f t="shared" si="5"/>
        <v>9250</v>
      </c>
      <c r="G21" s="3">
        <f t="shared" si="5"/>
        <v>0</v>
      </c>
      <c r="H21" s="51">
        <f t="shared" si="0"/>
        <v>9250</v>
      </c>
      <c r="I21" s="3">
        <f t="shared" si="5"/>
        <v>0</v>
      </c>
      <c r="J21" s="51">
        <f t="shared" si="1"/>
        <v>9250</v>
      </c>
      <c r="K21" s="3">
        <f t="shared" si="5"/>
        <v>0</v>
      </c>
      <c r="L21" s="51">
        <f t="shared" si="2"/>
        <v>9250</v>
      </c>
      <c r="M21" s="3">
        <f t="shared" si="5"/>
        <v>0</v>
      </c>
      <c r="N21" s="51">
        <f t="shared" si="3"/>
        <v>9250</v>
      </c>
    </row>
    <row r="22" spans="1:14" x14ac:dyDescent="0.3">
      <c r="A22" s="84" t="s">
        <v>184</v>
      </c>
      <c r="B22" s="18" t="s">
        <v>295</v>
      </c>
      <c r="C22" s="18" t="s">
        <v>193</v>
      </c>
      <c r="D22" s="18" t="s">
        <v>63</v>
      </c>
      <c r="E22" s="18">
        <v>610</v>
      </c>
      <c r="F22" s="3">
        <v>9250</v>
      </c>
      <c r="G22" s="3"/>
      <c r="H22" s="51">
        <f t="shared" si="0"/>
        <v>9250</v>
      </c>
      <c r="I22" s="3"/>
      <c r="J22" s="51">
        <f t="shared" si="1"/>
        <v>9250</v>
      </c>
      <c r="K22" s="3"/>
      <c r="L22" s="51">
        <f t="shared" si="2"/>
        <v>9250</v>
      </c>
      <c r="M22" s="3"/>
      <c r="N22" s="51">
        <f t="shared" si="3"/>
        <v>9250</v>
      </c>
    </row>
    <row r="23" spans="1:14" ht="45" x14ac:dyDescent="0.3">
      <c r="A23" s="84" t="s">
        <v>296</v>
      </c>
      <c r="B23" s="18" t="s">
        <v>297</v>
      </c>
      <c r="C23" s="23"/>
      <c r="D23" s="23"/>
      <c r="E23" s="24"/>
      <c r="F23" s="3">
        <f t="shared" ref="F23:M26" si="6">F24</f>
        <v>2429.1999999999998</v>
      </c>
      <c r="G23" s="3">
        <f t="shared" si="6"/>
        <v>751.7</v>
      </c>
      <c r="H23" s="51">
        <f t="shared" si="0"/>
        <v>3180.8999999999996</v>
      </c>
      <c r="I23" s="3">
        <f t="shared" si="6"/>
        <v>0.1</v>
      </c>
      <c r="J23" s="51">
        <f t="shared" si="1"/>
        <v>3180.9999999999995</v>
      </c>
      <c r="K23" s="3">
        <f t="shared" si="6"/>
        <v>0</v>
      </c>
      <c r="L23" s="51">
        <f t="shared" si="2"/>
        <v>3180.9999999999995</v>
      </c>
      <c r="M23" s="3">
        <f t="shared" si="6"/>
        <v>336.2</v>
      </c>
      <c r="N23" s="51">
        <f t="shared" si="3"/>
        <v>3517.1999999999994</v>
      </c>
    </row>
    <row r="24" spans="1:14" x14ac:dyDescent="0.3">
      <c r="A24" s="84" t="s">
        <v>288</v>
      </c>
      <c r="B24" s="18" t="s">
        <v>297</v>
      </c>
      <c r="C24" s="18" t="s">
        <v>193</v>
      </c>
      <c r="D24" s="23"/>
      <c r="E24" s="24"/>
      <c r="F24" s="3">
        <f t="shared" si="6"/>
        <v>2429.1999999999998</v>
      </c>
      <c r="G24" s="3">
        <f t="shared" si="6"/>
        <v>751.7</v>
      </c>
      <c r="H24" s="51">
        <f t="shared" si="0"/>
        <v>3180.8999999999996</v>
      </c>
      <c r="I24" s="3">
        <f t="shared" si="6"/>
        <v>0.1</v>
      </c>
      <c r="J24" s="51">
        <f t="shared" si="1"/>
        <v>3180.9999999999995</v>
      </c>
      <c r="K24" s="3">
        <f t="shared" si="6"/>
        <v>0</v>
      </c>
      <c r="L24" s="51">
        <f t="shared" si="2"/>
        <v>3180.9999999999995</v>
      </c>
      <c r="M24" s="3">
        <f t="shared" si="6"/>
        <v>336.2</v>
      </c>
      <c r="N24" s="51">
        <f t="shared" si="3"/>
        <v>3517.1999999999994</v>
      </c>
    </row>
    <row r="25" spans="1:14" x14ac:dyDescent="0.3">
      <c r="A25" s="84" t="s">
        <v>289</v>
      </c>
      <c r="B25" s="18" t="s">
        <v>297</v>
      </c>
      <c r="C25" s="18" t="s">
        <v>193</v>
      </c>
      <c r="D25" s="18" t="s">
        <v>63</v>
      </c>
      <c r="E25" s="24"/>
      <c r="F25" s="3">
        <f t="shared" si="6"/>
        <v>2429.1999999999998</v>
      </c>
      <c r="G25" s="3">
        <f t="shared" si="6"/>
        <v>751.7</v>
      </c>
      <c r="H25" s="51">
        <f t="shared" si="0"/>
        <v>3180.8999999999996</v>
      </c>
      <c r="I25" s="3">
        <f t="shared" si="6"/>
        <v>0.1</v>
      </c>
      <c r="J25" s="51">
        <f t="shared" si="1"/>
        <v>3180.9999999999995</v>
      </c>
      <c r="K25" s="3">
        <f t="shared" si="6"/>
        <v>0</v>
      </c>
      <c r="L25" s="51">
        <f t="shared" si="2"/>
        <v>3180.9999999999995</v>
      </c>
      <c r="M25" s="3">
        <f t="shared" si="6"/>
        <v>336.2</v>
      </c>
      <c r="N25" s="51">
        <f t="shared" si="3"/>
        <v>3517.1999999999994</v>
      </c>
    </row>
    <row r="26" spans="1:14" ht="45" x14ac:dyDescent="0.3">
      <c r="A26" s="84" t="s">
        <v>176</v>
      </c>
      <c r="B26" s="18" t="s">
        <v>297</v>
      </c>
      <c r="C26" s="18" t="s">
        <v>193</v>
      </c>
      <c r="D26" s="18" t="s">
        <v>63</v>
      </c>
      <c r="E26" s="18">
        <v>600</v>
      </c>
      <c r="F26" s="3">
        <f t="shared" si="6"/>
        <v>2429.1999999999998</v>
      </c>
      <c r="G26" s="3">
        <f t="shared" si="6"/>
        <v>751.7</v>
      </c>
      <c r="H26" s="51">
        <f t="shared" si="0"/>
        <v>3180.8999999999996</v>
      </c>
      <c r="I26" s="3">
        <f t="shared" si="6"/>
        <v>0.1</v>
      </c>
      <c r="J26" s="51">
        <f t="shared" si="1"/>
        <v>3180.9999999999995</v>
      </c>
      <c r="K26" s="3">
        <f t="shared" si="6"/>
        <v>0</v>
      </c>
      <c r="L26" s="51">
        <f t="shared" si="2"/>
        <v>3180.9999999999995</v>
      </c>
      <c r="M26" s="3">
        <f t="shared" si="6"/>
        <v>336.2</v>
      </c>
      <c r="N26" s="51">
        <f t="shared" si="3"/>
        <v>3517.1999999999994</v>
      </c>
    </row>
    <row r="27" spans="1:14" x14ac:dyDescent="0.3">
      <c r="A27" s="84" t="s">
        <v>184</v>
      </c>
      <c r="B27" s="18" t="s">
        <v>297</v>
      </c>
      <c r="C27" s="18" t="s">
        <v>193</v>
      </c>
      <c r="D27" s="18" t="s">
        <v>63</v>
      </c>
      <c r="E27" s="18">
        <v>610</v>
      </c>
      <c r="F27" s="3">
        <v>2429.1999999999998</v>
      </c>
      <c r="G27" s="3">
        <v>751.7</v>
      </c>
      <c r="H27" s="51">
        <f t="shared" si="0"/>
        <v>3180.8999999999996</v>
      </c>
      <c r="I27" s="3">
        <v>0.1</v>
      </c>
      <c r="J27" s="51">
        <f t="shared" si="1"/>
        <v>3180.9999999999995</v>
      </c>
      <c r="K27" s="3">
        <v>0</v>
      </c>
      <c r="L27" s="51">
        <f t="shared" si="2"/>
        <v>3180.9999999999995</v>
      </c>
      <c r="M27" s="3">
        <f>56.2+280</f>
        <v>336.2</v>
      </c>
      <c r="N27" s="51">
        <f t="shared" si="3"/>
        <v>3517.1999999999994</v>
      </c>
    </row>
    <row r="28" spans="1:14" ht="45" x14ac:dyDescent="0.3">
      <c r="A28" s="10" t="s">
        <v>913</v>
      </c>
      <c r="B28" s="18" t="s">
        <v>922</v>
      </c>
      <c r="C28" s="18"/>
      <c r="D28" s="18"/>
      <c r="E28" s="18"/>
      <c r="F28" s="3"/>
      <c r="G28" s="3"/>
      <c r="H28" s="51"/>
      <c r="I28" s="3">
        <f>I29</f>
        <v>198.1</v>
      </c>
      <c r="J28" s="51">
        <f t="shared" si="1"/>
        <v>198.1</v>
      </c>
      <c r="K28" s="3">
        <f>K29</f>
        <v>0</v>
      </c>
      <c r="L28" s="51">
        <f t="shared" si="2"/>
        <v>198.1</v>
      </c>
      <c r="M28" s="3">
        <f>M29</f>
        <v>0</v>
      </c>
      <c r="N28" s="51">
        <f t="shared" si="3"/>
        <v>198.1</v>
      </c>
    </row>
    <row r="29" spans="1:14" x14ac:dyDescent="0.3">
      <c r="A29" s="84" t="s">
        <v>288</v>
      </c>
      <c r="B29" s="18" t="s">
        <v>922</v>
      </c>
      <c r="C29" s="18" t="s">
        <v>193</v>
      </c>
      <c r="D29" s="23"/>
      <c r="E29" s="24"/>
      <c r="F29" s="3"/>
      <c r="G29" s="3"/>
      <c r="H29" s="51"/>
      <c r="I29" s="3">
        <f>I30</f>
        <v>198.1</v>
      </c>
      <c r="J29" s="51">
        <f t="shared" si="1"/>
        <v>198.1</v>
      </c>
      <c r="K29" s="3">
        <f>K30</f>
        <v>0</v>
      </c>
      <c r="L29" s="51">
        <f t="shared" si="2"/>
        <v>198.1</v>
      </c>
      <c r="M29" s="3">
        <f>M30</f>
        <v>0</v>
      </c>
      <c r="N29" s="51">
        <f t="shared" si="3"/>
        <v>198.1</v>
      </c>
    </row>
    <row r="30" spans="1:14" x14ac:dyDescent="0.3">
      <c r="A30" s="84" t="s">
        <v>289</v>
      </c>
      <c r="B30" s="18" t="s">
        <v>922</v>
      </c>
      <c r="C30" s="18" t="s">
        <v>193</v>
      </c>
      <c r="D30" s="18" t="s">
        <v>63</v>
      </c>
      <c r="E30" s="24"/>
      <c r="F30" s="3"/>
      <c r="G30" s="3"/>
      <c r="H30" s="51"/>
      <c r="I30" s="3">
        <f>I31</f>
        <v>198.1</v>
      </c>
      <c r="J30" s="51">
        <f t="shared" si="1"/>
        <v>198.1</v>
      </c>
      <c r="K30" s="3">
        <f>K31</f>
        <v>0</v>
      </c>
      <c r="L30" s="51">
        <f t="shared" si="2"/>
        <v>198.1</v>
      </c>
      <c r="M30" s="3">
        <f>M31</f>
        <v>0</v>
      </c>
      <c r="N30" s="51">
        <f t="shared" si="3"/>
        <v>198.1</v>
      </c>
    </row>
    <row r="31" spans="1:14" ht="45" x14ac:dyDescent="0.3">
      <c r="A31" s="84" t="s">
        <v>176</v>
      </c>
      <c r="B31" s="18" t="s">
        <v>922</v>
      </c>
      <c r="C31" s="18" t="s">
        <v>193</v>
      </c>
      <c r="D31" s="18" t="s">
        <v>63</v>
      </c>
      <c r="E31" s="18">
        <v>600</v>
      </c>
      <c r="F31" s="3"/>
      <c r="G31" s="3"/>
      <c r="H31" s="51"/>
      <c r="I31" s="3">
        <f>I32</f>
        <v>198.1</v>
      </c>
      <c r="J31" s="51">
        <f t="shared" si="1"/>
        <v>198.1</v>
      </c>
      <c r="K31" s="3">
        <f>K32</f>
        <v>0</v>
      </c>
      <c r="L31" s="51">
        <f t="shared" si="2"/>
        <v>198.1</v>
      </c>
      <c r="M31" s="3">
        <f>M32</f>
        <v>0</v>
      </c>
      <c r="N31" s="51">
        <f t="shared" si="3"/>
        <v>198.1</v>
      </c>
    </row>
    <row r="32" spans="1:14" x14ac:dyDescent="0.3">
      <c r="A32" s="84" t="s">
        <v>184</v>
      </c>
      <c r="B32" s="18" t="s">
        <v>922</v>
      </c>
      <c r="C32" s="18" t="s">
        <v>193</v>
      </c>
      <c r="D32" s="18" t="s">
        <v>63</v>
      </c>
      <c r="E32" s="18">
        <v>610</v>
      </c>
      <c r="F32" s="3"/>
      <c r="G32" s="3"/>
      <c r="H32" s="51"/>
      <c r="I32" s="3">
        <v>198.1</v>
      </c>
      <c r="J32" s="51">
        <f t="shared" si="1"/>
        <v>198.1</v>
      </c>
      <c r="K32" s="3">
        <v>0</v>
      </c>
      <c r="L32" s="51">
        <f t="shared" si="2"/>
        <v>198.1</v>
      </c>
      <c r="M32" s="3">
        <v>0</v>
      </c>
      <c r="N32" s="51">
        <f t="shared" si="3"/>
        <v>198.1</v>
      </c>
    </row>
    <row r="33" spans="1:14" ht="45" x14ac:dyDescent="0.3">
      <c r="A33" s="10" t="s">
        <v>801</v>
      </c>
      <c r="B33" s="18" t="s">
        <v>803</v>
      </c>
      <c r="C33" s="18"/>
      <c r="D33" s="18"/>
      <c r="E33" s="18"/>
      <c r="F33" s="3">
        <f t="shared" ref="F33:M36" si="7">F34</f>
        <v>2</v>
      </c>
      <c r="G33" s="3">
        <f t="shared" si="7"/>
        <v>0</v>
      </c>
      <c r="H33" s="51">
        <f t="shared" si="0"/>
        <v>2</v>
      </c>
      <c r="I33" s="3">
        <f t="shared" si="7"/>
        <v>-0.1</v>
      </c>
      <c r="J33" s="51">
        <f t="shared" si="1"/>
        <v>1.9</v>
      </c>
      <c r="K33" s="3">
        <f t="shared" si="7"/>
        <v>0</v>
      </c>
      <c r="L33" s="51">
        <f t="shared" si="2"/>
        <v>1.9</v>
      </c>
      <c r="M33" s="3">
        <f t="shared" si="7"/>
        <v>0</v>
      </c>
      <c r="N33" s="51">
        <f t="shared" si="3"/>
        <v>1.9</v>
      </c>
    </row>
    <row r="34" spans="1:14" x14ac:dyDescent="0.3">
      <c r="A34" s="84" t="s">
        <v>288</v>
      </c>
      <c r="B34" s="18" t="s">
        <v>803</v>
      </c>
      <c r="C34" s="18" t="s">
        <v>193</v>
      </c>
      <c r="D34" s="23"/>
      <c r="E34" s="24"/>
      <c r="F34" s="3">
        <f t="shared" si="7"/>
        <v>2</v>
      </c>
      <c r="G34" s="3">
        <f t="shared" si="7"/>
        <v>0</v>
      </c>
      <c r="H34" s="51">
        <f t="shared" si="0"/>
        <v>2</v>
      </c>
      <c r="I34" s="3">
        <f t="shared" si="7"/>
        <v>-0.1</v>
      </c>
      <c r="J34" s="51">
        <f t="shared" si="1"/>
        <v>1.9</v>
      </c>
      <c r="K34" s="3">
        <f t="shared" si="7"/>
        <v>0</v>
      </c>
      <c r="L34" s="51">
        <f t="shared" si="2"/>
        <v>1.9</v>
      </c>
      <c r="M34" s="3">
        <f t="shared" si="7"/>
        <v>0</v>
      </c>
      <c r="N34" s="51">
        <f t="shared" si="3"/>
        <v>1.9</v>
      </c>
    </row>
    <row r="35" spans="1:14" x14ac:dyDescent="0.3">
      <c r="A35" s="84" t="s">
        <v>289</v>
      </c>
      <c r="B35" s="18" t="s">
        <v>803</v>
      </c>
      <c r="C35" s="18" t="s">
        <v>193</v>
      </c>
      <c r="D35" s="18" t="s">
        <v>63</v>
      </c>
      <c r="E35" s="24"/>
      <c r="F35" s="3">
        <f t="shared" si="7"/>
        <v>2</v>
      </c>
      <c r="G35" s="3">
        <f t="shared" si="7"/>
        <v>0</v>
      </c>
      <c r="H35" s="51">
        <f t="shared" si="0"/>
        <v>2</v>
      </c>
      <c r="I35" s="3">
        <f t="shared" si="7"/>
        <v>-0.1</v>
      </c>
      <c r="J35" s="51">
        <f t="shared" si="1"/>
        <v>1.9</v>
      </c>
      <c r="K35" s="3">
        <f t="shared" si="7"/>
        <v>0</v>
      </c>
      <c r="L35" s="51">
        <f t="shared" si="2"/>
        <v>1.9</v>
      </c>
      <c r="M35" s="3">
        <f t="shared" si="7"/>
        <v>0</v>
      </c>
      <c r="N35" s="51">
        <f t="shared" si="3"/>
        <v>1.9</v>
      </c>
    </row>
    <row r="36" spans="1:14" ht="45" x14ac:dyDescent="0.3">
      <c r="A36" s="84" t="s">
        <v>176</v>
      </c>
      <c r="B36" s="18" t="s">
        <v>803</v>
      </c>
      <c r="C36" s="18" t="s">
        <v>193</v>
      </c>
      <c r="D36" s="18" t="s">
        <v>63</v>
      </c>
      <c r="E36" s="18">
        <v>600</v>
      </c>
      <c r="F36" s="3">
        <f t="shared" si="7"/>
        <v>2</v>
      </c>
      <c r="G36" s="3">
        <f t="shared" si="7"/>
        <v>0</v>
      </c>
      <c r="H36" s="51">
        <f t="shared" si="0"/>
        <v>2</v>
      </c>
      <c r="I36" s="3">
        <f t="shared" si="7"/>
        <v>-0.1</v>
      </c>
      <c r="J36" s="51">
        <f t="shared" si="1"/>
        <v>1.9</v>
      </c>
      <c r="K36" s="3">
        <f t="shared" si="7"/>
        <v>0</v>
      </c>
      <c r="L36" s="51">
        <f t="shared" si="2"/>
        <v>1.9</v>
      </c>
      <c r="M36" s="3">
        <f t="shared" si="7"/>
        <v>0</v>
      </c>
      <c r="N36" s="51">
        <f t="shared" si="3"/>
        <v>1.9</v>
      </c>
    </row>
    <row r="37" spans="1:14" x14ac:dyDescent="0.3">
      <c r="A37" s="84" t="s">
        <v>184</v>
      </c>
      <c r="B37" s="18" t="s">
        <v>803</v>
      </c>
      <c r="C37" s="18" t="s">
        <v>193</v>
      </c>
      <c r="D37" s="18" t="s">
        <v>63</v>
      </c>
      <c r="E37" s="18">
        <v>610</v>
      </c>
      <c r="F37" s="3">
        <v>2</v>
      </c>
      <c r="G37" s="3"/>
      <c r="H37" s="51">
        <f t="shared" si="0"/>
        <v>2</v>
      </c>
      <c r="I37" s="3">
        <v>-0.1</v>
      </c>
      <c r="J37" s="51">
        <f t="shared" si="1"/>
        <v>1.9</v>
      </c>
      <c r="K37" s="3">
        <v>0</v>
      </c>
      <c r="L37" s="51">
        <f t="shared" si="2"/>
        <v>1.9</v>
      </c>
      <c r="M37" s="3">
        <v>0</v>
      </c>
      <c r="N37" s="51">
        <f t="shared" si="3"/>
        <v>1.9</v>
      </c>
    </row>
    <row r="38" spans="1:14" ht="25.5" x14ac:dyDescent="0.3">
      <c r="A38" s="15" t="s">
        <v>420</v>
      </c>
      <c r="B38" s="40" t="s">
        <v>299</v>
      </c>
      <c r="C38" s="23"/>
      <c r="D38" s="23"/>
      <c r="E38" s="24"/>
      <c r="F38" s="41">
        <f>F39+F44</f>
        <v>15177.5</v>
      </c>
      <c r="G38" s="41">
        <f>G39+G44</f>
        <v>42.3</v>
      </c>
      <c r="H38" s="55">
        <f t="shared" si="0"/>
        <v>15219.8</v>
      </c>
      <c r="I38" s="41">
        <f>I39+I44</f>
        <v>0</v>
      </c>
      <c r="J38" s="55">
        <f t="shared" si="1"/>
        <v>15219.8</v>
      </c>
      <c r="K38" s="41">
        <f>K39+K44</f>
        <v>0</v>
      </c>
      <c r="L38" s="55">
        <f t="shared" si="2"/>
        <v>15219.8</v>
      </c>
      <c r="M38" s="41">
        <f>M39+M44</f>
        <v>37.6</v>
      </c>
      <c r="N38" s="55">
        <f t="shared" si="3"/>
        <v>15257.4</v>
      </c>
    </row>
    <row r="39" spans="1:14" ht="45" x14ac:dyDescent="0.3">
      <c r="A39" s="84" t="s">
        <v>300</v>
      </c>
      <c r="B39" s="18" t="s">
        <v>301</v>
      </c>
      <c r="C39" s="23"/>
      <c r="D39" s="23"/>
      <c r="E39" s="24"/>
      <c r="F39" s="3">
        <f t="shared" ref="F39:M42" si="8">F40</f>
        <v>15176.5</v>
      </c>
      <c r="G39" s="3">
        <f t="shared" si="8"/>
        <v>42.3</v>
      </c>
      <c r="H39" s="51">
        <f t="shared" si="0"/>
        <v>15218.8</v>
      </c>
      <c r="I39" s="3">
        <f t="shared" si="8"/>
        <v>0</v>
      </c>
      <c r="J39" s="51">
        <f t="shared" si="1"/>
        <v>15218.8</v>
      </c>
      <c r="K39" s="3">
        <f t="shared" si="8"/>
        <v>0</v>
      </c>
      <c r="L39" s="51">
        <f t="shared" si="2"/>
        <v>15218.8</v>
      </c>
      <c r="M39" s="3">
        <f t="shared" si="8"/>
        <v>37.6</v>
      </c>
      <c r="N39" s="51">
        <f t="shared" si="3"/>
        <v>15256.4</v>
      </c>
    </row>
    <row r="40" spans="1:14" x14ac:dyDescent="0.3">
      <c r="A40" s="84" t="s">
        <v>288</v>
      </c>
      <c r="B40" s="18" t="s">
        <v>301</v>
      </c>
      <c r="C40" s="18" t="s">
        <v>193</v>
      </c>
      <c r="D40" s="23"/>
      <c r="E40" s="24"/>
      <c r="F40" s="3">
        <f t="shared" si="8"/>
        <v>15176.5</v>
      </c>
      <c r="G40" s="3">
        <f t="shared" si="8"/>
        <v>42.3</v>
      </c>
      <c r="H40" s="51">
        <f t="shared" si="0"/>
        <v>15218.8</v>
      </c>
      <c r="I40" s="3">
        <f t="shared" si="8"/>
        <v>0</v>
      </c>
      <c r="J40" s="51">
        <f t="shared" si="1"/>
        <v>15218.8</v>
      </c>
      <c r="K40" s="3">
        <f t="shared" si="8"/>
        <v>0</v>
      </c>
      <c r="L40" s="51">
        <f t="shared" si="2"/>
        <v>15218.8</v>
      </c>
      <c r="M40" s="3">
        <f t="shared" si="8"/>
        <v>37.6</v>
      </c>
      <c r="N40" s="51">
        <f t="shared" si="3"/>
        <v>15256.4</v>
      </c>
    </row>
    <row r="41" spans="1:14" x14ac:dyDescent="0.3">
      <c r="A41" s="84" t="s">
        <v>289</v>
      </c>
      <c r="B41" s="18" t="s">
        <v>301</v>
      </c>
      <c r="C41" s="18" t="s">
        <v>193</v>
      </c>
      <c r="D41" s="18" t="s">
        <v>63</v>
      </c>
      <c r="E41" s="24"/>
      <c r="F41" s="3">
        <f t="shared" si="8"/>
        <v>15176.5</v>
      </c>
      <c r="G41" s="3">
        <f t="shared" si="8"/>
        <v>42.3</v>
      </c>
      <c r="H41" s="51">
        <f t="shared" si="0"/>
        <v>15218.8</v>
      </c>
      <c r="I41" s="3">
        <f t="shared" si="8"/>
        <v>0</v>
      </c>
      <c r="J41" s="51">
        <f t="shared" si="1"/>
        <v>15218.8</v>
      </c>
      <c r="K41" s="3">
        <f t="shared" si="8"/>
        <v>0</v>
      </c>
      <c r="L41" s="51">
        <f t="shared" si="2"/>
        <v>15218.8</v>
      </c>
      <c r="M41" s="3">
        <f t="shared" si="8"/>
        <v>37.6</v>
      </c>
      <c r="N41" s="51">
        <f t="shared" si="3"/>
        <v>15256.4</v>
      </c>
    </row>
    <row r="42" spans="1:14" ht="45" x14ac:dyDescent="0.3">
      <c r="A42" s="84" t="s">
        <v>176</v>
      </c>
      <c r="B42" s="18" t="s">
        <v>301</v>
      </c>
      <c r="C42" s="18" t="s">
        <v>193</v>
      </c>
      <c r="D42" s="18" t="s">
        <v>63</v>
      </c>
      <c r="E42" s="18">
        <v>600</v>
      </c>
      <c r="F42" s="3">
        <f t="shared" si="8"/>
        <v>15176.5</v>
      </c>
      <c r="G42" s="3">
        <f t="shared" si="8"/>
        <v>42.3</v>
      </c>
      <c r="H42" s="51">
        <f t="shared" si="0"/>
        <v>15218.8</v>
      </c>
      <c r="I42" s="3">
        <f t="shared" si="8"/>
        <v>0</v>
      </c>
      <c r="J42" s="51">
        <f t="shared" si="1"/>
        <v>15218.8</v>
      </c>
      <c r="K42" s="3">
        <f t="shared" si="8"/>
        <v>0</v>
      </c>
      <c r="L42" s="51">
        <f t="shared" si="2"/>
        <v>15218.8</v>
      </c>
      <c r="M42" s="3">
        <f t="shared" si="8"/>
        <v>37.6</v>
      </c>
      <c r="N42" s="51">
        <f t="shared" si="3"/>
        <v>15256.4</v>
      </c>
    </row>
    <row r="43" spans="1:14" x14ac:dyDescent="0.3">
      <c r="A43" s="84" t="s">
        <v>184</v>
      </c>
      <c r="B43" s="18" t="s">
        <v>301</v>
      </c>
      <c r="C43" s="18" t="s">
        <v>193</v>
      </c>
      <c r="D43" s="18" t="s">
        <v>63</v>
      </c>
      <c r="E43" s="18">
        <v>610</v>
      </c>
      <c r="F43" s="3">
        <v>15176.5</v>
      </c>
      <c r="G43" s="3">
        <v>42.3</v>
      </c>
      <c r="H43" s="51">
        <f t="shared" si="0"/>
        <v>15218.8</v>
      </c>
      <c r="I43" s="3"/>
      <c r="J43" s="51">
        <f t="shared" si="1"/>
        <v>15218.8</v>
      </c>
      <c r="K43" s="3"/>
      <c r="L43" s="51">
        <f t="shared" si="2"/>
        <v>15218.8</v>
      </c>
      <c r="M43" s="3">
        <v>37.6</v>
      </c>
      <c r="N43" s="51">
        <f t="shared" si="3"/>
        <v>15256.4</v>
      </c>
    </row>
    <row r="44" spans="1:14" ht="30" x14ac:dyDescent="0.3">
      <c r="A44" s="10" t="s">
        <v>682</v>
      </c>
      <c r="B44" s="18" t="s">
        <v>683</v>
      </c>
      <c r="C44" s="18"/>
      <c r="D44" s="18"/>
      <c r="E44" s="18"/>
      <c r="F44" s="3">
        <f t="shared" ref="F44:M47" si="9">F45</f>
        <v>1</v>
      </c>
      <c r="G44" s="3">
        <f t="shared" si="9"/>
        <v>0</v>
      </c>
      <c r="H44" s="51">
        <f t="shared" si="0"/>
        <v>1</v>
      </c>
      <c r="I44" s="3">
        <f t="shared" si="9"/>
        <v>0</v>
      </c>
      <c r="J44" s="51">
        <f t="shared" si="1"/>
        <v>1</v>
      </c>
      <c r="K44" s="3">
        <f t="shared" si="9"/>
        <v>0</v>
      </c>
      <c r="L44" s="51">
        <f t="shared" si="2"/>
        <v>1</v>
      </c>
      <c r="M44" s="3">
        <f t="shared" si="9"/>
        <v>0</v>
      </c>
      <c r="N44" s="51">
        <f t="shared" si="3"/>
        <v>1</v>
      </c>
    </row>
    <row r="45" spans="1:14" x14ac:dyDescent="0.3">
      <c r="A45" s="84" t="s">
        <v>288</v>
      </c>
      <c r="B45" s="18" t="s">
        <v>683</v>
      </c>
      <c r="C45" s="18" t="s">
        <v>193</v>
      </c>
      <c r="D45" s="23"/>
      <c r="E45" s="24"/>
      <c r="F45" s="3">
        <f t="shared" si="9"/>
        <v>1</v>
      </c>
      <c r="G45" s="3">
        <f t="shared" si="9"/>
        <v>0</v>
      </c>
      <c r="H45" s="51">
        <f t="shared" si="0"/>
        <v>1</v>
      </c>
      <c r="I45" s="3">
        <f t="shared" si="9"/>
        <v>0</v>
      </c>
      <c r="J45" s="51">
        <f t="shared" si="1"/>
        <v>1</v>
      </c>
      <c r="K45" s="3">
        <f t="shared" si="9"/>
        <v>0</v>
      </c>
      <c r="L45" s="51">
        <f t="shared" si="2"/>
        <v>1</v>
      </c>
      <c r="M45" s="3">
        <f t="shared" si="9"/>
        <v>0</v>
      </c>
      <c r="N45" s="51">
        <f t="shared" si="3"/>
        <v>1</v>
      </c>
    </row>
    <row r="46" spans="1:14" x14ac:dyDescent="0.3">
      <c r="A46" s="84" t="s">
        <v>289</v>
      </c>
      <c r="B46" s="18" t="s">
        <v>683</v>
      </c>
      <c r="C46" s="18" t="s">
        <v>193</v>
      </c>
      <c r="D46" s="18" t="s">
        <v>63</v>
      </c>
      <c r="E46" s="24"/>
      <c r="F46" s="3">
        <f t="shared" si="9"/>
        <v>1</v>
      </c>
      <c r="G46" s="3">
        <f t="shared" si="9"/>
        <v>0</v>
      </c>
      <c r="H46" s="51">
        <f t="shared" si="0"/>
        <v>1</v>
      </c>
      <c r="I46" s="3">
        <f t="shared" si="9"/>
        <v>0</v>
      </c>
      <c r="J46" s="51">
        <f t="shared" si="1"/>
        <v>1</v>
      </c>
      <c r="K46" s="3">
        <f t="shared" si="9"/>
        <v>0</v>
      </c>
      <c r="L46" s="51">
        <f t="shared" si="2"/>
        <v>1</v>
      </c>
      <c r="M46" s="3">
        <f t="shared" si="9"/>
        <v>0</v>
      </c>
      <c r="N46" s="51">
        <f t="shared" si="3"/>
        <v>1</v>
      </c>
    </row>
    <row r="47" spans="1:14" ht="45" x14ac:dyDescent="0.3">
      <c r="A47" s="84" t="s">
        <v>176</v>
      </c>
      <c r="B47" s="18" t="s">
        <v>683</v>
      </c>
      <c r="C47" s="18" t="s">
        <v>193</v>
      </c>
      <c r="D47" s="18" t="s">
        <v>63</v>
      </c>
      <c r="E47" s="18">
        <v>600</v>
      </c>
      <c r="F47" s="3">
        <f t="shared" si="9"/>
        <v>1</v>
      </c>
      <c r="G47" s="3">
        <f t="shared" si="9"/>
        <v>0</v>
      </c>
      <c r="H47" s="51">
        <f t="shared" si="0"/>
        <v>1</v>
      </c>
      <c r="I47" s="3">
        <f t="shared" si="9"/>
        <v>0</v>
      </c>
      <c r="J47" s="51">
        <f t="shared" si="1"/>
        <v>1</v>
      </c>
      <c r="K47" s="3">
        <f t="shared" si="9"/>
        <v>0</v>
      </c>
      <c r="L47" s="51">
        <f t="shared" si="2"/>
        <v>1</v>
      </c>
      <c r="M47" s="3">
        <f t="shared" si="9"/>
        <v>0</v>
      </c>
      <c r="N47" s="51">
        <f t="shared" si="3"/>
        <v>1</v>
      </c>
    </row>
    <row r="48" spans="1:14" x14ac:dyDescent="0.3">
      <c r="A48" s="84" t="s">
        <v>184</v>
      </c>
      <c r="B48" s="18" t="s">
        <v>683</v>
      </c>
      <c r="C48" s="18" t="s">
        <v>193</v>
      </c>
      <c r="D48" s="18" t="s">
        <v>63</v>
      </c>
      <c r="E48" s="18">
        <v>610</v>
      </c>
      <c r="F48" s="3">
        <v>1</v>
      </c>
      <c r="G48" s="3"/>
      <c r="H48" s="51">
        <f t="shared" si="0"/>
        <v>1</v>
      </c>
      <c r="I48" s="3"/>
      <c r="J48" s="51">
        <f t="shared" si="1"/>
        <v>1</v>
      </c>
      <c r="K48" s="3"/>
      <c r="L48" s="51">
        <f t="shared" si="2"/>
        <v>1</v>
      </c>
      <c r="M48" s="3"/>
      <c r="N48" s="51">
        <f t="shared" si="3"/>
        <v>1</v>
      </c>
    </row>
    <row r="49" spans="1:14" ht="38.25" x14ac:dyDescent="0.3">
      <c r="A49" s="15" t="s">
        <v>725</v>
      </c>
      <c r="B49" s="22" t="s">
        <v>302</v>
      </c>
      <c r="C49" s="23"/>
      <c r="D49" s="23"/>
      <c r="E49" s="24"/>
      <c r="F49" s="2">
        <f>F50</f>
        <v>4952.5999999999995</v>
      </c>
      <c r="G49" s="2">
        <f>G50</f>
        <v>0</v>
      </c>
      <c r="H49" s="55">
        <f t="shared" si="0"/>
        <v>4952.5999999999995</v>
      </c>
      <c r="I49" s="2">
        <f>I50</f>
        <v>0</v>
      </c>
      <c r="J49" s="55">
        <f t="shared" si="1"/>
        <v>4952.5999999999995</v>
      </c>
      <c r="K49" s="2">
        <f>K50</f>
        <v>-119.8</v>
      </c>
      <c r="L49" s="55">
        <f t="shared" si="2"/>
        <v>4832.7999999999993</v>
      </c>
      <c r="M49" s="2">
        <f>M50</f>
        <v>75.400000000000006</v>
      </c>
      <c r="N49" s="55">
        <f t="shared" si="3"/>
        <v>4908.1999999999989</v>
      </c>
    </row>
    <row r="50" spans="1:14" ht="51" x14ac:dyDescent="0.3">
      <c r="A50" s="15" t="s">
        <v>454</v>
      </c>
      <c r="B50" s="40" t="s">
        <v>304</v>
      </c>
      <c r="C50" s="23"/>
      <c r="D50" s="23"/>
      <c r="E50" s="24"/>
      <c r="F50" s="41">
        <f>F51+F56+F59+F68</f>
        <v>4952.5999999999995</v>
      </c>
      <c r="G50" s="41">
        <f>G51+G56+G59+G68</f>
        <v>0</v>
      </c>
      <c r="H50" s="55">
        <f t="shared" si="0"/>
        <v>4952.5999999999995</v>
      </c>
      <c r="I50" s="41">
        <f>I51+I56+I59+I68</f>
        <v>0</v>
      </c>
      <c r="J50" s="55">
        <f t="shared" si="1"/>
        <v>4952.5999999999995</v>
      </c>
      <c r="K50" s="41">
        <f>K51+K56+K59+K68</f>
        <v>-119.8</v>
      </c>
      <c r="L50" s="55">
        <f t="shared" si="2"/>
        <v>4832.7999999999993</v>
      </c>
      <c r="M50" s="41">
        <f>M51+M56+M59+M68</f>
        <v>75.400000000000006</v>
      </c>
      <c r="N50" s="55">
        <f t="shared" si="3"/>
        <v>4908.1999999999989</v>
      </c>
    </row>
    <row r="51" spans="1:14" ht="31.5" customHeight="1" x14ac:dyDescent="0.3">
      <c r="A51" s="84" t="s">
        <v>102</v>
      </c>
      <c r="B51" s="18" t="s">
        <v>311</v>
      </c>
      <c r="C51" s="23"/>
      <c r="D51" s="23"/>
      <c r="E51" s="24"/>
      <c r="F51" s="3">
        <f t="shared" ref="F51:M54" si="10">F52</f>
        <v>1611.4</v>
      </c>
      <c r="G51" s="3">
        <f t="shared" si="10"/>
        <v>0</v>
      </c>
      <c r="H51" s="51">
        <f t="shared" si="0"/>
        <v>1611.4</v>
      </c>
      <c r="I51" s="3">
        <f t="shared" si="10"/>
        <v>0</v>
      </c>
      <c r="J51" s="51">
        <f t="shared" si="1"/>
        <v>1611.4</v>
      </c>
      <c r="K51" s="3">
        <f t="shared" si="10"/>
        <v>0</v>
      </c>
      <c r="L51" s="51">
        <f t="shared" si="2"/>
        <v>1611.4</v>
      </c>
      <c r="M51" s="3">
        <f t="shared" si="10"/>
        <v>0</v>
      </c>
      <c r="N51" s="51">
        <f t="shared" si="3"/>
        <v>1611.4</v>
      </c>
    </row>
    <row r="52" spans="1:14" x14ac:dyDescent="0.3">
      <c r="A52" s="84" t="s">
        <v>288</v>
      </c>
      <c r="B52" s="18" t="s">
        <v>311</v>
      </c>
      <c r="C52" s="18" t="s">
        <v>193</v>
      </c>
      <c r="D52" s="23"/>
      <c r="E52" s="24"/>
      <c r="F52" s="3">
        <f t="shared" si="10"/>
        <v>1611.4</v>
      </c>
      <c r="G52" s="3">
        <f t="shared" si="10"/>
        <v>0</v>
      </c>
      <c r="H52" s="51">
        <f t="shared" si="0"/>
        <v>1611.4</v>
      </c>
      <c r="I52" s="3">
        <f t="shared" si="10"/>
        <v>0</v>
      </c>
      <c r="J52" s="51">
        <f t="shared" si="1"/>
        <v>1611.4</v>
      </c>
      <c r="K52" s="3">
        <f t="shared" si="10"/>
        <v>0</v>
      </c>
      <c r="L52" s="51">
        <f t="shared" si="2"/>
        <v>1611.4</v>
      </c>
      <c r="M52" s="3">
        <f t="shared" si="10"/>
        <v>0</v>
      </c>
      <c r="N52" s="51">
        <f t="shared" si="3"/>
        <v>1611.4</v>
      </c>
    </row>
    <row r="53" spans="1:14" ht="30" x14ac:dyDescent="0.3">
      <c r="A53" s="84" t="s">
        <v>308</v>
      </c>
      <c r="B53" s="18" t="s">
        <v>311</v>
      </c>
      <c r="C53" s="18" t="s">
        <v>193</v>
      </c>
      <c r="D53" s="18" t="s">
        <v>92</v>
      </c>
      <c r="E53" s="24"/>
      <c r="F53" s="3">
        <f t="shared" si="10"/>
        <v>1611.4</v>
      </c>
      <c r="G53" s="3">
        <f t="shared" si="10"/>
        <v>0</v>
      </c>
      <c r="H53" s="51">
        <f t="shared" si="0"/>
        <v>1611.4</v>
      </c>
      <c r="I53" s="3">
        <f t="shared" si="10"/>
        <v>0</v>
      </c>
      <c r="J53" s="51">
        <f t="shared" si="1"/>
        <v>1611.4</v>
      </c>
      <c r="K53" s="3">
        <f t="shared" si="10"/>
        <v>0</v>
      </c>
      <c r="L53" s="51">
        <f t="shared" si="2"/>
        <v>1611.4</v>
      </c>
      <c r="M53" s="3">
        <f t="shared" si="10"/>
        <v>0</v>
      </c>
      <c r="N53" s="51">
        <f t="shared" si="3"/>
        <v>1611.4</v>
      </c>
    </row>
    <row r="54" spans="1:14" ht="90" x14ac:dyDescent="0.3">
      <c r="A54" s="84" t="s">
        <v>75</v>
      </c>
      <c r="B54" s="18" t="s">
        <v>311</v>
      </c>
      <c r="C54" s="18" t="s">
        <v>193</v>
      </c>
      <c r="D54" s="18" t="s">
        <v>92</v>
      </c>
      <c r="E54" s="18">
        <v>100</v>
      </c>
      <c r="F54" s="3">
        <f t="shared" si="10"/>
        <v>1611.4</v>
      </c>
      <c r="G54" s="3">
        <f t="shared" si="10"/>
        <v>0</v>
      </c>
      <c r="H54" s="51">
        <f t="shared" si="0"/>
        <v>1611.4</v>
      </c>
      <c r="I54" s="3">
        <f t="shared" si="10"/>
        <v>0</v>
      </c>
      <c r="J54" s="51">
        <f t="shared" si="1"/>
        <v>1611.4</v>
      </c>
      <c r="K54" s="3">
        <f t="shared" si="10"/>
        <v>0</v>
      </c>
      <c r="L54" s="51">
        <f t="shared" si="2"/>
        <v>1611.4</v>
      </c>
      <c r="M54" s="3">
        <f t="shared" si="10"/>
        <v>0</v>
      </c>
      <c r="N54" s="51">
        <f t="shared" si="3"/>
        <v>1611.4</v>
      </c>
    </row>
    <row r="55" spans="1:14" ht="32.25" customHeight="1" x14ac:dyDescent="0.3">
      <c r="A55" s="84" t="s">
        <v>76</v>
      </c>
      <c r="B55" s="18" t="s">
        <v>311</v>
      </c>
      <c r="C55" s="18" t="s">
        <v>193</v>
      </c>
      <c r="D55" s="18" t="s">
        <v>92</v>
      </c>
      <c r="E55" s="18">
        <v>120</v>
      </c>
      <c r="F55" s="3">
        <v>1611.4</v>
      </c>
      <c r="G55" s="3"/>
      <c r="H55" s="51">
        <f t="shared" si="0"/>
        <v>1611.4</v>
      </c>
      <c r="I55" s="3"/>
      <c r="J55" s="51">
        <f t="shared" si="1"/>
        <v>1611.4</v>
      </c>
      <c r="K55" s="3"/>
      <c r="L55" s="51">
        <f t="shared" si="2"/>
        <v>1611.4</v>
      </c>
      <c r="M55" s="3"/>
      <c r="N55" s="51">
        <f t="shared" si="3"/>
        <v>1611.4</v>
      </c>
    </row>
    <row r="56" spans="1:14" ht="30" hidden="1" x14ac:dyDescent="0.3">
      <c r="A56" s="84" t="s">
        <v>77</v>
      </c>
      <c r="B56" s="18" t="s">
        <v>312</v>
      </c>
      <c r="C56" s="23"/>
      <c r="D56" s="23"/>
      <c r="E56" s="24"/>
      <c r="F56" s="3">
        <f>F57</f>
        <v>0</v>
      </c>
      <c r="G56" s="3">
        <f>G57</f>
        <v>0</v>
      </c>
      <c r="H56" s="51">
        <f t="shared" si="0"/>
        <v>0</v>
      </c>
      <c r="I56" s="3">
        <f>I57</f>
        <v>0</v>
      </c>
      <c r="J56" s="51">
        <f t="shared" si="1"/>
        <v>0</v>
      </c>
      <c r="K56" s="3">
        <f>K57</f>
        <v>0</v>
      </c>
      <c r="L56" s="51">
        <f t="shared" si="2"/>
        <v>0</v>
      </c>
      <c r="M56" s="3">
        <f>M57</f>
        <v>0</v>
      </c>
      <c r="N56" s="51">
        <f t="shared" si="3"/>
        <v>0</v>
      </c>
    </row>
    <row r="57" spans="1:14" ht="30" hidden="1" x14ac:dyDescent="0.3">
      <c r="A57" s="84" t="s">
        <v>87</v>
      </c>
      <c r="B57" s="18" t="s">
        <v>312</v>
      </c>
      <c r="C57" s="18" t="s">
        <v>193</v>
      </c>
      <c r="D57" s="18" t="s">
        <v>92</v>
      </c>
      <c r="E57" s="18">
        <v>200</v>
      </c>
      <c r="F57" s="3">
        <f>F58</f>
        <v>0</v>
      </c>
      <c r="G57" s="3">
        <f>G58</f>
        <v>0</v>
      </c>
      <c r="H57" s="51">
        <f t="shared" si="0"/>
        <v>0</v>
      </c>
      <c r="I57" s="3">
        <f>I58</f>
        <v>0</v>
      </c>
      <c r="J57" s="51">
        <f t="shared" si="1"/>
        <v>0</v>
      </c>
      <c r="K57" s="3">
        <f>K58</f>
        <v>0</v>
      </c>
      <c r="L57" s="51">
        <f t="shared" si="2"/>
        <v>0</v>
      </c>
      <c r="M57" s="3">
        <f>M58</f>
        <v>0</v>
      </c>
      <c r="N57" s="51">
        <f t="shared" si="3"/>
        <v>0</v>
      </c>
    </row>
    <row r="58" spans="1:14" ht="46.9" hidden="1" customHeight="1" x14ac:dyDescent="0.3">
      <c r="A58" s="84" t="s">
        <v>88</v>
      </c>
      <c r="B58" s="18" t="s">
        <v>312</v>
      </c>
      <c r="C58" s="18" t="s">
        <v>193</v>
      </c>
      <c r="D58" s="18" t="s">
        <v>92</v>
      </c>
      <c r="E58" s="18">
        <v>240</v>
      </c>
      <c r="F58" s="3">
        <v>0</v>
      </c>
      <c r="G58" s="3">
        <v>0</v>
      </c>
      <c r="H58" s="51">
        <f t="shared" si="0"/>
        <v>0</v>
      </c>
      <c r="I58" s="3">
        <v>0</v>
      </c>
      <c r="J58" s="51">
        <f t="shared" si="1"/>
        <v>0</v>
      </c>
      <c r="K58" s="3">
        <v>0</v>
      </c>
      <c r="L58" s="51">
        <f t="shared" si="2"/>
        <v>0</v>
      </c>
      <c r="M58" s="3">
        <v>0</v>
      </c>
      <c r="N58" s="51">
        <f t="shared" si="3"/>
        <v>0</v>
      </c>
    </row>
    <row r="59" spans="1:14" ht="31.5" customHeight="1" x14ac:dyDescent="0.3">
      <c r="A59" s="84" t="s">
        <v>455</v>
      </c>
      <c r="B59" s="18" t="s">
        <v>314</v>
      </c>
      <c r="C59" s="23"/>
      <c r="D59" s="23"/>
      <c r="E59" s="24"/>
      <c r="F59" s="3">
        <f>F60</f>
        <v>3104.9999999999995</v>
      </c>
      <c r="G59" s="3">
        <f>G60</f>
        <v>0</v>
      </c>
      <c r="H59" s="51">
        <f t="shared" si="0"/>
        <v>3104.9999999999995</v>
      </c>
      <c r="I59" s="3">
        <f>I60</f>
        <v>0</v>
      </c>
      <c r="J59" s="51">
        <f t="shared" si="1"/>
        <v>3104.9999999999995</v>
      </c>
      <c r="K59" s="3">
        <f>K60</f>
        <v>0</v>
      </c>
      <c r="L59" s="51">
        <f t="shared" si="2"/>
        <v>3104.9999999999995</v>
      </c>
      <c r="M59" s="3">
        <f>M60</f>
        <v>75.400000000000006</v>
      </c>
      <c r="N59" s="51">
        <f t="shared" si="3"/>
        <v>3180.3999999999996</v>
      </c>
    </row>
    <row r="60" spans="1:14" x14ac:dyDescent="0.3">
      <c r="A60" s="84" t="s">
        <v>288</v>
      </c>
      <c r="B60" s="18" t="s">
        <v>314</v>
      </c>
      <c r="C60" s="18" t="s">
        <v>193</v>
      </c>
      <c r="D60" s="23"/>
      <c r="E60" s="24"/>
      <c r="F60" s="3">
        <f>F61</f>
        <v>3104.9999999999995</v>
      </c>
      <c r="G60" s="3">
        <f>G61</f>
        <v>0</v>
      </c>
      <c r="H60" s="51">
        <f t="shared" si="0"/>
        <v>3104.9999999999995</v>
      </c>
      <c r="I60" s="3">
        <f>I61</f>
        <v>0</v>
      </c>
      <c r="J60" s="51">
        <f t="shared" si="1"/>
        <v>3104.9999999999995</v>
      </c>
      <c r="K60" s="3">
        <f>K61</f>
        <v>0</v>
      </c>
      <c r="L60" s="51">
        <f t="shared" si="2"/>
        <v>3104.9999999999995</v>
      </c>
      <c r="M60" s="3">
        <f>M61</f>
        <v>75.400000000000006</v>
      </c>
      <c r="N60" s="51">
        <f t="shared" si="3"/>
        <v>3180.3999999999996</v>
      </c>
    </row>
    <row r="61" spans="1:14" ht="30" x14ac:dyDescent="0.3">
      <c r="A61" s="84" t="s">
        <v>308</v>
      </c>
      <c r="B61" s="18" t="s">
        <v>314</v>
      </c>
      <c r="C61" s="18" t="s">
        <v>193</v>
      </c>
      <c r="D61" s="18" t="s">
        <v>92</v>
      </c>
      <c r="E61" s="24"/>
      <c r="F61" s="3">
        <f>F62+F64+F66</f>
        <v>3104.9999999999995</v>
      </c>
      <c r="G61" s="3">
        <f>G62+G64+G66</f>
        <v>0</v>
      </c>
      <c r="H61" s="51">
        <f t="shared" si="0"/>
        <v>3104.9999999999995</v>
      </c>
      <c r="I61" s="3">
        <f>I62+I64+I66</f>
        <v>0</v>
      </c>
      <c r="J61" s="51">
        <f t="shared" si="1"/>
        <v>3104.9999999999995</v>
      </c>
      <c r="K61" s="3">
        <f>K62+K64+K66</f>
        <v>0</v>
      </c>
      <c r="L61" s="51">
        <f t="shared" si="2"/>
        <v>3104.9999999999995</v>
      </c>
      <c r="M61" s="3">
        <f>M62+M64+M66</f>
        <v>75.400000000000006</v>
      </c>
      <c r="N61" s="51">
        <f t="shared" si="3"/>
        <v>3180.3999999999996</v>
      </c>
    </row>
    <row r="62" spans="1:14" ht="90" x14ac:dyDescent="0.3">
      <c r="A62" s="84" t="s">
        <v>75</v>
      </c>
      <c r="B62" s="18" t="s">
        <v>314</v>
      </c>
      <c r="C62" s="18" t="s">
        <v>193</v>
      </c>
      <c r="D62" s="18" t="s">
        <v>92</v>
      </c>
      <c r="E62" s="18">
        <v>100</v>
      </c>
      <c r="F62" s="3">
        <f>F63</f>
        <v>2125.6</v>
      </c>
      <c r="G62" s="3">
        <f>G63</f>
        <v>0</v>
      </c>
      <c r="H62" s="51">
        <f t="shared" si="0"/>
        <v>2125.6</v>
      </c>
      <c r="I62" s="3">
        <f>I63</f>
        <v>0</v>
      </c>
      <c r="J62" s="51">
        <f t="shared" si="1"/>
        <v>2125.6</v>
      </c>
      <c r="K62" s="3">
        <f>K63</f>
        <v>0</v>
      </c>
      <c r="L62" s="51">
        <f t="shared" si="2"/>
        <v>2125.6</v>
      </c>
      <c r="M62" s="3">
        <f>M63</f>
        <v>0</v>
      </c>
      <c r="N62" s="51">
        <f t="shared" si="3"/>
        <v>2125.6</v>
      </c>
    </row>
    <row r="63" spans="1:14" ht="30" x14ac:dyDescent="0.3">
      <c r="A63" s="84" t="s">
        <v>137</v>
      </c>
      <c r="B63" s="18" t="s">
        <v>314</v>
      </c>
      <c r="C63" s="18" t="s">
        <v>193</v>
      </c>
      <c r="D63" s="18" t="s">
        <v>92</v>
      </c>
      <c r="E63" s="18">
        <v>110</v>
      </c>
      <c r="F63" s="3">
        <v>2125.6</v>
      </c>
      <c r="G63" s="3"/>
      <c r="H63" s="51">
        <f t="shared" si="0"/>
        <v>2125.6</v>
      </c>
      <c r="I63" s="3"/>
      <c r="J63" s="51">
        <f t="shared" si="1"/>
        <v>2125.6</v>
      </c>
      <c r="K63" s="3"/>
      <c r="L63" s="51">
        <f t="shared" si="2"/>
        <v>2125.6</v>
      </c>
      <c r="M63" s="3"/>
      <c r="N63" s="51">
        <f t="shared" si="3"/>
        <v>2125.6</v>
      </c>
    </row>
    <row r="64" spans="1:14" ht="30" x14ac:dyDescent="0.3">
      <c r="A64" s="84" t="s">
        <v>87</v>
      </c>
      <c r="B64" s="18" t="s">
        <v>314</v>
      </c>
      <c r="C64" s="18" t="s">
        <v>193</v>
      </c>
      <c r="D64" s="18" t="s">
        <v>92</v>
      </c>
      <c r="E64" s="18">
        <v>200</v>
      </c>
      <c r="F64" s="3">
        <f>F65</f>
        <v>975.3</v>
      </c>
      <c r="G64" s="3">
        <f>G65</f>
        <v>0</v>
      </c>
      <c r="H64" s="51">
        <f t="shared" si="0"/>
        <v>975.3</v>
      </c>
      <c r="I64" s="3">
        <f>I65</f>
        <v>0</v>
      </c>
      <c r="J64" s="51">
        <f t="shared" si="1"/>
        <v>975.3</v>
      </c>
      <c r="K64" s="3">
        <f>K65</f>
        <v>0</v>
      </c>
      <c r="L64" s="51">
        <f t="shared" si="2"/>
        <v>975.3</v>
      </c>
      <c r="M64" s="3">
        <f>M65</f>
        <v>75.400000000000006</v>
      </c>
      <c r="N64" s="51">
        <f t="shared" si="3"/>
        <v>1050.7</v>
      </c>
    </row>
    <row r="65" spans="1:14" ht="31.15" customHeight="1" x14ac:dyDescent="0.3">
      <c r="A65" s="84" t="s">
        <v>88</v>
      </c>
      <c r="B65" s="18" t="s">
        <v>314</v>
      </c>
      <c r="C65" s="18" t="s">
        <v>193</v>
      </c>
      <c r="D65" s="18" t="s">
        <v>92</v>
      </c>
      <c r="E65" s="18">
        <v>240</v>
      </c>
      <c r="F65" s="3">
        <v>975.3</v>
      </c>
      <c r="G65" s="3"/>
      <c r="H65" s="51">
        <f t="shared" si="0"/>
        <v>975.3</v>
      </c>
      <c r="I65" s="3"/>
      <c r="J65" s="51">
        <f t="shared" si="1"/>
        <v>975.3</v>
      </c>
      <c r="K65" s="3"/>
      <c r="L65" s="51">
        <f t="shared" si="2"/>
        <v>975.3</v>
      </c>
      <c r="M65" s="3">
        <v>75.400000000000006</v>
      </c>
      <c r="N65" s="51">
        <f t="shared" si="3"/>
        <v>1050.7</v>
      </c>
    </row>
    <row r="66" spans="1:14" x14ac:dyDescent="0.3">
      <c r="A66" s="84" t="s">
        <v>89</v>
      </c>
      <c r="B66" s="18" t="s">
        <v>314</v>
      </c>
      <c r="C66" s="18" t="s">
        <v>193</v>
      </c>
      <c r="D66" s="18" t="s">
        <v>92</v>
      </c>
      <c r="E66" s="18">
        <v>800</v>
      </c>
      <c r="F66" s="3">
        <f>F67</f>
        <v>4.0999999999999996</v>
      </c>
      <c r="G66" s="3">
        <f>G67</f>
        <v>0</v>
      </c>
      <c r="H66" s="51">
        <f t="shared" si="0"/>
        <v>4.0999999999999996</v>
      </c>
      <c r="I66" s="3">
        <f>I67</f>
        <v>0</v>
      </c>
      <c r="J66" s="51">
        <f t="shared" si="1"/>
        <v>4.0999999999999996</v>
      </c>
      <c r="K66" s="3">
        <f>K67</f>
        <v>0</v>
      </c>
      <c r="L66" s="51">
        <f t="shared" si="2"/>
        <v>4.0999999999999996</v>
      </c>
      <c r="M66" s="3">
        <f>M67</f>
        <v>0</v>
      </c>
      <c r="N66" s="51">
        <f t="shared" si="3"/>
        <v>4.0999999999999996</v>
      </c>
    </row>
    <row r="67" spans="1:14" x14ac:dyDescent="0.3">
      <c r="A67" s="84" t="s">
        <v>90</v>
      </c>
      <c r="B67" s="18" t="s">
        <v>314</v>
      </c>
      <c r="C67" s="18" t="s">
        <v>193</v>
      </c>
      <c r="D67" s="18" t="s">
        <v>92</v>
      </c>
      <c r="E67" s="18">
        <v>850</v>
      </c>
      <c r="F67" s="3">
        <v>4.0999999999999996</v>
      </c>
      <c r="G67" s="3"/>
      <c r="H67" s="51">
        <f t="shared" si="0"/>
        <v>4.0999999999999996</v>
      </c>
      <c r="I67" s="3"/>
      <c r="J67" s="51">
        <f t="shared" si="1"/>
        <v>4.0999999999999996</v>
      </c>
      <c r="K67" s="3"/>
      <c r="L67" s="51">
        <f t="shared" si="2"/>
        <v>4.0999999999999996</v>
      </c>
      <c r="M67" s="3"/>
      <c r="N67" s="51">
        <f t="shared" si="3"/>
        <v>4.0999999999999996</v>
      </c>
    </row>
    <row r="68" spans="1:14" ht="19.899999999999999" customHeight="1" x14ac:dyDescent="0.3">
      <c r="A68" s="84" t="s">
        <v>305</v>
      </c>
      <c r="B68" s="18" t="s">
        <v>306</v>
      </c>
      <c r="C68" s="23"/>
      <c r="D68" s="23"/>
      <c r="E68" s="24"/>
      <c r="F68" s="3">
        <f>F69</f>
        <v>236.2</v>
      </c>
      <c r="G68" s="3">
        <f>G69</f>
        <v>0</v>
      </c>
      <c r="H68" s="51">
        <f t="shared" si="0"/>
        <v>236.2</v>
      </c>
      <c r="I68" s="3">
        <f>I69</f>
        <v>0</v>
      </c>
      <c r="J68" s="51">
        <f t="shared" si="1"/>
        <v>236.2</v>
      </c>
      <c r="K68" s="3">
        <f>K69</f>
        <v>-119.8</v>
      </c>
      <c r="L68" s="51">
        <f t="shared" si="2"/>
        <v>116.39999999999999</v>
      </c>
      <c r="M68" s="3">
        <f>M69</f>
        <v>0</v>
      </c>
      <c r="N68" s="51">
        <f t="shared" si="3"/>
        <v>116.39999999999999</v>
      </c>
    </row>
    <row r="69" spans="1:14" x14ac:dyDescent="0.3">
      <c r="A69" s="84" t="s">
        <v>288</v>
      </c>
      <c r="B69" s="18" t="s">
        <v>306</v>
      </c>
      <c r="C69" s="18" t="s">
        <v>193</v>
      </c>
      <c r="D69" s="23"/>
      <c r="E69" s="24"/>
      <c r="F69" s="3">
        <f>F70</f>
        <v>236.2</v>
      </c>
      <c r="G69" s="3">
        <f>G70</f>
        <v>0</v>
      </c>
      <c r="H69" s="51">
        <f t="shared" si="0"/>
        <v>236.2</v>
      </c>
      <c r="I69" s="3">
        <f>I70</f>
        <v>0</v>
      </c>
      <c r="J69" s="51">
        <f t="shared" si="1"/>
        <v>236.2</v>
      </c>
      <c r="K69" s="3">
        <f>K70</f>
        <v>-119.8</v>
      </c>
      <c r="L69" s="51">
        <f t="shared" si="2"/>
        <v>116.39999999999999</v>
      </c>
      <c r="M69" s="3">
        <f>M70</f>
        <v>0</v>
      </c>
      <c r="N69" s="51">
        <f t="shared" si="3"/>
        <v>116.39999999999999</v>
      </c>
    </row>
    <row r="70" spans="1:14" x14ac:dyDescent="0.3">
      <c r="A70" s="84" t="s">
        <v>289</v>
      </c>
      <c r="B70" s="18" t="s">
        <v>306</v>
      </c>
      <c r="C70" s="18" t="s">
        <v>193</v>
      </c>
      <c r="D70" s="18" t="s">
        <v>63</v>
      </c>
      <c r="E70" s="24"/>
      <c r="F70" s="3">
        <f>F71+F73</f>
        <v>236.2</v>
      </c>
      <c r="G70" s="3">
        <f>G71+G73</f>
        <v>0</v>
      </c>
      <c r="H70" s="51">
        <f t="shared" si="0"/>
        <v>236.2</v>
      </c>
      <c r="I70" s="3">
        <f>I71+I73</f>
        <v>0</v>
      </c>
      <c r="J70" s="51">
        <f t="shared" si="1"/>
        <v>236.2</v>
      </c>
      <c r="K70" s="3">
        <f>K71+K73</f>
        <v>-119.8</v>
      </c>
      <c r="L70" s="51">
        <f t="shared" si="2"/>
        <v>116.39999999999999</v>
      </c>
      <c r="M70" s="3">
        <f>M71+M73</f>
        <v>0</v>
      </c>
      <c r="N70" s="51">
        <f t="shared" si="3"/>
        <v>116.39999999999999</v>
      </c>
    </row>
    <row r="71" spans="1:14" ht="30" x14ac:dyDescent="0.3">
      <c r="A71" s="84" t="s">
        <v>87</v>
      </c>
      <c r="B71" s="18" t="s">
        <v>306</v>
      </c>
      <c r="C71" s="18" t="s">
        <v>193</v>
      </c>
      <c r="D71" s="18" t="s">
        <v>63</v>
      </c>
      <c r="E71" s="18">
        <v>200</v>
      </c>
      <c r="F71" s="3">
        <f>F72</f>
        <v>236.2</v>
      </c>
      <c r="G71" s="3">
        <f>G72</f>
        <v>0</v>
      </c>
      <c r="H71" s="51">
        <f t="shared" si="0"/>
        <v>236.2</v>
      </c>
      <c r="I71" s="3">
        <f>I72</f>
        <v>0</v>
      </c>
      <c r="J71" s="51">
        <f t="shared" si="1"/>
        <v>236.2</v>
      </c>
      <c r="K71" s="3">
        <f>K72</f>
        <v>-119.8</v>
      </c>
      <c r="L71" s="51">
        <f t="shared" si="2"/>
        <v>116.39999999999999</v>
      </c>
      <c r="M71" s="3">
        <f>M72</f>
        <v>0</v>
      </c>
      <c r="N71" s="51">
        <f t="shared" si="3"/>
        <v>116.39999999999999</v>
      </c>
    </row>
    <row r="72" spans="1:14" ht="31.15" customHeight="1" x14ac:dyDescent="0.3">
      <c r="A72" s="84" t="s">
        <v>88</v>
      </c>
      <c r="B72" s="18" t="s">
        <v>306</v>
      </c>
      <c r="C72" s="18" t="s">
        <v>193</v>
      </c>
      <c r="D72" s="18" t="s">
        <v>63</v>
      </c>
      <c r="E72" s="18">
        <v>240</v>
      </c>
      <c r="F72" s="3">
        <v>236.2</v>
      </c>
      <c r="G72" s="3"/>
      <c r="H72" s="51">
        <f t="shared" si="0"/>
        <v>236.2</v>
      </c>
      <c r="I72" s="3"/>
      <c r="J72" s="51">
        <f t="shared" si="1"/>
        <v>236.2</v>
      </c>
      <c r="K72" s="3">
        <v>-119.8</v>
      </c>
      <c r="L72" s="51">
        <f t="shared" si="2"/>
        <v>116.39999999999999</v>
      </c>
      <c r="M72" s="3"/>
      <c r="N72" s="51">
        <f t="shared" si="3"/>
        <v>116.39999999999999</v>
      </c>
    </row>
    <row r="73" spans="1:14" hidden="1" x14ac:dyDescent="0.3">
      <c r="A73" s="84" t="s">
        <v>89</v>
      </c>
      <c r="B73" s="18" t="s">
        <v>306</v>
      </c>
      <c r="C73" s="18" t="s">
        <v>193</v>
      </c>
      <c r="D73" s="18" t="s">
        <v>63</v>
      </c>
      <c r="E73" s="18">
        <v>800</v>
      </c>
      <c r="F73" s="3">
        <f>F74</f>
        <v>0</v>
      </c>
      <c r="G73" s="3">
        <f>G74</f>
        <v>0</v>
      </c>
      <c r="H73" s="51">
        <f t="shared" si="0"/>
        <v>0</v>
      </c>
      <c r="I73" s="3">
        <f>I74</f>
        <v>0</v>
      </c>
      <c r="J73" s="51">
        <f t="shared" si="1"/>
        <v>0</v>
      </c>
      <c r="K73" s="3">
        <f>K74</f>
        <v>0</v>
      </c>
      <c r="L73" s="51">
        <f t="shared" si="2"/>
        <v>0</v>
      </c>
      <c r="M73" s="3">
        <f>M74</f>
        <v>0</v>
      </c>
      <c r="N73" s="51">
        <f t="shared" si="3"/>
        <v>0</v>
      </c>
    </row>
    <row r="74" spans="1:14" hidden="1" x14ac:dyDescent="0.3">
      <c r="A74" s="84" t="s">
        <v>90</v>
      </c>
      <c r="B74" s="18" t="s">
        <v>306</v>
      </c>
      <c r="C74" s="18" t="s">
        <v>193</v>
      </c>
      <c r="D74" s="18" t="s">
        <v>63</v>
      </c>
      <c r="E74" s="18">
        <v>850</v>
      </c>
      <c r="F74" s="3">
        <v>0</v>
      </c>
      <c r="G74" s="3">
        <v>0</v>
      </c>
      <c r="H74" s="51">
        <f t="shared" si="0"/>
        <v>0</v>
      </c>
      <c r="I74" s="3">
        <v>0</v>
      </c>
      <c r="J74" s="51">
        <f t="shared" si="1"/>
        <v>0</v>
      </c>
      <c r="K74" s="3">
        <v>0</v>
      </c>
      <c r="L74" s="51">
        <f t="shared" si="2"/>
        <v>0</v>
      </c>
      <c r="M74" s="3">
        <v>0</v>
      </c>
      <c r="N74" s="51">
        <f t="shared" si="3"/>
        <v>0</v>
      </c>
    </row>
    <row r="75" spans="1:14" ht="51.6" customHeight="1" x14ac:dyDescent="0.3">
      <c r="A75" s="15" t="s">
        <v>726</v>
      </c>
      <c r="B75" s="22" t="s">
        <v>169</v>
      </c>
      <c r="C75" s="23"/>
      <c r="D75" s="23"/>
      <c r="E75" s="24"/>
      <c r="F75" s="2">
        <f>F76+F83</f>
        <v>1168.9000000000001</v>
      </c>
      <c r="G75" s="2">
        <f>G76+G83</f>
        <v>0</v>
      </c>
      <c r="H75" s="55">
        <f t="shared" si="0"/>
        <v>1168.9000000000001</v>
      </c>
      <c r="I75" s="2">
        <f>I76+I83</f>
        <v>0</v>
      </c>
      <c r="J75" s="55">
        <f t="shared" si="1"/>
        <v>1168.9000000000001</v>
      </c>
      <c r="K75" s="2">
        <f>K76+K83</f>
        <v>0</v>
      </c>
      <c r="L75" s="55">
        <f t="shared" si="2"/>
        <v>1168.9000000000001</v>
      </c>
      <c r="M75" s="2">
        <f>M76+M83</f>
        <v>0</v>
      </c>
      <c r="N75" s="55">
        <f t="shared" si="3"/>
        <v>1168.9000000000001</v>
      </c>
    </row>
    <row r="76" spans="1:14" ht="51" x14ac:dyDescent="0.3">
      <c r="A76" s="15" t="s">
        <v>456</v>
      </c>
      <c r="B76" s="22" t="s">
        <v>171</v>
      </c>
      <c r="C76" s="23"/>
      <c r="D76" s="23"/>
      <c r="E76" s="24"/>
      <c r="F76" s="2">
        <f t="shared" ref="F76:M81" si="11">F77</f>
        <v>1098.9000000000001</v>
      </c>
      <c r="G76" s="2">
        <f t="shared" si="11"/>
        <v>0</v>
      </c>
      <c r="H76" s="55">
        <f t="shared" si="0"/>
        <v>1098.9000000000001</v>
      </c>
      <c r="I76" s="2">
        <f t="shared" si="11"/>
        <v>0</v>
      </c>
      <c r="J76" s="55">
        <f t="shared" si="1"/>
        <v>1098.9000000000001</v>
      </c>
      <c r="K76" s="2">
        <f t="shared" si="11"/>
        <v>0</v>
      </c>
      <c r="L76" s="55">
        <f t="shared" si="2"/>
        <v>1098.9000000000001</v>
      </c>
      <c r="M76" s="2">
        <f t="shared" si="11"/>
        <v>0</v>
      </c>
      <c r="N76" s="55">
        <f t="shared" si="3"/>
        <v>1098.9000000000001</v>
      </c>
    </row>
    <row r="77" spans="1:14" ht="60" x14ac:dyDescent="0.3">
      <c r="A77" s="84" t="s">
        <v>172</v>
      </c>
      <c r="B77" s="18" t="s">
        <v>457</v>
      </c>
      <c r="C77" s="23"/>
      <c r="D77" s="23"/>
      <c r="E77" s="24"/>
      <c r="F77" s="3">
        <f t="shared" si="11"/>
        <v>1098.9000000000001</v>
      </c>
      <c r="G77" s="3">
        <f t="shared" si="11"/>
        <v>0</v>
      </c>
      <c r="H77" s="51">
        <f t="shared" ref="H77:H140" si="12">F77+G77</f>
        <v>1098.9000000000001</v>
      </c>
      <c r="I77" s="3">
        <f t="shared" si="11"/>
        <v>0</v>
      </c>
      <c r="J77" s="51">
        <f t="shared" ref="J77:J140" si="13">H77+I77</f>
        <v>1098.9000000000001</v>
      </c>
      <c r="K77" s="3">
        <f t="shared" si="11"/>
        <v>0</v>
      </c>
      <c r="L77" s="51">
        <f t="shared" ref="L77:L140" si="14">J77+K77</f>
        <v>1098.9000000000001</v>
      </c>
      <c r="M77" s="3">
        <f t="shared" si="11"/>
        <v>0</v>
      </c>
      <c r="N77" s="51">
        <f t="shared" ref="N77:N140" si="15">L77+M77</f>
        <v>1098.9000000000001</v>
      </c>
    </row>
    <row r="78" spans="1:14" ht="60" x14ac:dyDescent="0.3">
      <c r="A78" s="84" t="s">
        <v>174</v>
      </c>
      <c r="B78" s="18" t="s">
        <v>175</v>
      </c>
      <c r="C78" s="23"/>
      <c r="D78" s="23"/>
      <c r="E78" s="24"/>
      <c r="F78" s="3">
        <f t="shared" si="11"/>
        <v>1098.9000000000001</v>
      </c>
      <c r="G78" s="3">
        <f t="shared" si="11"/>
        <v>0</v>
      </c>
      <c r="H78" s="51">
        <f t="shared" si="12"/>
        <v>1098.9000000000001</v>
      </c>
      <c r="I78" s="3">
        <f t="shared" si="11"/>
        <v>0</v>
      </c>
      <c r="J78" s="51">
        <f t="shared" si="13"/>
        <v>1098.9000000000001</v>
      </c>
      <c r="K78" s="3">
        <f t="shared" si="11"/>
        <v>0</v>
      </c>
      <c r="L78" s="51">
        <f t="shared" si="14"/>
        <v>1098.9000000000001</v>
      </c>
      <c r="M78" s="3">
        <f t="shared" si="11"/>
        <v>0</v>
      </c>
      <c r="N78" s="51">
        <f t="shared" si="15"/>
        <v>1098.9000000000001</v>
      </c>
    </row>
    <row r="79" spans="1:14" ht="30" x14ac:dyDescent="0.3">
      <c r="A79" s="84" t="s">
        <v>148</v>
      </c>
      <c r="B79" s="18" t="s">
        <v>175</v>
      </c>
      <c r="C79" s="18" t="s">
        <v>80</v>
      </c>
      <c r="D79" s="23"/>
      <c r="E79" s="24"/>
      <c r="F79" s="3">
        <f t="shared" si="11"/>
        <v>1098.9000000000001</v>
      </c>
      <c r="G79" s="3">
        <f t="shared" si="11"/>
        <v>0</v>
      </c>
      <c r="H79" s="51">
        <f t="shared" si="12"/>
        <v>1098.9000000000001</v>
      </c>
      <c r="I79" s="3">
        <f t="shared" si="11"/>
        <v>0</v>
      </c>
      <c r="J79" s="51">
        <f t="shared" si="13"/>
        <v>1098.9000000000001</v>
      </c>
      <c r="K79" s="3">
        <f t="shared" si="11"/>
        <v>0</v>
      </c>
      <c r="L79" s="51">
        <f t="shared" si="14"/>
        <v>1098.9000000000001</v>
      </c>
      <c r="M79" s="3">
        <f t="shared" si="11"/>
        <v>0</v>
      </c>
      <c r="N79" s="51">
        <f t="shared" si="15"/>
        <v>1098.9000000000001</v>
      </c>
    </row>
    <row r="80" spans="1:14" ht="49.9" customHeight="1" x14ac:dyDescent="0.3">
      <c r="A80" s="84" t="s">
        <v>167</v>
      </c>
      <c r="B80" s="18" t="s">
        <v>175</v>
      </c>
      <c r="C80" s="18" t="s">
        <v>80</v>
      </c>
      <c r="D80" s="18">
        <v>14</v>
      </c>
      <c r="E80" s="24"/>
      <c r="F80" s="3">
        <f t="shared" si="11"/>
        <v>1098.9000000000001</v>
      </c>
      <c r="G80" s="3">
        <f t="shared" si="11"/>
        <v>0</v>
      </c>
      <c r="H80" s="51">
        <f t="shared" si="12"/>
        <v>1098.9000000000001</v>
      </c>
      <c r="I80" s="3">
        <f t="shared" si="11"/>
        <v>0</v>
      </c>
      <c r="J80" s="51">
        <f t="shared" si="13"/>
        <v>1098.9000000000001</v>
      </c>
      <c r="K80" s="3">
        <f t="shared" si="11"/>
        <v>0</v>
      </c>
      <c r="L80" s="51">
        <f t="shared" si="14"/>
        <v>1098.9000000000001</v>
      </c>
      <c r="M80" s="3">
        <f t="shared" si="11"/>
        <v>0</v>
      </c>
      <c r="N80" s="51">
        <f t="shared" si="15"/>
        <v>1098.9000000000001</v>
      </c>
    </row>
    <row r="81" spans="1:14" ht="45" x14ac:dyDescent="0.3">
      <c r="A81" s="84" t="s">
        <v>176</v>
      </c>
      <c r="B81" s="18" t="s">
        <v>175</v>
      </c>
      <c r="C81" s="18" t="s">
        <v>80</v>
      </c>
      <c r="D81" s="18">
        <v>14</v>
      </c>
      <c r="E81" s="18">
        <v>600</v>
      </c>
      <c r="F81" s="3">
        <f t="shared" si="11"/>
        <v>1098.9000000000001</v>
      </c>
      <c r="G81" s="3">
        <f t="shared" si="11"/>
        <v>0</v>
      </c>
      <c r="H81" s="51">
        <f t="shared" si="12"/>
        <v>1098.9000000000001</v>
      </c>
      <c r="I81" s="3">
        <f t="shared" si="11"/>
        <v>0</v>
      </c>
      <c r="J81" s="51">
        <f t="shared" si="13"/>
        <v>1098.9000000000001</v>
      </c>
      <c r="K81" s="3">
        <f t="shared" si="11"/>
        <v>0</v>
      </c>
      <c r="L81" s="51">
        <f t="shared" si="14"/>
        <v>1098.9000000000001</v>
      </c>
      <c r="M81" s="3">
        <f t="shared" si="11"/>
        <v>0</v>
      </c>
      <c r="N81" s="51">
        <f t="shared" si="15"/>
        <v>1098.9000000000001</v>
      </c>
    </row>
    <row r="82" spans="1:14" x14ac:dyDescent="0.3">
      <c r="A82" s="84" t="s">
        <v>184</v>
      </c>
      <c r="B82" s="18" t="s">
        <v>175</v>
      </c>
      <c r="C82" s="18" t="s">
        <v>80</v>
      </c>
      <c r="D82" s="18">
        <v>14</v>
      </c>
      <c r="E82" s="18">
        <v>610</v>
      </c>
      <c r="F82" s="3">
        <v>1098.9000000000001</v>
      </c>
      <c r="G82" s="3"/>
      <c r="H82" s="51">
        <f t="shared" si="12"/>
        <v>1098.9000000000001</v>
      </c>
      <c r="I82" s="3"/>
      <c r="J82" s="51">
        <f t="shared" si="13"/>
        <v>1098.9000000000001</v>
      </c>
      <c r="K82" s="3"/>
      <c r="L82" s="51">
        <f t="shared" si="14"/>
        <v>1098.9000000000001</v>
      </c>
      <c r="M82" s="3"/>
      <c r="N82" s="51">
        <f t="shared" si="15"/>
        <v>1098.9000000000001</v>
      </c>
    </row>
    <row r="83" spans="1:14" ht="51" x14ac:dyDescent="0.3">
      <c r="A83" s="15" t="s">
        <v>787</v>
      </c>
      <c r="B83" s="22" t="s">
        <v>491</v>
      </c>
      <c r="C83" s="23"/>
      <c r="D83" s="23"/>
      <c r="E83" s="24"/>
      <c r="F83" s="3">
        <f t="shared" ref="F83:M88" si="16">F84</f>
        <v>70</v>
      </c>
      <c r="G83" s="3">
        <f t="shared" si="16"/>
        <v>0</v>
      </c>
      <c r="H83" s="51">
        <f t="shared" si="12"/>
        <v>70</v>
      </c>
      <c r="I83" s="3">
        <f t="shared" si="16"/>
        <v>0</v>
      </c>
      <c r="J83" s="51">
        <f t="shared" si="13"/>
        <v>70</v>
      </c>
      <c r="K83" s="3">
        <f t="shared" si="16"/>
        <v>0</v>
      </c>
      <c r="L83" s="51">
        <f t="shared" si="14"/>
        <v>70</v>
      </c>
      <c r="M83" s="3">
        <f t="shared" si="16"/>
        <v>0</v>
      </c>
      <c r="N83" s="51">
        <f t="shared" si="15"/>
        <v>70</v>
      </c>
    </row>
    <row r="84" spans="1:14" ht="30" x14ac:dyDescent="0.3">
      <c r="A84" s="84" t="s">
        <v>488</v>
      </c>
      <c r="B84" s="18" t="s">
        <v>508</v>
      </c>
      <c r="C84" s="23"/>
      <c r="D84" s="23"/>
      <c r="E84" s="24"/>
      <c r="F84" s="3">
        <f t="shared" si="16"/>
        <v>70</v>
      </c>
      <c r="G84" s="3">
        <f t="shared" si="16"/>
        <v>0</v>
      </c>
      <c r="H84" s="51">
        <f t="shared" si="12"/>
        <v>70</v>
      </c>
      <c r="I84" s="3">
        <f t="shared" si="16"/>
        <v>0</v>
      </c>
      <c r="J84" s="51">
        <f t="shared" si="13"/>
        <v>70</v>
      </c>
      <c r="K84" s="3">
        <f t="shared" si="16"/>
        <v>0</v>
      </c>
      <c r="L84" s="51">
        <f t="shared" si="14"/>
        <v>70</v>
      </c>
      <c r="M84" s="3">
        <f t="shared" si="16"/>
        <v>0</v>
      </c>
      <c r="N84" s="51">
        <f t="shared" si="15"/>
        <v>70</v>
      </c>
    </row>
    <row r="85" spans="1:14" ht="45" x14ac:dyDescent="0.3">
      <c r="A85" s="84" t="s">
        <v>509</v>
      </c>
      <c r="B85" s="18" t="s">
        <v>493</v>
      </c>
      <c r="C85" s="23"/>
      <c r="D85" s="23"/>
      <c r="E85" s="24"/>
      <c r="F85" s="3">
        <f t="shared" si="16"/>
        <v>70</v>
      </c>
      <c r="G85" s="3">
        <f t="shared" si="16"/>
        <v>0</v>
      </c>
      <c r="H85" s="51">
        <f t="shared" si="12"/>
        <v>70</v>
      </c>
      <c r="I85" s="3">
        <f t="shared" si="16"/>
        <v>0</v>
      </c>
      <c r="J85" s="51">
        <f t="shared" si="13"/>
        <v>70</v>
      </c>
      <c r="K85" s="3">
        <f t="shared" si="16"/>
        <v>0</v>
      </c>
      <c r="L85" s="51">
        <f t="shared" si="14"/>
        <v>70</v>
      </c>
      <c r="M85" s="3">
        <f t="shared" si="16"/>
        <v>0</v>
      </c>
      <c r="N85" s="51">
        <f t="shared" si="15"/>
        <v>70</v>
      </c>
    </row>
    <row r="86" spans="1:14" ht="30" x14ac:dyDescent="0.3">
      <c r="A86" s="84" t="s">
        <v>148</v>
      </c>
      <c r="B86" s="18" t="s">
        <v>493</v>
      </c>
      <c r="C86" s="18" t="s">
        <v>80</v>
      </c>
      <c r="D86" s="23"/>
      <c r="E86" s="24"/>
      <c r="F86" s="3">
        <f t="shared" si="16"/>
        <v>70</v>
      </c>
      <c r="G86" s="3">
        <f t="shared" si="16"/>
        <v>0</v>
      </c>
      <c r="H86" s="51">
        <f t="shared" si="12"/>
        <v>70</v>
      </c>
      <c r="I86" s="3">
        <f t="shared" si="16"/>
        <v>0</v>
      </c>
      <c r="J86" s="51">
        <f t="shared" si="13"/>
        <v>70</v>
      </c>
      <c r="K86" s="3">
        <f t="shared" si="16"/>
        <v>0</v>
      </c>
      <c r="L86" s="51">
        <f t="shared" si="14"/>
        <v>70</v>
      </c>
      <c r="M86" s="3">
        <f t="shared" si="16"/>
        <v>0</v>
      </c>
      <c r="N86" s="51">
        <f t="shared" si="15"/>
        <v>70</v>
      </c>
    </row>
    <row r="87" spans="1:14" ht="45" x14ac:dyDescent="0.3">
      <c r="A87" s="84" t="s">
        <v>167</v>
      </c>
      <c r="B87" s="18" t="s">
        <v>493</v>
      </c>
      <c r="C87" s="18" t="s">
        <v>80</v>
      </c>
      <c r="D87" s="18">
        <v>14</v>
      </c>
      <c r="E87" s="24"/>
      <c r="F87" s="3">
        <f t="shared" si="16"/>
        <v>70</v>
      </c>
      <c r="G87" s="3">
        <f t="shared" si="16"/>
        <v>0</v>
      </c>
      <c r="H87" s="51">
        <f t="shared" si="12"/>
        <v>70</v>
      </c>
      <c r="I87" s="3">
        <f t="shared" si="16"/>
        <v>0</v>
      </c>
      <c r="J87" s="51">
        <f t="shared" si="13"/>
        <v>70</v>
      </c>
      <c r="K87" s="3">
        <f t="shared" si="16"/>
        <v>0</v>
      </c>
      <c r="L87" s="51">
        <f t="shared" si="14"/>
        <v>70</v>
      </c>
      <c r="M87" s="3">
        <f t="shared" si="16"/>
        <v>0</v>
      </c>
      <c r="N87" s="51">
        <f t="shared" si="15"/>
        <v>70</v>
      </c>
    </row>
    <row r="88" spans="1:14" ht="30" x14ac:dyDescent="0.3">
      <c r="A88" s="84" t="s">
        <v>87</v>
      </c>
      <c r="B88" s="18" t="s">
        <v>493</v>
      </c>
      <c r="C88" s="18" t="s">
        <v>80</v>
      </c>
      <c r="D88" s="18">
        <v>14</v>
      </c>
      <c r="E88" s="18" t="s">
        <v>490</v>
      </c>
      <c r="F88" s="3">
        <f t="shared" si="16"/>
        <v>70</v>
      </c>
      <c r="G88" s="3">
        <f t="shared" si="16"/>
        <v>0</v>
      </c>
      <c r="H88" s="51">
        <f t="shared" si="12"/>
        <v>70</v>
      </c>
      <c r="I88" s="3">
        <f t="shared" si="16"/>
        <v>0</v>
      </c>
      <c r="J88" s="51">
        <f t="shared" si="13"/>
        <v>70</v>
      </c>
      <c r="K88" s="3">
        <f t="shared" si="16"/>
        <v>0</v>
      </c>
      <c r="L88" s="51">
        <f t="shared" si="14"/>
        <v>70</v>
      </c>
      <c r="M88" s="3">
        <f t="shared" si="16"/>
        <v>0</v>
      </c>
      <c r="N88" s="51">
        <f t="shared" si="15"/>
        <v>70</v>
      </c>
    </row>
    <row r="89" spans="1:14" ht="33" customHeight="1" x14ac:dyDescent="0.3">
      <c r="A89" s="84" t="s">
        <v>88</v>
      </c>
      <c r="B89" s="18" t="s">
        <v>493</v>
      </c>
      <c r="C89" s="18" t="s">
        <v>80</v>
      </c>
      <c r="D89" s="18">
        <v>14</v>
      </c>
      <c r="E89" s="18" t="s">
        <v>486</v>
      </c>
      <c r="F89" s="3">
        <v>70</v>
      </c>
      <c r="G89" s="3"/>
      <c r="H89" s="51">
        <f t="shared" si="12"/>
        <v>70</v>
      </c>
      <c r="I89" s="3"/>
      <c r="J89" s="51">
        <f t="shared" si="13"/>
        <v>70</v>
      </c>
      <c r="K89" s="3"/>
      <c r="L89" s="51">
        <f t="shared" si="14"/>
        <v>70</v>
      </c>
      <c r="M89" s="3"/>
      <c r="N89" s="51">
        <f t="shared" si="15"/>
        <v>70</v>
      </c>
    </row>
    <row r="90" spans="1:14" ht="44.25" customHeight="1" x14ac:dyDescent="0.3">
      <c r="A90" s="15" t="s">
        <v>716</v>
      </c>
      <c r="B90" s="22" t="s">
        <v>222</v>
      </c>
      <c r="C90" s="23"/>
      <c r="D90" s="23"/>
      <c r="E90" s="24"/>
      <c r="F90" s="2">
        <f>F91+F103+F125+F132+F150+F177+F184+F191+F208</f>
        <v>1016657.4000000003</v>
      </c>
      <c r="G90" s="2">
        <f>G91+G103+G125+G132+G150+G177+G184+G191+G208</f>
        <v>15857.399999999998</v>
      </c>
      <c r="H90" s="55">
        <f t="shared" si="12"/>
        <v>1032514.8000000003</v>
      </c>
      <c r="I90" s="2">
        <f>I91+I103+I125+I132+I150+I177+I184+I191+I208</f>
        <v>-6982.6</v>
      </c>
      <c r="J90" s="55">
        <f t="shared" si="13"/>
        <v>1025532.2000000003</v>
      </c>
      <c r="K90" s="2">
        <f>K91+K103+K125+K132+K150+K177+K184+K191+K208</f>
        <v>18766.699999999997</v>
      </c>
      <c r="L90" s="55">
        <f t="shared" si="14"/>
        <v>1044298.9000000003</v>
      </c>
      <c r="M90" s="2">
        <f>M91+M103+M125+M132+M150+M177+M184+M191+M208</f>
        <v>18332.199999999997</v>
      </c>
      <c r="N90" s="55">
        <f t="shared" si="15"/>
        <v>1062631.1000000003</v>
      </c>
    </row>
    <row r="91" spans="1:14" ht="25.5" x14ac:dyDescent="0.3">
      <c r="A91" s="15" t="s">
        <v>427</v>
      </c>
      <c r="B91" s="22" t="s">
        <v>236</v>
      </c>
      <c r="C91" s="23"/>
      <c r="D91" s="23"/>
      <c r="E91" s="24"/>
      <c r="F91" s="2">
        <f>F92</f>
        <v>290121.7</v>
      </c>
      <c r="G91" s="2">
        <f>G92</f>
        <v>1958.3999999999999</v>
      </c>
      <c r="H91" s="55">
        <f t="shared" si="12"/>
        <v>292080.10000000003</v>
      </c>
      <c r="I91" s="2">
        <f>I92</f>
        <v>0</v>
      </c>
      <c r="J91" s="55">
        <f t="shared" si="13"/>
        <v>292080.10000000003</v>
      </c>
      <c r="K91" s="2">
        <f>K92</f>
        <v>363.6</v>
      </c>
      <c r="L91" s="55">
        <f t="shared" si="14"/>
        <v>292443.7</v>
      </c>
      <c r="M91" s="2">
        <f>M92</f>
        <v>697.8</v>
      </c>
      <c r="N91" s="55">
        <f t="shared" si="15"/>
        <v>293141.5</v>
      </c>
    </row>
    <row r="92" spans="1:14" ht="67.900000000000006" customHeight="1" x14ac:dyDescent="0.3">
      <c r="A92" s="84" t="s">
        <v>237</v>
      </c>
      <c r="B92" s="18" t="s">
        <v>238</v>
      </c>
      <c r="C92" s="23"/>
      <c r="D92" s="23"/>
      <c r="E92" s="24"/>
      <c r="F92" s="3">
        <f>F93+F98</f>
        <v>290121.7</v>
      </c>
      <c r="G92" s="3">
        <f>G93+G98</f>
        <v>1958.3999999999999</v>
      </c>
      <c r="H92" s="51">
        <f t="shared" si="12"/>
        <v>292080.10000000003</v>
      </c>
      <c r="I92" s="3">
        <f>I93+I98</f>
        <v>0</v>
      </c>
      <c r="J92" s="51">
        <f t="shared" si="13"/>
        <v>292080.10000000003</v>
      </c>
      <c r="K92" s="3">
        <f>K93+K98</f>
        <v>363.6</v>
      </c>
      <c r="L92" s="51">
        <f t="shared" si="14"/>
        <v>292443.7</v>
      </c>
      <c r="M92" s="3">
        <f>M93+M98</f>
        <v>697.8</v>
      </c>
      <c r="N92" s="51">
        <f t="shared" si="15"/>
        <v>293141.5</v>
      </c>
    </row>
    <row r="93" spans="1:14" ht="60" x14ac:dyDescent="0.3">
      <c r="A93" s="84" t="s">
        <v>458</v>
      </c>
      <c r="B93" s="18" t="s">
        <v>240</v>
      </c>
      <c r="C93" s="23"/>
      <c r="D93" s="23"/>
      <c r="E93" s="24"/>
      <c r="F93" s="3">
        <f t="shared" ref="F93:M96" si="17">F94</f>
        <v>186430</v>
      </c>
      <c r="G93" s="3">
        <f t="shared" si="17"/>
        <v>0</v>
      </c>
      <c r="H93" s="51">
        <f t="shared" si="12"/>
        <v>186430</v>
      </c>
      <c r="I93" s="3">
        <f t="shared" si="17"/>
        <v>0</v>
      </c>
      <c r="J93" s="51">
        <f t="shared" si="13"/>
        <v>186430</v>
      </c>
      <c r="K93" s="3">
        <f t="shared" si="17"/>
        <v>0</v>
      </c>
      <c r="L93" s="51">
        <f t="shared" si="14"/>
        <v>186430</v>
      </c>
      <c r="M93" s="3">
        <f t="shared" si="17"/>
        <v>0</v>
      </c>
      <c r="N93" s="51">
        <f t="shared" si="15"/>
        <v>186430</v>
      </c>
    </row>
    <row r="94" spans="1:14" x14ac:dyDescent="0.3">
      <c r="A94" s="84" t="s">
        <v>233</v>
      </c>
      <c r="B94" s="18" t="s">
        <v>240</v>
      </c>
      <c r="C94" s="18" t="s">
        <v>110</v>
      </c>
      <c r="D94" s="23"/>
      <c r="E94" s="24"/>
      <c r="F94" s="3">
        <f t="shared" si="17"/>
        <v>186430</v>
      </c>
      <c r="G94" s="3">
        <f t="shared" si="17"/>
        <v>0</v>
      </c>
      <c r="H94" s="51">
        <f t="shared" si="12"/>
        <v>186430</v>
      </c>
      <c r="I94" s="3">
        <f t="shared" si="17"/>
        <v>0</v>
      </c>
      <c r="J94" s="51">
        <f t="shared" si="13"/>
        <v>186430</v>
      </c>
      <c r="K94" s="3">
        <f t="shared" si="17"/>
        <v>0</v>
      </c>
      <c r="L94" s="51">
        <f t="shared" si="14"/>
        <v>186430</v>
      </c>
      <c r="M94" s="3">
        <f t="shared" si="17"/>
        <v>0</v>
      </c>
      <c r="N94" s="51">
        <f t="shared" si="15"/>
        <v>186430</v>
      </c>
    </row>
    <row r="95" spans="1:14" x14ac:dyDescent="0.3">
      <c r="A95" s="84" t="s">
        <v>234</v>
      </c>
      <c r="B95" s="18" t="s">
        <v>240</v>
      </c>
      <c r="C95" s="18" t="s">
        <v>110</v>
      </c>
      <c r="D95" s="18" t="s">
        <v>63</v>
      </c>
      <c r="E95" s="24"/>
      <c r="F95" s="3">
        <f t="shared" si="17"/>
        <v>186430</v>
      </c>
      <c r="G95" s="3">
        <f t="shared" si="17"/>
        <v>0</v>
      </c>
      <c r="H95" s="51">
        <f t="shared" si="12"/>
        <v>186430</v>
      </c>
      <c r="I95" s="3">
        <f t="shared" si="17"/>
        <v>0</v>
      </c>
      <c r="J95" s="51">
        <f t="shared" si="13"/>
        <v>186430</v>
      </c>
      <c r="K95" s="3">
        <f t="shared" si="17"/>
        <v>0</v>
      </c>
      <c r="L95" s="51">
        <f t="shared" si="14"/>
        <v>186430</v>
      </c>
      <c r="M95" s="3">
        <f t="shared" si="17"/>
        <v>0</v>
      </c>
      <c r="N95" s="51">
        <f t="shared" si="15"/>
        <v>186430</v>
      </c>
    </row>
    <row r="96" spans="1:14" ht="45" x14ac:dyDescent="0.3">
      <c r="A96" s="84" t="s">
        <v>176</v>
      </c>
      <c r="B96" s="18" t="s">
        <v>240</v>
      </c>
      <c r="C96" s="18" t="s">
        <v>110</v>
      </c>
      <c r="D96" s="18" t="s">
        <v>63</v>
      </c>
      <c r="E96" s="18">
        <v>600</v>
      </c>
      <c r="F96" s="3">
        <f t="shared" si="17"/>
        <v>186430</v>
      </c>
      <c r="G96" s="3">
        <f t="shared" si="17"/>
        <v>0</v>
      </c>
      <c r="H96" s="51">
        <f t="shared" si="12"/>
        <v>186430</v>
      </c>
      <c r="I96" s="3">
        <f t="shared" si="17"/>
        <v>0</v>
      </c>
      <c r="J96" s="51">
        <f t="shared" si="13"/>
        <v>186430</v>
      </c>
      <c r="K96" s="3">
        <f t="shared" si="17"/>
        <v>0</v>
      </c>
      <c r="L96" s="51">
        <f t="shared" si="14"/>
        <v>186430</v>
      </c>
      <c r="M96" s="3">
        <f t="shared" si="17"/>
        <v>0</v>
      </c>
      <c r="N96" s="51">
        <f t="shared" si="15"/>
        <v>186430</v>
      </c>
    </row>
    <row r="97" spans="1:14" x14ac:dyDescent="0.3">
      <c r="A97" s="84" t="s">
        <v>184</v>
      </c>
      <c r="B97" s="18" t="s">
        <v>240</v>
      </c>
      <c r="C97" s="18" t="s">
        <v>110</v>
      </c>
      <c r="D97" s="18" t="s">
        <v>63</v>
      </c>
      <c r="E97" s="18">
        <v>610</v>
      </c>
      <c r="F97" s="3">
        <v>186430</v>
      </c>
      <c r="G97" s="3"/>
      <c r="H97" s="51">
        <f t="shared" si="12"/>
        <v>186430</v>
      </c>
      <c r="I97" s="3"/>
      <c r="J97" s="51">
        <f t="shared" si="13"/>
        <v>186430</v>
      </c>
      <c r="K97" s="3"/>
      <c r="L97" s="51">
        <f t="shared" si="14"/>
        <v>186430</v>
      </c>
      <c r="M97" s="3"/>
      <c r="N97" s="51">
        <f t="shared" si="15"/>
        <v>186430</v>
      </c>
    </row>
    <row r="98" spans="1:14" ht="46.5" customHeight="1" x14ac:dyDescent="0.3">
      <c r="A98" s="84" t="s">
        <v>459</v>
      </c>
      <c r="B98" s="18" t="s">
        <v>242</v>
      </c>
      <c r="C98" s="23"/>
      <c r="D98" s="23"/>
      <c r="E98" s="24"/>
      <c r="F98" s="3">
        <f t="shared" ref="F98:M101" si="18">F99</f>
        <v>103691.7</v>
      </c>
      <c r="G98" s="3">
        <f t="shared" si="18"/>
        <v>1958.3999999999999</v>
      </c>
      <c r="H98" s="51">
        <f t="shared" si="12"/>
        <v>105650.09999999999</v>
      </c>
      <c r="I98" s="3">
        <f t="shared" si="18"/>
        <v>0</v>
      </c>
      <c r="J98" s="51">
        <f t="shared" si="13"/>
        <v>105650.09999999999</v>
      </c>
      <c r="K98" s="3">
        <f t="shared" si="18"/>
        <v>363.6</v>
      </c>
      <c r="L98" s="51">
        <f t="shared" si="14"/>
        <v>106013.7</v>
      </c>
      <c r="M98" s="3">
        <f t="shared" si="18"/>
        <v>697.8</v>
      </c>
      <c r="N98" s="51">
        <f t="shared" si="15"/>
        <v>106711.5</v>
      </c>
    </row>
    <row r="99" spans="1:14" x14ac:dyDescent="0.3">
      <c r="A99" s="84" t="s">
        <v>233</v>
      </c>
      <c r="B99" s="18" t="s">
        <v>242</v>
      </c>
      <c r="C99" s="18" t="s">
        <v>110</v>
      </c>
      <c r="D99" s="23"/>
      <c r="E99" s="24"/>
      <c r="F99" s="3">
        <f t="shared" si="18"/>
        <v>103691.7</v>
      </c>
      <c r="G99" s="3">
        <f t="shared" si="18"/>
        <v>1958.3999999999999</v>
      </c>
      <c r="H99" s="51">
        <f t="shared" si="12"/>
        <v>105650.09999999999</v>
      </c>
      <c r="I99" s="3">
        <f t="shared" si="18"/>
        <v>0</v>
      </c>
      <c r="J99" s="51">
        <f t="shared" si="13"/>
        <v>105650.09999999999</v>
      </c>
      <c r="K99" s="3">
        <f t="shared" si="18"/>
        <v>363.6</v>
      </c>
      <c r="L99" s="51">
        <f t="shared" si="14"/>
        <v>106013.7</v>
      </c>
      <c r="M99" s="3">
        <f t="shared" si="18"/>
        <v>697.8</v>
      </c>
      <c r="N99" s="51">
        <f t="shared" si="15"/>
        <v>106711.5</v>
      </c>
    </row>
    <row r="100" spans="1:14" x14ac:dyDescent="0.3">
      <c r="A100" s="84" t="s">
        <v>234</v>
      </c>
      <c r="B100" s="18" t="s">
        <v>242</v>
      </c>
      <c r="C100" s="18" t="s">
        <v>110</v>
      </c>
      <c r="D100" s="18" t="s">
        <v>63</v>
      </c>
      <c r="E100" s="24"/>
      <c r="F100" s="3">
        <f t="shared" si="18"/>
        <v>103691.7</v>
      </c>
      <c r="G100" s="3">
        <f t="shared" si="18"/>
        <v>1958.3999999999999</v>
      </c>
      <c r="H100" s="51">
        <f t="shared" si="12"/>
        <v>105650.09999999999</v>
      </c>
      <c r="I100" s="3">
        <f t="shared" si="18"/>
        <v>0</v>
      </c>
      <c r="J100" s="51">
        <f t="shared" si="13"/>
        <v>105650.09999999999</v>
      </c>
      <c r="K100" s="3">
        <f t="shared" si="18"/>
        <v>363.6</v>
      </c>
      <c r="L100" s="51">
        <f t="shared" si="14"/>
        <v>106013.7</v>
      </c>
      <c r="M100" s="3">
        <f t="shared" si="18"/>
        <v>697.8</v>
      </c>
      <c r="N100" s="51">
        <f t="shared" si="15"/>
        <v>106711.5</v>
      </c>
    </row>
    <row r="101" spans="1:14" ht="45" x14ac:dyDescent="0.3">
      <c r="A101" s="84" t="s">
        <v>176</v>
      </c>
      <c r="B101" s="18" t="s">
        <v>242</v>
      </c>
      <c r="C101" s="18" t="s">
        <v>110</v>
      </c>
      <c r="D101" s="18" t="s">
        <v>63</v>
      </c>
      <c r="E101" s="18">
        <v>600</v>
      </c>
      <c r="F101" s="3">
        <f t="shared" si="18"/>
        <v>103691.7</v>
      </c>
      <c r="G101" s="3">
        <f t="shared" si="18"/>
        <v>1958.3999999999999</v>
      </c>
      <c r="H101" s="51">
        <f t="shared" si="12"/>
        <v>105650.09999999999</v>
      </c>
      <c r="I101" s="3">
        <f t="shared" si="18"/>
        <v>0</v>
      </c>
      <c r="J101" s="51">
        <f t="shared" si="13"/>
        <v>105650.09999999999</v>
      </c>
      <c r="K101" s="3">
        <f t="shared" si="18"/>
        <v>363.6</v>
      </c>
      <c r="L101" s="51">
        <f t="shared" si="14"/>
        <v>106013.7</v>
      </c>
      <c r="M101" s="3">
        <f t="shared" si="18"/>
        <v>697.8</v>
      </c>
      <c r="N101" s="51">
        <f t="shared" si="15"/>
        <v>106711.5</v>
      </c>
    </row>
    <row r="102" spans="1:14" x14ac:dyDescent="0.3">
      <c r="A102" s="84" t="s">
        <v>184</v>
      </c>
      <c r="B102" s="18" t="s">
        <v>242</v>
      </c>
      <c r="C102" s="18" t="s">
        <v>110</v>
      </c>
      <c r="D102" s="18" t="s">
        <v>63</v>
      </c>
      <c r="E102" s="18">
        <v>610</v>
      </c>
      <c r="F102" s="3">
        <v>103691.7</v>
      </c>
      <c r="G102" s="3">
        <f>1907.8+50.6</f>
        <v>1958.3999999999999</v>
      </c>
      <c r="H102" s="51">
        <f t="shared" si="12"/>
        <v>105650.09999999999</v>
      </c>
      <c r="I102" s="3"/>
      <c r="J102" s="51">
        <f t="shared" si="13"/>
        <v>105650.09999999999</v>
      </c>
      <c r="K102" s="3">
        <v>363.6</v>
      </c>
      <c r="L102" s="51">
        <f t="shared" si="14"/>
        <v>106013.7</v>
      </c>
      <c r="M102" s="3">
        <v>697.8</v>
      </c>
      <c r="N102" s="51">
        <f t="shared" si="15"/>
        <v>106711.5</v>
      </c>
    </row>
    <row r="103" spans="1:14" ht="25.5" x14ac:dyDescent="0.3">
      <c r="A103" s="15" t="s">
        <v>605</v>
      </c>
      <c r="B103" s="22" t="s">
        <v>259</v>
      </c>
      <c r="C103" s="23"/>
      <c r="D103" s="23"/>
      <c r="E103" s="24"/>
      <c r="F103" s="2">
        <f>F104</f>
        <v>528559.20000000007</v>
      </c>
      <c r="G103" s="2">
        <f>G104</f>
        <v>3976.7</v>
      </c>
      <c r="H103" s="55">
        <f t="shared" si="12"/>
        <v>532535.9</v>
      </c>
      <c r="I103" s="2">
        <f>I104</f>
        <v>-6982.6</v>
      </c>
      <c r="J103" s="55">
        <f t="shared" si="13"/>
        <v>525553.30000000005</v>
      </c>
      <c r="K103" s="2">
        <f>K104</f>
        <v>7667</v>
      </c>
      <c r="L103" s="55">
        <f t="shared" si="14"/>
        <v>533220.30000000005</v>
      </c>
      <c r="M103" s="2">
        <f>M104</f>
        <v>2741</v>
      </c>
      <c r="N103" s="55">
        <f t="shared" si="15"/>
        <v>535961.30000000005</v>
      </c>
    </row>
    <row r="104" spans="1:14" ht="105" x14ac:dyDescent="0.3">
      <c r="A104" s="84" t="s">
        <v>460</v>
      </c>
      <c r="B104" s="18" t="s">
        <v>261</v>
      </c>
      <c r="C104" s="23"/>
      <c r="D104" s="23"/>
      <c r="E104" s="24"/>
      <c r="F104" s="3">
        <f>F105+F110+F115+F120</f>
        <v>528559.20000000007</v>
      </c>
      <c r="G104" s="3">
        <f>G105+G110+G115+G120</f>
        <v>3976.7</v>
      </c>
      <c r="H104" s="51">
        <f t="shared" si="12"/>
        <v>532535.9</v>
      </c>
      <c r="I104" s="3">
        <f>I105+I110+I115+I120</f>
        <v>-6982.6</v>
      </c>
      <c r="J104" s="51">
        <f t="shared" si="13"/>
        <v>525553.30000000005</v>
      </c>
      <c r="K104" s="3">
        <f>K105+K110+K115+K120</f>
        <v>7667</v>
      </c>
      <c r="L104" s="51">
        <f t="shared" si="14"/>
        <v>533220.30000000005</v>
      </c>
      <c r="M104" s="3">
        <f>M105+M110+M115+M120</f>
        <v>2741</v>
      </c>
      <c r="N104" s="51">
        <f t="shared" si="15"/>
        <v>535961.30000000005</v>
      </c>
    </row>
    <row r="105" spans="1:14" ht="46.5" customHeight="1" x14ac:dyDescent="0.3">
      <c r="A105" s="84" t="s">
        <v>262</v>
      </c>
      <c r="B105" s="18" t="s">
        <v>263</v>
      </c>
      <c r="C105" s="23"/>
      <c r="D105" s="23"/>
      <c r="E105" s="24"/>
      <c r="F105" s="3">
        <f t="shared" ref="F105:M108" si="19">F106</f>
        <v>365529</v>
      </c>
      <c r="G105" s="3">
        <f t="shared" si="19"/>
        <v>0</v>
      </c>
      <c r="H105" s="51">
        <f t="shared" si="12"/>
        <v>365529</v>
      </c>
      <c r="I105" s="3">
        <f t="shared" si="19"/>
        <v>0</v>
      </c>
      <c r="J105" s="51">
        <f t="shared" si="13"/>
        <v>365529</v>
      </c>
      <c r="K105" s="3">
        <f t="shared" si="19"/>
        <v>0</v>
      </c>
      <c r="L105" s="51">
        <f t="shared" si="14"/>
        <v>365529</v>
      </c>
      <c r="M105" s="3">
        <f t="shared" si="19"/>
        <v>0</v>
      </c>
      <c r="N105" s="51">
        <f t="shared" si="15"/>
        <v>365529</v>
      </c>
    </row>
    <row r="106" spans="1:14" ht="17.45" customHeight="1" x14ac:dyDescent="0.3">
      <c r="A106" s="84" t="s">
        <v>233</v>
      </c>
      <c r="B106" s="18" t="s">
        <v>263</v>
      </c>
      <c r="C106" s="18" t="s">
        <v>110</v>
      </c>
      <c r="D106" s="23"/>
      <c r="E106" s="24"/>
      <c r="F106" s="3">
        <f t="shared" si="19"/>
        <v>365529</v>
      </c>
      <c r="G106" s="3">
        <f t="shared" si="19"/>
        <v>0</v>
      </c>
      <c r="H106" s="51">
        <f t="shared" si="12"/>
        <v>365529</v>
      </c>
      <c r="I106" s="3">
        <f t="shared" si="19"/>
        <v>0</v>
      </c>
      <c r="J106" s="51">
        <f t="shared" si="13"/>
        <v>365529</v>
      </c>
      <c r="K106" s="3">
        <f t="shared" si="19"/>
        <v>0</v>
      </c>
      <c r="L106" s="51">
        <f t="shared" si="14"/>
        <v>365529</v>
      </c>
      <c r="M106" s="3">
        <f t="shared" si="19"/>
        <v>0</v>
      </c>
      <c r="N106" s="51">
        <f t="shared" si="15"/>
        <v>365529</v>
      </c>
    </row>
    <row r="107" spans="1:14" x14ac:dyDescent="0.3">
      <c r="A107" s="84" t="s">
        <v>258</v>
      </c>
      <c r="B107" s="18" t="s">
        <v>263</v>
      </c>
      <c r="C107" s="18" t="s">
        <v>110</v>
      </c>
      <c r="D107" s="18" t="s">
        <v>68</v>
      </c>
      <c r="E107" s="24"/>
      <c r="F107" s="3">
        <f t="shared" si="19"/>
        <v>365529</v>
      </c>
      <c r="G107" s="3">
        <f t="shared" si="19"/>
        <v>0</v>
      </c>
      <c r="H107" s="51">
        <f t="shared" si="12"/>
        <v>365529</v>
      </c>
      <c r="I107" s="3">
        <f t="shared" si="19"/>
        <v>0</v>
      </c>
      <c r="J107" s="51">
        <f t="shared" si="13"/>
        <v>365529</v>
      </c>
      <c r="K107" s="3">
        <f t="shared" si="19"/>
        <v>0</v>
      </c>
      <c r="L107" s="51">
        <f t="shared" si="14"/>
        <v>365529</v>
      </c>
      <c r="M107" s="3">
        <f t="shared" si="19"/>
        <v>0</v>
      </c>
      <c r="N107" s="51">
        <f t="shared" si="15"/>
        <v>365529</v>
      </c>
    </row>
    <row r="108" spans="1:14" ht="45" x14ac:dyDescent="0.3">
      <c r="A108" s="84" t="s">
        <v>176</v>
      </c>
      <c r="B108" s="18" t="s">
        <v>263</v>
      </c>
      <c r="C108" s="18" t="s">
        <v>110</v>
      </c>
      <c r="D108" s="18" t="s">
        <v>68</v>
      </c>
      <c r="E108" s="18">
        <v>600</v>
      </c>
      <c r="F108" s="3">
        <f t="shared" si="19"/>
        <v>365529</v>
      </c>
      <c r="G108" s="3">
        <f t="shared" si="19"/>
        <v>0</v>
      </c>
      <c r="H108" s="51">
        <f t="shared" si="12"/>
        <v>365529</v>
      </c>
      <c r="I108" s="3">
        <f t="shared" si="19"/>
        <v>0</v>
      </c>
      <c r="J108" s="51">
        <f t="shared" si="13"/>
        <v>365529</v>
      </c>
      <c r="K108" s="3">
        <f t="shared" si="19"/>
        <v>0</v>
      </c>
      <c r="L108" s="51">
        <f t="shared" si="14"/>
        <v>365529</v>
      </c>
      <c r="M108" s="3">
        <f t="shared" si="19"/>
        <v>0</v>
      </c>
      <c r="N108" s="51">
        <f t="shared" si="15"/>
        <v>365529</v>
      </c>
    </row>
    <row r="109" spans="1:14" x14ac:dyDescent="0.3">
      <c r="A109" s="84" t="s">
        <v>184</v>
      </c>
      <c r="B109" s="18" t="s">
        <v>263</v>
      </c>
      <c r="C109" s="18" t="s">
        <v>110</v>
      </c>
      <c r="D109" s="18" t="s">
        <v>68</v>
      </c>
      <c r="E109" s="18">
        <v>610</v>
      </c>
      <c r="F109" s="3">
        <v>365529</v>
      </c>
      <c r="G109" s="3"/>
      <c r="H109" s="51">
        <f t="shared" si="12"/>
        <v>365529</v>
      </c>
      <c r="I109" s="3"/>
      <c r="J109" s="51">
        <f t="shared" si="13"/>
        <v>365529</v>
      </c>
      <c r="K109" s="3"/>
      <c r="L109" s="51">
        <f t="shared" si="14"/>
        <v>365529</v>
      </c>
      <c r="M109" s="3"/>
      <c r="N109" s="51">
        <f t="shared" si="15"/>
        <v>365529</v>
      </c>
    </row>
    <row r="110" spans="1:14" ht="43.5" customHeight="1" x14ac:dyDescent="0.3">
      <c r="A110" s="84" t="s">
        <v>264</v>
      </c>
      <c r="B110" s="18" t="s">
        <v>265</v>
      </c>
      <c r="C110" s="23"/>
      <c r="D110" s="23"/>
      <c r="E110" s="24"/>
      <c r="F110" s="3">
        <f t="shared" ref="F110:M113" si="20">F111</f>
        <v>112285.7</v>
      </c>
      <c r="G110" s="3">
        <f t="shared" si="20"/>
        <v>3889.5</v>
      </c>
      <c r="H110" s="51">
        <f t="shared" si="12"/>
        <v>116175.2</v>
      </c>
      <c r="I110" s="3">
        <f t="shared" si="20"/>
        <v>-6982.6</v>
      </c>
      <c r="J110" s="51">
        <f t="shared" si="13"/>
        <v>109192.59999999999</v>
      </c>
      <c r="K110" s="3">
        <f t="shared" si="20"/>
        <v>7656.2</v>
      </c>
      <c r="L110" s="51">
        <f t="shared" si="14"/>
        <v>116848.79999999999</v>
      </c>
      <c r="M110" s="3">
        <f t="shared" si="20"/>
        <v>2628.3</v>
      </c>
      <c r="N110" s="51">
        <f t="shared" si="15"/>
        <v>119477.09999999999</v>
      </c>
    </row>
    <row r="111" spans="1:14" x14ac:dyDescent="0.3">
      <c r="A111" s="84" t="s">
        <v>233</v>
      </c>
      <c r="B111" s="18" t="s">
        <v>265</v>
      </c>
      <c r="C111" s="18" t="s">
        <v>110</v>
      </c>
      <c r="D111" s="23"/>
      <c r="E111" s="24"/>
      <c r="F111" s="3">
        <f t="shared" si="20"/>
        <v>112285.7</v>
      </c>
      <c r="G111" s="3">
        <f t="shared" si="20"/>
        <v>3889.5</v>
      </c>
      <c r="H111" s="51">
        <f t="shared" si="12"/>
        <v>116175.2</v>
      </c>
      <c r="I111" s="3">
        <f t="shared" si="20"/>
        <v>-6982.6</v>
      </c>
      <c r="J111" s="51">
        <f t="shared" si="13"/>
        <v>109192.59999999999</v>
      </c>
      <c r="K111" s="3">
        <f t="shared" si="20"/>
        <v>7656.2</v>
      </c>
      <c r="L111" s="51">
        <f t="shared" si="14"/>
        <v>116848.79999999999</v>
      </c>
      <c r="M111" s="3">
        <f t="shared" si="20"/>
        <v>2628.3</v>
      </c>
      <c r="N111" s="51">
        <f t="shared" si="15"/>
        <v>119477.09999999999</v>
      </c>
    </row>
    <row r="112" spans="1:14" x14ac:dyDescent="0.3">
      <c r="A112" s="84" t="s">
        <v>258</v>
      </c>
      <c r="B112" s="18" t="s">
        <v>265</v>
      </c>
      <c r="C112" s="18" t="s">
        <v>110</v>
      </c>
      <c r="D112" s="18" t="s">
        <v>68</v>
      </c>
      <c r="E112" s="24"/>
      <c r="F112" s="3">
        <f t="shared" si="20"/>
        <v>112285.7</v>
      </c>
      <c r="G112" s="3">
        <f t="shared" si="20"/>
        <v>3889.5</v>
      </c>
      <c r="H112" s="51">
        <f t="shared" si="12"/>
        <v>116175.2</v>
      </c>
      <c r="I112" s="3">
        <f t="shared" si="20"/>
        <v>-6982.6</v>
      </c>
      <c r="J112" s="51">
        <f t="shared" si="13"/>
        <v>109192.59999999999</v>
      </c>
      <c r="K112" s="3">
        <f t="shared" si="20"/>
        <v>7656.2</v>
      </c>
      <c r="L112" s="51">
        <f t="shared" si="14"/>
        <v>116848.79999999999</v>
      </c>
      <c r="M112" s="3">
        <f t="shared" si="20"/>
        <v>2628.3</v>
      </c>
      <c r="N112" s="51">
        <f t="shared" si="15"/>
        <v>119477.09999999999</v>
      </c>
    </row>
    <row r="113" spans="1:14" ht="45" x14ac:dyDescent="0.3">
      <c r="A113" s="84" t="s">
        <v>176</v>
      </c>
      <c r="B113" s="18" t="s">
        <v>265</v>
      </c>
      <c r="C113" s="18" t="s">
        <v>110</v>
      </c>
      <c r="D113" s="18" t="s">
        <v>68</v>
      </c>
      <c r="E113" s="18">
        <v>600</v>
      </c>
      <c r="F113" s="3">
        <f t="shared" si="20"/>
        <v>112285.7</v>
      </c>
      <c r="G113" s="3">
        <f t="shared" si="20"/>
        <v>3889.5</v>
      </c>
      <c r="H113" s="51">
        <f t="shared" si="12"/>
        <v>116175.2</v>
      </c>
      <c r="I113" s="3">
        <f t="shared" si="20"/>
        <v>-6982.6</v>
      </c>
      <c r="J113" s="51">
        <f t="shared" si="13"/>
        <v>109192.59999999999</v>
      </c>
      <c r="K113" s="3">
        <f t="shared" si="20"/>
        <v>7656.2</v>
      </c>
      <c r="L113" s="51">
        <f t="shared" si="14"/>
        <v>116848.79999999999</v>
      </c>
      <c r="M113" s="3">
        <f t="shared" si="20"/>
        <v>2628.3</v>
      </c>
      <c r="N113" s="51">
        <f t="shared" si="15"/>
        <v>119477.09999999999</v>
      </c>
    </row>
    <row r="114" spans="1:14" x14ac:dyDescent="0.3">
      <c r="A114" s="84" t="s">
        <v>184</v>
      </c>
      <c r="B114" s="18" t="s">
        <v>265</v>
      </c>
      <c r="C114" s="18" t="s">
        <v>110</v>
      </c>
      <c r="D114" s="18" t="s">
        <v>68</v>
      </c>
      <c r="E114" s="18">
        <v>610</v>
      </c>
      <c r="F114" s="3">
        <v>112285.7</v>
      </c>
      <c r="G114" s="3">
        <f>4199.7-330.7+20.5</f>
        <v>3889.5</v>
      </c>
      <c r="H114" s="51">
        <f t="shared" si="12"/>
        <v>116175.2</v>
      </c>
      <c r="I114" s="3">
        <v>-6982.6</v>
      </c>
      <c r="J114" s="51">
        <f t="shared" si="13"/>
        <v>109192.59999999999</v>
      </c>
      <c r="K114" s="3">
        <v>7656.2</v>
      </c>
      <c r="L114" s="51">
        <f t="shared" si="14"/>
        <v>116848.79999999999</v>
      </c>
      <c r="M114" s="3">
        <v>2628.3</v>
      </c>
      <c r="N114" s="51">
        <f t="shared" si="15"/>
        <v>119477.09999999999</v>
      </c>
    </row>
    <row r="115" spans="1:14" ht="30" x14ac:dyDescent="0.3">
      <c r="A115" s="84" t="s">
        <v>461</v>
      </c>
      <c r="B115" s="18" t="s">
        <v>267</v>
      </c>
      <c r="C115" s="23"/>
      <c r="D115" s="23"/>
      <c r="E115" s="24"/>
      <c r="F115" s="3">
        <f t="shared" ref="F115:M118" si="21">F116</f>
        <v>7075.4</v>
      </c>
      <c r="G115" s="3">
        <f t="shared" si="21"/>
        <v>87.2</v>
      </c>
      <c r="H115" s="51">
        <f t="shared" si="12"/>
        <v>7162.5999999999995</v>
      </c>
      <c r="I115" s="3">
        <f t="shared" si="21"/>
        <v>0</v>
      </c>
      <c r="J115" s="51">
        <f t="shared" si="13"/>
        <v>7162.5999999999995</v>
      </c>
      <c r="K115" s="3">
        <f t="shared" si="21"/>
        <v>10.8</v>
      </c>
      <c r="L115" s="51">
        <f t="shared" si="14"/>
        <v>7173.4</v>
      </c>
      <c r="M115" s="3">
        <f t="shared" si="21"/>
        <v>112.7</v>
      </c>
      <c r="N115" s="51">
        <f t="shared" si="15"/>
        <v>7286.0999999999995</v>
      </c>
    </row>
    <row r="116" spans="1:14" x14ac:dyDescent="0.3">
      <c r="A116" s="84" t="s">
        <v>233</v>
      </c>
      <c r="B116" s="18" t="s">
        <v>267</v>
      </c>
      <c r="C116" s="18" t="s">
        <v>110</v>
      </c>
      <c r="D116" s="23"/>
      <c r="E116" s="24"/>
      <c r="F116" s="3">
        <f t="shared" si="21"/>
        <v>7075.4</v>
      </c>
      <c r="G116" s="3">
        <f t="shared" si="21"/>
        <v>87.2</v>
      </c>
      <c r="H116" s="51">
        <f t="shared" si="12"/>
        <v>7162.5999999999995</v>
      </c>
      <c r="I116" s="3">
        <f t="shared" si="21"/>
        <v>0</v>
      </c>
      <c r="J116" s="51">
        <f t="shared" si="13"/>
        <v>7162.5999999999995</v>
      </c>
      <c r="K116" s="3">
        <f t="shared" si="21"/>
        <v>10.8</v>
      </c>
      <c r="L116" s="51">
        <f t="shared" si="14"/>
        <v>7173.4</v>
      </c>
      <c r="M116" s="3">
        <f t="shared" si="21"/>
        <v>112.7</v>
      </c>
      <c r="N116" s="51">
        <f t="shared" si="15"/>
        <v>7286.0999999999995</v>
      </c>
    </row>
    <row r="117" spans="1:14" x14ac:dyDescent="0.3">
      <c r="A117" s="84" t="s">
        <v>258</v>
      </c>
      <c r="B117" s="18" t="s">
        <v>267</v>
      </c>
      <c r="C117" s="18" t="s">
        <v>110</v>
      </c>
      <c r="D117" s="18" t="s">
        <v>68</v>
      </c>
      <c r="E117" s="24"/>
      <c r="F117" s="3">
        <f t="shared" si="21"/>
        <v>7075.4</v>
      </c>
      <c r="G117" s="3">
        <f t="shared" si="21"/>
        <v>87.2</v>
      </c>
      <c r="H117" s="51">
        <f t="shared" si="12"/>
        <v>7162.5999999999995</v>
      </c>
      <c r="I117" s="3">
        <f t="shared" si="21"/>
        <v>0</v>
      </c>
      <c r="J117" s="51">
        <f t="shared" si="13"/>
        <v>7162.5999999999995</v>
      </c>
      <c r="K117" s="3">
        <f t="shared" si="21"/>
        <v>10.8</v>
      </c>
      <c r="L117" s="51">
        <f t="shared" si="14"/>
        <v>7173.4</v>
      </c>
      <c r="M117" s="3">
        <f t="shared" si="21"/>
        <v>112.7</v>
      </c>
      <c r="N117" s="51">
        <f t="shared" si="15"/>
        <v>7286.0999999999995</v>
      </c>
    </row>
    <row r="118" spans="1:14" ht="45" x14ac:dyDescent="0.3">
      <c r="A118" s="84" t="s">
        <v>176</v>
      </c>
      <c r="B118" s="18" t="s">
        <v>267</v>
      </c>
      <c r="C118" s="18" t="s">
        <v>110</v>
      </c>
      <c r="D118" s="18" t="s">
        <v>68</v>
      </c>
      <c r="E118" s="18">
        <v>600</v>
      </c>
      <c r="F118" s="3">
        <f t="shared" si="21"/>
        <v>7075.4</v>
      </c>
      <c r="G118" s="3">
        <f t="shared" si="21"/>
        <v>87.2</v>
      </c>
      <c r="H118" s="51">
        <f t="shared" si="12"/>
        <v>7162.5999999999995</v>
      </c>
      <c r="I118" s="3">
        <f t="shared" si="21"/>
        <v>0</v>
      </c>
      <c r="J118" s="51">
        <f t="shared" si="13"/>
        <v>7162.5999999999995</v>
      </c>
      <c r="K118" s="3">
        <f t="shared" si="21"/>
        <v>10.8</v>
      </c>
      <c r="L118" s="51">
        <f t="shared" si="14"/>
        <v>7173.4</v>
      </c>
      <c r="M118" s="3">
        <f t="shared" si="21"/>
        <v>112.7</v>
      </c>
      <c r="N118" s="51">
        <f t="shared" si="15"/>
        <v>7286.0999999999995</v>
      </c>
    </row>
    <row r="119" spans="1:14" x14ac:dyDescent="0.3">
      <c r="A119" s="84" t="s">
        <v>184</v>
      </c>
      <c r="B119" s="18" t="s">
        <v>267</v>
      </c>
      <c r="C119" s="18" t="s">
        <v>110</v>
      </c>
      <c r="D119" s="18" t="s">
        <v>68</v>
      </c>
      <c r="E119" s="18">
        <v>610</v>
      </c>
      <c r="F119" s="3">
        <v>7075.4</v>
      </c>
      <c r="G119" s="3">
        <v>87.2</v>
      </c>
      <c r="H119" s="51">
        <f t="shared" si="12"/>
        <v>7162.5999999999995</v>
      </c>
      <c r="I119" s="3"/>
      <c r="J119" s="51">
        <f t="shared" si="13"/>
        <v>7162.5999999999995</v>
      </c>
      <c r="K119" s="3">
        <v>10.8</v>
      </c>
      <c r="L119" s="51">
        <f t="shared" si="14"/>
        <v>7173.4</v>
      </c>
      <c r="M119" s="3">
        <v>112.7</v>
      </c>
      <c r="N119" s="51">
        <f t="shared" si="15"/>
        <v>7286.0999999999995</v>
      </c>
    </row>
    <row r="120" spans="1:14" ht="150" x14ac:dyDescent="0.3">
      <c r="A120" s="35" t="s">
        <v>871</v>
      </c>
      <c r="B120" s="18" t="s">
        <v>872</v>
      </c>
      <c r="C120" s="18"/>
      <c r="D120" s="18"/>
      <c r="E120" s="18"/>
      <c r="F120" s="3">
        <f t="shared" ref="F120:M123" si="22">F121</f>
        <v>43669.1</v>
      </c>
      <c r="G120" s="3">
        <f t="shared" si="22"/>
        <v>0</v>
      </c>
      <c r="H120" s="51">
        <f t="shared" si="12"/>
        <v>43669.1</v>
      </c>
      <c r="I120" s="3">
        <f t="shared" si="22"/>
        <v>0</v>
      </c>
      <c r="J120" s="51">
        <f t="shared" si="13"/>
        <v>43669.1</v>
      </c>
      <c r="K120" s="3">
        <f t="shared" si="22"/>
        <v>0</v>
      </c>
      <c r="L120" s="51">
        <f t="shared" si="14"/>
        <v>43669.1</v>
      </c>
      <c r="M120" s="3">
        <f t="shared" si="22"/>
        <v>0</v>
      </c>
      <c r="N120" s="51">
        <f t="shared" si="15"/>
        <v>43669.1</v>
      </c>
    </row>
    <row r="121" spans="1:14" x14ac:dyDescent="0.3">
      <c r="A121" s="84" t="s">
        <v>233</v>
      </c>
      <c r="B121" s="18" t="s">
        <v>872</v>
      </c>
      <c r="C121" s="18" t="s">
        <v>110</v>
      </c>
      <c r="D121" s="23"/>
      <c r="E121" s="24"/>
      <c r="F121" s="3">
        <f t="shared" si="22"/>
        <v>43669.1</v>
      </c>
      <c r="G121" s="3">
        <f t="shared" si="22"/>
        <v>0</v>
      </c>
      <c r="H121" s="51">
        <f t="shared" si="12"/>
        <v>43669.1</v>
      </c>
      <c r="I121" s="3">
        <f t="shared" si="22"/>
        <v>0</v>
      </c>
      <c r="J121" s="51">
        <f t="shared" si="13"/>
        <v>43669.1</v>
      </c>
      <c r="K121" s="3">
        <f t="shared" si="22"/>
        <v>0</v>
      </c>
      <c r="L121" s="51">
        <f t="shared" si="14"/>
        <v>43669.1</v>
      </c>
      <c r="M121" s="3">
        <f t="shared" si="22"/>
        <v>0</v>
      </c>
      <c r="N121" s="51">
        <f t="shared" si="15"/>
        <v>43669.1</v>
      </c>
    </row>
    <row r="122" spans="1:14" x14ac:dyDescent="0.3">
      <c r="A122" s="84" t="s">
        <v>258</v>
      </c>
      <c r="B122" s="18" t="s">
        <v>872</v>
      </c>
      <c r="C122" s="18" t="s">
        <v>110</v>
      </c>
      <c r="D122" s="18" t="s">
        <v>68</v>
      </c>
      <c r="E122" s="24"/>
      <c r="F122" s="3">
        <f t="shared" si="22"/>
        <v>43669.1</v>
      </c>
      <c r="G122" s="3">
        <f t="shared" si="22"/>
        <v>0</v>
      </c>
      <c r="H122" s="51">
        <f t="shared" si="12"/>
        <v>43669.1</v>
      </c>
      <c r="I122" s="3">
        <f t="shared" si="22"/>
        <v>0</v>
      </c>
      <c r="J122" s="51">
        <f t="shared" si="13"/>
        <v>43669.1</v>
      </c>
      <c r="K122" s="3">
        <f t="shared" si="22"/>
        <v>0</v>
      </c>
      <c r="L122" s="51">
        <f t="shared" si="14"/>
        <v>43669.1</v>
      </c>
      <c r="M122" s="3">
        <f t="shared" si="22"/>
        <v>0</v>
      </c>
      <c r="N122" s="51">
        <f t="shared" si="15"/>
        <v>43669.1</v>
      </c>
    </row>
    <row r="123" spans="1:14" ht="45" x14ac:dyDescent="0.3">
      <c r="A123" s="84" t="s">
        <v>176</v>
      </c>
      <c r="B123" s="18" t="s">
        <v>872</v>
      </c>
      <c r="C123" s="18" t="s">
        <v>110</v>
      </c>
      <c r="D123" s="18" t="s">
        <v>68</v>
      </c>
      <c r="E123" s="18">
        <v>600</v>
      </c>
      <c r="F123" s="3">
        <f t="shared" si="22"/>
        <v>43669.1</v>
      </c>
      <c r="G123" s="3">
        <f t="shared" si="22"/>
        <v>0</v>
      </c>
      <c r="H123" s="51">
        <f t="shared" si="12"/>
        <v>43669.1</v>
      </c>
      <c r="I123" s="3">
        <f t="shared" si="22"/>
        <v>0</v>
      </c>
      <c r="J123" s="51">
        <f t="shared" si="13"/>
        <v>43669.1</v>
      </c>
      <c r="K123" s="3">
        <f t="shared" si="22"/>
        <v>0</v>
      </c>
      <c r="L123" s="51">
        <f t="shared" si="14"/>
        <v>43669.1</v>
      </c>
      <c r="M123" s="3">
        <f t="shared" si="22"/>
        <v>0</v>
      </c>
      <c r="N123" s="51">
        <f t="shared" si="15"/>
        <v>43669.1</v>
      </c>
    </row>
    <row r="124" spans="1:14" x14ac:dyDescent="0.3">
      <c r="A124" s="84" t="s">
        <v>184</v>
      </c>
      <c r="B124" s="18" t="s">
        <v>872</v>
      </c>
      <c r="C124" s="18" t="s">
        <v>110</v>
      </c>
      <c r="D124" s="18" t="s">
        <v>68</v>
      </c>
      <c r="E124" s="18">
        <v>610</v>
      </c>
      <c r="F124" s="3">
        <v>43669.1</v>
      </c>
      <c r="G124" s="3"/>
      <c r="H124" s="51">
        <f t="shared" si="12"/>
        <v>43669.1</v>
      </c>
      <c r="I124" s="3"/>
      <c r="J124" s="51">
        <f t="shared" si="13"/>
        <v>43669.1</v>
      </c>
      <c r="K124" s="3"/>
      <c r="L124" s="51">
        <f t="shared" si="14"/>
        <v>43669.1</v>
      </c>
      <c r="M124" s="3"/>
      <c r="N124" s="51">
        <f t="shared" si="15"/>
        <v>43669.1</v>
      </c>
    </row>
    <row r="125" spans="1:14" ht="25.5" x14ac:dyDescent="0.3">
      <c r="A125" s="15" t="s">
        <v>606</v>
      </c>
      <c r="B125" s="22" t="s">
        <v>244</v>
      </c>
      <c r="C125" s="23"/>
      <c r="D125" s="23"/>
      <c r="E125" s="24"/>
      <c r="F125" s="2">
        <f t="shared" ref="F125:M130" si="23">F126</f>
        <v>41978.400000000001</v>
      </c>
      <c r="G125" s="2">
        <f t="shared" si="23"/>
        <v>77</v>
      </c>
      <c r="H125" s="55">
        <f t="shared" si="12"/>
        <v>42055.4</v>
      </c>
      <c r="I125" s="2">
        <f t="shared" si="23"/>
        <v>0</v>
      </c>
      <c r="J125" s="55">
        <f t="shared" si="13"/>
        <v>42055.4</v>
      </c>
      <c r="K125" s="2">
        <f t="shared" si="23"/>
        <v>28.4</v>
      </c>
      <c r="L125" s="55">
        <f t="shared" si="14"/>
        <v>42083.8</v>
      </c>
      <c r="M125" s="2">
        <f t="shared" si="23"/>
        <v>21.7</v>
      </c>
      <c r="N125" s="55">
        <f t="shared" si="15"/>
        <v>42105.5</v>
      </c>
    </row>
    <row r="126" spans="1:14" ht="60" x14ac:dyDescent="0.3">
      <c r="A126" s="84" t="s">
        <v>281</v>
      </c>
      <c r="B126" s="18" t="s">
        <v>246</v>
      </c>
      <c r="C126" s="23"/>
      <c r="D126" s="23"/>
      <c r="E126" s="24"/>
      <c r="F126" s="3">
        <f t="shared" si="23"/>
        <v>41978.400000000001</v>
      </c>
      <c r="G126" s="3">
        <f t="shared" si="23"/>
        <v>77</v>
      </c>
      <c r="H126" s="51">
        <f t="shared" si="12"/>
        <v>42055.4</v>
      </c>
      <c r="I126" s="3">
        <f t="shared" si="23"/>
        <v>0</v>
      </c>
      <c r="J126" s="51">
        <f t="shared" si="13"/>
        <v>42055.4</v>
      </c>
      <c r="K126" s="3">
        <f t="shared" si="23"/>
        <v>28.4</v>
      </c>
      <c r="L126" s="51">
        <f t="shared" si="14"/>
        <v>42083.8</v>
      </c>
      <c r="M126" s="3">
        <f t="shared" si="23"/>
        <v>21.7</v>
      </c>
      <c r="N126" s="51">
        <f t="shared" si="15"/>
        <v>42105.5</v>
      </c>
    </row>
    <row r="127" spans="1:14" ht="45" x14ac:dyDescent="0.3">
      <c r="A127" s="84" t="s">
        <v>467</v>
      </c>
      <c r="B127" s="18" t="s">
        <v>816</v>
      </c>
      <c r="C127" s="23"/>
      <c r="D127" s="23"/>
      <c r="E127" s="24"/>
      <c r="F127" s="3">
        <f t="shared" si="23"/>
        <v>41978.400000000001</v>
      </c>
      <c r="G127" s="3">
        <f t="shared" si="23"/>
        <v>77</v>
      </c>
      <c r="H127" s="51">
        <f t="shared" si="12"/>
        <v>42055.4</v>
      </c>
      <c r="I127" s="3">
        <f t="shared" si="23"/>
        <v>0</v>
      </c>
      <c r="J127" s="51">
        <f t="shared" si="13"/>
        <v>42055.4</v>
      </c>
      <c r="K127" s="3">
        <f t="shared" si="23"/>
        <v>28.4</v>
      </c>
      <c r="L127" s="51">
        <f t="shared" si="14"/>
        <v>42083.8</v>
      </c>
      <c r="M127" s="3">
        <f t="shared" si="23"/>
        <v>21.7</v>
      </c>
      <c r="N127" s="51">
        <f t="shared" si="15"/>
        <v>42105.5</v>
      </c>
    </row>
    <row r="128" spans="1:14" x14ac:dyDescent="0.3">
      <c r="A128" s="84" t="s">
        <v>233</v>
      </c>
      <c r="B128" s="18" t="s">
        <v>816</v>
      </c>
      <c r="C128" s="18" t="s">
        <v>110</v>
      </c>
      <c r="D128" s="23"/>
      <c r="E128" s="24"/>
      <c r="F128" s="3">
        <f t="shared" si="23"/>
        <v>41978.400000000001</v>
      </c>
      <c r="G128" s="3">
        <f t="shared" si="23"/>
        <v>77</v>
      </c>
      <c r="H128" s="51">
        <f t="shared" si="12"/>
        <v>42055.4</v>
      </c>
      <c r="I128" s="3">
        <f t="shared" si="23"/>
        <v>0</v>
      </c>
      <c r="J128" s="51">
        <f t="shared" si="13"/>
        <v>42055.4</v>
      </c>
      <c r="K128" s="3">
        <f t="shared" si="23"/>
        <v>28.4</v>
      </c>
      <c r="L128" s="51">
        <f t="shared" si="14"/>
        <v>42083.8</v>
      </c>
      <c r="M128" s="3">
        <f t="shared" si="23"/>
        <v>21.7</v>
      </c>
      <c r="N128" s="51">
        <f t="shared" si="15"/>
        <v>42105.5</v>
      </c>
    </row>
    <row r="129" spans="1:14" x14ac:dyDescent="0.3">
      <c r="A129" s="84" t="s">
        <v>258</v>
      </c>
      <c r="B129" s="18" t="s">
        <v>816</v>
      </c>
      <c r="C129" s="18" t="s">
        <v>110</v>
      </c>
      <c r="D129" s="18" t="s">
        <v>68</v>
      </c>
      <c r="E129" s="24"/>
      <c r="F129" s="3">
        <f t="shared" si="23"/>
        <v>41978.400000000001</v>
      </c>
      <c r="G129" s="3">
        <f t="shared" si="23"/>
        <v>77</v>
      </c>
      <c r="H129" s="51">
        <f t="shared" si="12"/>
        <v>42055.4</v>
      </c>
      <c r="I129" s="3">
        <f t="shared" si="23"/>
        <v>0</v>
      </c>
      <c r="J129" s="51">
        <f t="shared" si="13"/>
        <v>42055.4</v>
      </c>
      <c r="K129" s="3">
        <f t="shared" si="23"/>
        <v>28.4</v>
      </c>
      <c r="L129" s="51">
        <f t="shared" si="14"/>
        <v>42083.8</v>
      </c>
      <c r="M129" s="3">
        <f t="shared" si="23"/>
        <v>21.7</v>
      </c>
      <c r="N129" s="51">
        <f t="shared" si="15"/>
        <v>42105.5</v>
      </c>
    </row>
    <row r="130" spans="1:14" ht="45" x14ac:dyDescent="0.3">
      <c r="A130" s="84" t="s">
        <v>176</v>
      </c>
      <c r="B130" s="18" t="s">
        <v>816</v>
      </c>
      <c r="C130" s="18" t="s">
        <v>110</v>
      </c>
      <c r="D130" s="18" t="s">
        <v>68</v>
      </c>
      <c r="E130" s="18">
        <v>600</v>
      </c>
      <c r="F130" s="3">
        <f t="shared" si="23"/>
        <v>41978.400000000001</v>
      </c>
      <c r="G130" s="3">
        <f t="shared" si="23"/>
        <v>77</v>
      </c>
      <c r="H130" s="51">
        <f t="shared" si="12"/>
        <v>42055.4</v>
      </c>
      <c r="I130" s="3">
        <f t="shared" si="23"/>
        <v>0</v>
      </c>
      <c r="J130" s="51">
        <f t="shared" si="13"/>
        <v>42055.4</v>
      </c>
      <c r="K130" s="3">
        <f t="shared" si="23"/>
        <v>28.4</v>
      </c>
      <c r="L130" s="51">
        <f t="shared" si="14"/>
        <v>42083.8</v>
      </c>
      <c r="M130" s="3">
        <f t="shared" si="23"/>
        <v>21.7</v>
      </c>
      <c r="N130" s="51">
        <f t="shared" si="15"/>
        <v>42105.5</v>
      </c>
    </row>
    <row r="131" spans="1:14" x14ac:dyDescent="0.3">
      <c r="A131" s="84" t="s">
        <v>184</v>
      </c>
      <c r="B131" s="18" t="s">
        <v>816</v>
      </c>
      <c r="C131" s="18" t="s">
        <v>110</v>
      </c>
      <c r="D131" s="18" t="s">
        <v>68</v>
      </c>
      <c r="E131" s="18">
        <v>610</v>
      </c>
      <c r="F131" s="3">
        <v>41978.400000000001</v>
      </c>
      <c r="G131" s="3">
        <v>77</v>
      </c>
      <c r="H131" s="51">
        <f t="shared" si="12"/>
        <v>42055.4</v>
      </c>
      <c r="I131" s="3"/>
      <c r="J131" s="51">
        <f t="shared" si="13"/>
        <v>42055.4</v>
      </c>
      <c r="K131" s="3">
        <v>28.4</v>
      </c>
      <c r="L131" s="51">
        <f t="shared" si="14"/>
        <v>42083.8</v>
      </c>
      <c r="M131" s="3">
        <v>21.7</v>
      </c>
      <c r="N131" s="51">
        <f t="shared" si="15"/>
        <v>42105.5</v>
      </c>
    </row>
    <row r="132" spans="1:14" x14ac:dyDescent="0.3">
      <c r="A132" s="15" t="s">
        <v>243</v>
      </c>
      <c r="B132" s="22" t="s">
        <v>249</v>
      </c>
      <c r="C132" s="23"/>
      <c r="D132" s="23"/>
      <c r="E132" s="24"/>
      <c r="F132" s="2">
        <f>F133</f>
        <v>552.5</v>
      </c>
      <c r="G132" s="2">
        <f>G133</f>
        <v>0</v>
      </c>
      <c r="H132" s="55">
        <f t="shared" si="12"/>
        <v>552.5</v>
      </c>
      <c r="I132" s="2">
        <f>I133</f>
        <v>0</v>
      </c>
      <c r="J132" s="55">
        <f t="shared" si="13"/>
        <v>552.5</v>
      </c>
      <c r="K132" s="2">
        <f>K133</f>
        <v>0</v>
      </c>
      <c r="L132" s="55">
        <f t="shared" si="14"/>
        <v>552.5</v>
      </c>
      <c r="M132" s="2">
        <f>M133</f>
        <v>0</v>
      </c>
      <c r="N132" s="55">
        <f t="shared" si="15"/>
        <v>552.5</v>
      </c>
    </row>
    <row r="133" spans="1:14" ht="30" x14ac:dyDescent="0.3">
      <c r="A133" s="84" t="s">
        <v>245</v>
      </c>
      <c r="B133" s="18" t="s">
        <v>251</v>
      </c>
      <c r="C133" s="23"/>
      <c r="D133" s="23"/>
      <c r="E133" s="24"/>
      <c r="F133" s="3">
        <f>F135+F139+F145</f>
        <v>552.5</v>
      </c>
      <c r="G133" s="3"/>
      <c r="H133" s="51">
        <f t="shared" si="12"/>
        <v>552.5</v>
      </c>
      <c r="I133" s="3"/>
      <c r="J133" s="51">
        <f t="shared" si="13"/>
        <v>552.5</v>
      </c>
      <c r="K133" s="3"/>
      <c r="L133" s="51">
        <f t="shared" si="14"/>
        <v>552.5</v>
      </c>
      <c r="M133" s="3"/>
      <c r="N133" s="51">
        <f t="shared" si="15"/>
        <v>552.5</v>
      </c>
    </row>
    <row r="134" spans="1:14" ht="30" x14ac:dyDescent="0.3">
      <c r="A134" s="84" t="s">
        <v>247</v>
      </c>
      <c r="B134" s="18" t="s">
        <v>806</v>
      </c>
      <c r="C134" s="23"/>
      <c r="D134" s="23"/>
      <c r="E134" s="24"/>
      <c r="F134" s="3">
        <f t="shared" ref="F134:M137" si="24">F135</f>
        <v>40</v>
      </c>
      <c r="G134" s="3">
        <f t="shared" si="24"/>
        <v>0</v>
      </c>
      <c r="H134" s="51">
        <f t="shared" si="12"/>
        <v>40</v>
      </c>
      <c r="I134" s="3">
        <f t="shared" si="24"/>
        <v>0</v>
      </c>
      <c r="J134" s="51">
        <f t="shared" si="13"/>
        <v>40</v>
      </c>
      <c r="K134" s="3">
        <f t="shared" si="24"/>
        <v>0</v>
      </c>
      <c r="L134" s="51">
        <f t="shared" si="14"/>
        <v>40</v>
      </c>
      <c r="M134" s="3">
        <f t="shared" si="24"/>
        <v>0</v>
      </c>
      <c r="N134" s="51">
        <f t="shared" si="15"/>
        <v>40</v>
      </c>
    </row>
    <row r="135" spans="1:14" x14ac:dyDescent="0.3">
      <c r="A135" s="84" t="s">
        <v>233</v>
      </c>
      <c r="B135" s="18" t="s">
        <v>806</v>
      </c>
      <c r="C135" s="18" t="s">
        <v>110</v>
      </c>
      <c r="D135" s="23"/>
      <c r="E135" s="24"/>
      <c r="F135" s="3">
        <f t="shared" si="24"/>
        <v>40</v>
      </c>
      <c r="G135" s="3">
        <f t="shared" si="24"/>
        <v>0</v>
      </c>
      <c r="H135" s="51">
        <f t="shared" si="12"/>
        <v>40</v>
      </c>
      <c r="I135" s="3">
        <f t="shared" si="24"/>
        <v>0</v>
      </c>
      <c r="J135" s="51">
        <f t="shared" si="13"/>
        <v>40</v>
      </c>
      <c r="K135" s="3">
        <f t="shared" si="24"/>
        <v>0</v>
      </c>
      <c r="L135" s="51">
        <f t="shared" si="14"/>
        <v>40</v>
      </c>
      <c r="M135" s="3">
        <f t="shared" si="24"/>
        <v>0</v>
      </c>
      <c r="N135" s="51">
        <f t="shared" si="15"/>
        <v>40</v>
      </c>
    </row>
    <row r="136" spans="1:14" x14ac:dyDescent="0.3">
      <c r="A136" s="84" t="s">
        <v>234</v>
      </c>
      <c r="B136" s="18" t="s">
        <v>806</v>
      </c>
      <c r="C136" s="18" t="s">
        <v>110</v>
      </c>
      <c r="D136" s="18" t="s">
        <v>63</v>
      </c>
      <c r="E136" s="24"/>
      <c r="F136" s="3">
        <f t="shared" si="24"/>
        <v>40</v>
      </c>
      <c r="G136" s="3">
        <f t="shared" si="24"/>
        <v>0</v>
      </c>
      <c r="H136" s="51">
        <f t="shared" si="12"/>
        <v>40</v>
      </c>
      <c r="I136" s="3">
        <f t="shared" si="24"/>
        <v>0</v>
      </c>
      <c r="J136" s="51">
        <f t="shared" si="13"/>
        <v>40</v>
      </c>
      <c r="K136" s="3">
        <f t="shared" si="24"/>
        <v>0</v>
      </c>
      <c r="L136" s="51">
        <f t="shared" si="14"/>
        <v>40</v>
      </c>
      <c r="M136" s="3">
        <f t="shared" si="24"/>
        <v>0</v>
      </c>
      <c r="N136" s="51">
        <f t="shared" si="15"/>
        <v>40</v>
      </c>
    </row>
    <row r="137" spans="1:14" ht="16.5" customHeight="1" x14ac:dyDescent="0.3">
      <c r="A137" s="84" t="s">
        <v>176</v>
      </c>
      <c r="B137" s="18" t="s">
        <v>806</v>
      </c>
      <c r="C137" s="18" t="s">
        <v>110</v>
      </c>
      <c r="D137" s="18" t="s">
        <v>63</v>
      </c>
      <c r="E137" s="18">
        <v>600</v>
      </c>
      <c r="F137" s="3">
        <f t="shared" si="24"/>
        <v>40</v>
      </c>
      <c r="G137" s="3">
        <f t="shared" si="24"/>
        <v>0</v>
      </c>
      <c r="H137" s="51">
        <f t="shared" si="12"/>
        <v>40</v>
      </c>
      <c r="I137" s="3">
        <f t="shared" si="24"/>
        <v>0</v>
      </c>
      <c r="J137" s="51">
        <f t="shared" si="13"/>
        <v>40</v>
      </c>
      <c r="K137" s="3">
        <f t="shared" si="24"/>
        <v>0</v>
      </c>
      <c r="L137" s="51">
        <f t="shared" si="14"/>
        <v>40</v>
      </c>
      <c r="M137" s="3">
        <f t="shared" si="24"/>
        <v>0</v>
      </c>
      <c r="N137" s="51">
        <f t="shared" si="15"/>
        <v>40</v>
      </c>
    </row>
    <row r="138" spans="1:14" ht="15.6" customHeight="1" x14ac:dyDescent="0.3">
      <c r="A138" s="84" t="s">
        <v>184</v>
      </c>
      <c r="B138" s="18" t="s">
        <v>806</v>
      </c>
      <c r="C138" s="18" t="s">
        <v>110</v>
      </c>
      <c r="D138" s="18" t="s">
        <v>63</v>
      </c>
      <c r="E138" s="18">
        <v>610</v>
      </c>
      <c r="F138" s="3">
        <v>40</v>
      </c>
      <c r="G138" s="3"/>
      <c r="H138" s="51">
        <f t="shared" si="12"/>
        <v>40</v>
      </c>
      <c r="I138" s="3"/>
      <c r="J138" s="51">
        <f t="shared" si="13"/>
        <v>40</v>
      </c>
      <c r="K138" s="3"/>
      <c r="L138" s="51">
        <f t="shared" si="14"/>
        <v>40</v>
      </c>
      <c r="M138" s="3"/>
      <c r="N138" s="51">
        <f t="shared" si="15"/>
        <v>40</v>
      </c>
    </row>
    <row r="139" spans="1:14" ht="30" x14ac:dyDescent="0.3">
      <c r="A139" s="84" t="s">
        <v>268</v>
      </c>
      <c r="B139" s="18" t="s">
        <v>811</v>
      </c>
      <c r="C139" s="23"/>
      <c r="D139" s="23"/>
      <c r="E139" s="24"/>
      <c r="F139" s="3">
        <f t="shared" ref="F139:M141" si="25">F140</f>
        <v>452.5</v>
      </c>
      <c r="G139" s="3">
        <f t="shared" si="25"/>
        <v>0</v>
      </c>
      <c r="H139" s="51">
        <f t="shared" si="12"/>
        <v>452.5</v>
      </c>
      <c r="I139" s="3">
        <f t="shared" si="25"/>
        <v>0</v>
      </c>
      <c r="J139" s="51">
        <f t="shared" si="13"/>
        <v>452.5</v>
      </c>
      <c r="K139" s="3">
        <f t="shared" si="25"/>
        <v>0</v>
      </c>
      <c r="L139" s="51">
        <f t="shared" si="14"/>
        <v>452.5</v>
      </c>
      <c r="M139" s="3">
        <f t="shared" si="25"/>
        <v>0</v>
      </c>
      <c r="N139" s="51">
        <f t="shared" si="15"/>
        <v>452.5</v>
      </c>
    </row>
    <row r="140" spans="1:14" x14ac:dyDescent="0.3">
      <c r="A140" s="84" t="s">
        <v>233</v>
      </c>
      <c r="B140" s="18" t="s">
        <v>811</v>
      </c>
      <c r="C140" s="18" t="s">
        <v>110</v>
      </c>
      <c r="D140" s="23"/>
      <c r="E140" s="24"/>
      <c r="F140" s="3">
        <f t="shared" si="25"/>
        <v>452.5</v>
      </c>
      <c r="G140" s="3">
        <f t="shared" si="25"/>
        <v>0</v>
      </c>
      <c r="H140" s="51">
        <f t="shared" si="12"/>
        <v>452.5</v>
      </c>
      <c r="I140" s="3">
        <f t="shared" si="25"/>
        <v>0</v>
      </c>
      <c r="J140" s="51">
        <f t="shared" si="13"/>
        <v>452.5</v>
      </c>
      <c r="K140" s="3">
        <f t="shared" si="25"/>
        <v>0</v>
      </c>
      <c r="L140" s="51">
        <f t="shared" si="14"/>
        <v>452.5</v>
      </c>
      <c r="M140" s="3">
        <f t="shared" si="25"/>
        <v>0</v>
      </c>
      <c r="N140" s="51">
        <f t="shared" si="15"/>
        <v>452.5</v>
      </c>
    </row>
    <row r="141" spans="1:14" x14ac:dyDescent="0.3">
      <c r="A141" s="84" t="s">
        <v>258</v>
      </c>
      <c r="B141" s="18" t="s">
        <v>811</v>
      </c>
      <c r="C141" s="18" t="s">
        <v>110</v>
      </c>
      <c r="D141" s="18" t="s">
        <v>68</v>
      </c>
      <c r="E141" s="24"/>
      <c r="F141" s="3">
        <f t="shared" si="25"/>
        <v>452.5</v>
      </c>
      <c r="G141" s="3">
        <f t="shared" si="25"/>
        <v>0</v>
      </c>
      <c r="H141" s="51">
        <f t="shared" ref="H141:H209" si="26">F141+G141</f>
        <v>452.5</v>
      </c>
      <c r="I141" s="3">
        <f t="shared" si="25"/>
        <v>0</v>
      </c>
      <c r="J141" s="51">
        <f t="shared" ref="J141:J209" si="27">H141+I141</f>
        <v>452.5</v>
      </c>
      <c r="K141" s="3">
        <f t="shared" si="25"/>
        <v>0</v>
      </c>
      <c r="L141" s="51">
        <f t="shared" ref="L141:L209" si="28">J141+K141</f>
        <v>452.5</v>
      </c>
      <c r="M141" s="3">
        <f t="shared" si="25"/>
        <v>0</v>
      </c>
      <c r="N141" s="51">
        <f t="shared" ref="N141:N209" si="29">L141+M141</f>
        <v>452.5</v>
      </c>
    </row>
    <row r="142" spans="1:14" x14ac:dyDescent="0.3">
      <c r="A142" s="141" t="s">
        <v>176</v>
      </c>
      <c r="B142" s="143" t="s">
        <v>811</v>
      </c>
      <c r="C142" s="143" t="s">
        <v>110</v>
      </c>
      <c r="D142" s="143" t="s">
        <v>68</v>
      </c>
      <c r="E142" s="143">
        <v>600</v>
      </c>
      <c r="F142" s="3">
        <f>F144</f>
        <v>452.5</v>
      </c>
      <c r="G142" s="3">
        <f>G144</f>
        <v>0</v>
      </c>
      <c r="H142" s="51">
        <f t="shared" si="26"/>
        <v>452.5</v>
      </c>
      <c r="I142" s="3">
        <f>I144</f>
        <v>0</v>
      </c>
      <c r="J142" s="51">
        <f t="shared" si="27"/>
        <v>452.5</v>
      </c>
      <c r="K142" s="3">
        <f>K144</f>
        <v>0</v>
      </c>
      <c r="L142" s="51">
        <f t="shared" si="28"/>
        <v>452.5</v>
      </c>
      <c r="M142" s="3">
        <f>M144</f>
        <v>0</v>
      </c>
      <c r="N142" s="51">
        <f t="shared" si="29"/>
        <v>452.5</v>
      </c>
    </row>
    <row r="143" spans="1:14" ht="13.9" hidden="1" customHeight="1" x14ac:dyDescent="0.3">
      <c r="A143" s="142"/>
      <c r="B143" s="144"/>
      <c r="C143" s="144"/>
      <c r="D143" s="144"/>
      <c r="E143" s="144"/>
      <c r="F143" s="3">
        <f>F144</f>
        <v>452.5</v>
      </c>
      <c r="G143" s="3">
        <f>G144</f>
        <v>0</v>
      </c>
      <c r="H143" s="51">
        <f t="shared" si="26"/>
        <v>452.5</v>
      </c>
      <c r="I143" s="3">
        <f>I144</f>
        <v>0</v>
      </c>
      <c r="J143" s="51">
        <f t="shared" si="27"/>
        <v>452.5</v>
      </c>
      <c r="K143" s="3">
        <f>K144</f>
        <v>0</v>
      </c>
      <c r="L143" s="51">
        <f t="shared" si="28"/>
        <v>452.5</v>
      </c>
      <c r="M143" s="3">
        <f>M144</f>
        <v>0</v>
      </c>
      <c r="N143" s="51">
        <f t="shared" si="29"/>
        <v>452.5</v>
      </c>
    </row>
    <row r="144" spans="1:14" ht="13.9" customHeight="1" x14ac:dyDescent="0.3">
      <c r="A144" s="84" t="s">
        <v>184</v>
      </c>
      <c r="B144" s="18" t="s">
        <v>811</v>
      </c>
      <c r="C144" s="18" t="s">
        <v>110</v>
      </c>
      <c r="D144" s="18" t="s">
        <v>68</v>
      </c>
      <c r="E144" s="18">
        <v>610</v>
      </c>
      <c r="F144" s="3">
        <v>452.5</v>
      </c>
      <c r="G144" s="3"/>
      <c r="H144" s="51">
        <f t="shared" si="26"/>
        <v>452.5</v>
      </c>
      <c r="I144" s="3"/>
      <c r="J144" s="51">
        <f t="shared" si="27"/>
        <v>452.5</v>
      </c>
      <c r="K144" s="3"/>
      <c r="L144" s="51">
        <f t="shared" si="28"/>
        <v>452.5</v>
      </c>
      <c r="M144" s="3"/>
      <c r="N144" s="51">
        <f t="shared" si="29"/>
        <v>452.5</v>
      </c>
    </row>
    <row r="145" spans="1:14" ht="30" x14ac:dyDescent="0.3">
      <c r="A145" s="84" t="s">
        <v>433</v>
      </c>
      <c r="B145" s="18" t="s">
        <v>815</v>
      </c>
      <c r="C145" s="23"/>
      <c r="D145" s="23"/>
      <c r="E145" s="24"/>
      <c r="F145" s="3">
        <f t="shared" ref="F145:M148" si="30">F146</f>
        <v>60</v>
      </c>
      <c r="G145" s="3">
        <f t="shared" si="30"/>
        <v>0</v>
      </c>
      <c r="H145" s="51">
        <f t="shared" si="26"/>
        <v>60</v>
      </c>
      <c r="I145" s="3">
        <f t="shared" si="30"/>
        <v>0</v>
      </c>
      <c r="J145" s="51">
        <f t="shared" si="27"/>
        <v>60</v>
      </c>
      <c r="K145" s="3">
        <f t="shared" si="30"/>
        <v>0</v>
      </c>
      <c r="L145" s="51">
        <f t="shared" si="28"/>
        <v>60</v>
      </c>
      <c r="M145" s="3">
        <f t="shared" si="30"/>
        <v>0</v>
      </c>
      <c r="N145" s="51">
        <f t="shared" si="29"/>
        <v>60</v>
      </c>
    </row>
    <row r="146" spans="1:14" x14ac:dyDescent="0.3">
      <c r="A146" s="84" t="s">
        <v>233</v>
      </c>
      <c r="B146" s="18" t="s">
        <v>815</v>
      </c>
      <c r="C146" s="18" t="s">
        <v>110</v>
      </c>
      <c r="D146" s="23"/>
      <c r="E146" s="24"/>
      <c r="F146" s="3">
        <f t="shared" si="30"/>
        <v>60</v>
      </c>
      <c r="G146" s="3">
        <f t="shared" si="30"/>
        <v>0</v>
      </c>
      <c r="H146" s="51">
        <f t="shared" si="26"/>
        <v>60</v>
      </c>
      <c r="I146" s="3">
        <f t="shared" si="30"/>
        <v>0</v>
      </c>
      <c r="J146" s="51">
        <f t="shared" si="27"/>
        <v>60</v>
      </c>
      <c r="K146" s="3">
        <f t="shared" si="30"/>
        <v>0</v>
      </c>
      <c r="L146" s="51">
        <f t="shared" si="28"/>
        <v>60</v>
      </c>
      <c r="M146" s="3">
        <f t="shared" si="30"/>
        <v>0</v>
      </c>
      <c r="N146" s="51">
        <f t="shared" si="29"/>
        <v>60</v>
      </c>
    </row>
    <row r="147" spans="1:14" x14ac:dyDescent="0.3">
      <c r="A147" s="84" t="s">
        <v>258</v>
      </c>
      <c r="B147" s="18" t="s">
        <v>815</v>
      </c>
      <c r="C147" s="18" t="s">
        <v>110</v>
      </c>
      <c r="D147" s="18" t="s">
        <v>68</v>
      </c>
      <c r="E147" s="24"/>
      <c r="F147" s="3">
        <f t="shared" si="30"/>
        <v>60</v>
      </c>
      <c r="G147" s="3">
        <f t="shared" si="30"/>
        <v>0</v>
      </c>
      <c r="H147" s="51">
        <f t="shared" si="26"/>
        <v>60</v>
      </c>
      <c r="I147" s="3">
        <f t="shared" si="30"/>
        <v>0</v>
      </c>
      <c r="J147" s="51">
        <f t="shared" si="27"/>
        <v>60</v>
      </c>
      <c r="K147" s="3">
        <f t="shared" si="30"/>
        <v>0</v>
      </c>
      <c r="L147" s="51">
        <f t="shared" si="28"/>
        <v>60</v>
      </c>
      <c r="M147" s="3">
        <f t="shared" si="30"/>
        <v>0</v>
      </c>
      <c r="N147" s="51">
        <f t="shared" si="29"/>
        <v>60</v>
      </c>
    </row>
    <row r="148" spans="1:14" ht="45" x14ac:dyDescent="0.3">
      <c r="A148" s="84" t="s">
        <v>176</v>
      </c>
      <c r="B148" s="18" t="s">
        <v>815</v>
      </c>
      <c r="C148" s="18" t="s">
        <v>110</v>
      </c>
      <c r="D148" s="18" t="s">
        <v>68</v>
      </c>
      <c r="E148" s="18">
        <v>600</v>
      </c>
      <c r="F148" s="3">
        <f t="shared" si="30"/>
        <v>60</v>
      </c>
      <c r="G148" s="3">
        <f t="shared" si="30"/>
        <v>0</v>
      </c>
      <c r="H148" s="51">
        <f t="shared" si="26"/>
        <v>60</v>
      </c>
      <c r="I148" s="3">
        <f t="shared" si="30"/>
        <v>0</v>
      </c>
      <c r="J148" s="51">
        <f t="shared" si="27"/>
        <v>60</v>
      </c>
      <c r="K148" s="3">
        <f t="shared" si="30"/>
        <v>0</v>
      </c>
      <c r="L148" s="51">
        <f t="shared" si="28"/>
        <v>60</v>
      </c>
      <c r="M148" s="3">
        <f t="shared" si="30"/>
        <v>0</v>
      </c>
      <c r="N148" s="51">
        <f t="shared" si="29"/>
        <v>60</v>
      </c>
    </row>
    <row r="149" spans="1:14" x14ac:dyDescent="0.3">
      <c r="A149" s="84" t="s">
        <v>184</v>
      </c>
      <c r="B149" s="18" t="s">
        <v>815</v>
      </c>
      <c r="C149" s="18" t="s">
        <v>110</v>
      </c>
      <c r="D149" s="18" t="s">
        <v>68</v>
      </c>
      <c r="E149" s="18">
        <v>610</v>
      </c>
      <c r="F149" s="3">
        <v>60</v>
      </c>
      <c r="G149" s="3"/>
      <c r="H149" s="51">
        <f t="shared" si="26"/>
        <v>60</v>
      </c>
      <c r="I149" s="3"/>
      <c r="J149" s="51">
        <f t="shared" si="27"/>
        <v>60</v>
      </c>
      <c r="K149" s="3"/>
      <c r="L149" s="51">
        <f t="shared" si="28"/>
        <v>60</v>
      </c>
      <c r="M149" s="3"/>
      <c r="N149" s="51">
        <f t="shared" si="29"/>
        <v>60</v>
      </c>
    </row>
    <row r="150" spans="1:14" ht="17.25" customHeight="1" x14ac:dyDescent="0.3">
      <c r="A150" s="15" t="s">
        <v>248</v>
      </c>
      <c r="B150" s="22" t="s">
        <v>223</v>
      </c>
      <c r="C150" s="23"/>
      <c r="D150" s="23"/>
      <c r="E150" s="24"/>
      <c r="F150" s="2">
        <f>F151</f>
        <v>112978.20000000001</v>
      </c>
      <c r="G150" s="2">
        <f>G151</f>
        <v>9865.7999999999993</v>
      </c>
      <c r="H150" s="55">
        <f t="shared" si="26"/>
        <v>122844.00000000001</v>
      </c>
      <c r="I150" s="2">
        <f>I151</f>
        <v>0</v>
      </c>
      <c r="J150" s="55">
        <f t="shared" si="27"/>
        <v>122844.00000000001</v>
      </c>
      <c r="K150" s="2">
        <f>K151</f>
        <v>2251.4</v>
      </c>
      <c r="L150" s="55">
        <f t="shared" si="28"/>
        <v>125095.40000000001</v>
      </c>
      <c r="M150" s="2">
        <f>M151</f>
        <v>13139.1</v>
      </c>
      <c r="N150" s="55">
        <f t="shared" si="29"/>
        <v>138234.5</v>
      </c>
    </row>
    <row r="151" spans="1:14" ht="15" customHeight="1" x14ac:dyDescent="0.3">
      <c r="A151" s="84" t="s">
        <v>269</v>
      </c>
      <c r="B151" s="18" t="s">
        <v>225</v>
      </c>
      <c r="C151" s="23"/>
      <c r="D151" s="23"/>
      <c r="E151" s="24"/>
      <c r="F151" s="3">
        <f>F152+F157+F162+F167</f>
        <v>112978.20000000001</v>
      </c>
      <c r="G151" s="3">
        <f>G152+G157+G162+G167</f>
        <v>9865.7999999999993</v>
      </c>
      <c r="H151" s="51">
        <f t="shared" si="26"/>
        <v>122844.00000000001</v>
      </c>
      <c r="I151" s="3">
        <f>I152+I157+I162+I167</f>
        <v>0</v>
      </c>
      <c r="J151" s="51">
        <f t="shared" si="27"/>
        <v>122844.00000000001</v>
      </c>
      <c r="K151" s="3">
        <f>K152+K157+K162+K167</f>
        <v>2251.4</v>
      </c>
      <c r="L151" s="51">
        <f t="shared" si="28"/>
        <v>125095.40000000001</v>
      </c>
      <c r="M151" s="3">
        <f>M152+M157+M162+M167+M172</f>
        <v>13139.1</v>
      </c>
      <c r="N151" s="51">
        <f t="shared" si="29"/>
        <v>138234.5</v>
      </c>
    </row>
    <row r="152" spans="1:14" ht="30" x14ac:dyDescent="0.3">
      <c r="A152" s="84" t="s">
        <v>326</v>
      </c>
      <c r="B152" s="18" t="s">
        <v>822</v>
      </c>
      <c r="C152" s="23"/>
      <c r="D152" s="23"/>
      <c r="E152" s="24"/>
      <c r="F152" s="3">
        <f t="shared" ref="F152:M155" si="31">F153</f>
        <v>1621.7</v>
      </c>
      <c r="G152" s="3">
        <f t="shared" si="31"/>
        <v>0</v>
      </c>
      <c r="H152" s="51">
        <f t="shared" si="26"/>
        <v>1621.7</v>
      </c>
      <c r="I152" s="3">
        <f t="shared" si="31"/>
        <v>0</v>
      </c>
      <c r="J152" s="51">
        <f t="shared" si="27"/>
        <v>1621.7</v>
      </c>
      <c r="K152" s="3">
        <f t="shared" si="31"/>
        <v>2251.4</v>
      </c>
      <c r="L152" s="51">
        <f t="shared" si="28"/>
        <v>3873.1000000000004</v>
      </c>
      <c r="M152" s="3">
        <f t="shared" si="31"/>
        <v>0</v>
      </c>
      <c r="N152" s="51">
        <f t="shared" si="29"/>
        <v>3873.1000000000004</v>
      </c>
    </row>
    <row r="153" spans="1:14" x14ac:dyDescent="0.3">
      <c r="A153" s="84" t="s">
        <v>462</v>
      </c>
      <c r="B153" s="18" t="s">
        <v>822</v>
      </c>
      <c r="C153" s="18">
        <v>10</v>
      </c>
      <c r="D153" s="23"/>
      <c r="E153" s="24"/>
      <c r="F153" s="3">
        <f t="shared" si="31"/>
        <v>1621.7</v>
      </c>
      <c r="G153" s="3">
        <f t="shared" si="31"/>
        <v>0</v>
      </c>
      <c r="H153" s="51">
        <f t="shared" si="26"/>
        <v>1621.7</v>
      </c>
      <c r="I153" s="3">
        <f t="shared" si="31"/>
        <v>0</v>
      </c>
      <c r="J153" s="51">
        <f t="shared" si="27"/>
        <v>1621.7</v>
      </c>
      <c r="K153" s="3">
        <f t="shared" si="31"/>
        <v>2251.4</v>
      </c>
      <c r="L153" s="51">
        <f t="shared" si="28"/>
        <v>3873.1000000000004</v>
      </c>
      <c r="M153" s="3">
        <f t="shared" si="31"/>
        <v>0</v>
      </c>
      <c r="N153" s="51">
        <f t="shared" si="29"/>
        <v>3873.1000000000004</v>
      </c>
    </row>
    <row r="154" spans="1:14" x14ac:dyDescent="0.3">
      <c r="A154" s="84" t="s">
        <v>325</v>
      </c>
      <c r="B154" s="18" t="s">
        <v>822</v>
      </c>
      <c r="C154" s="18">
        <v>10</v>
      </c>
      <c r="D154" s="18" t="s">
        <v>80</v>
      </c>
      <c r="E154" s="24"/>
      <c r="F154" s="3">
        <f t="shared" si="31"/>
        <v>1621.7</v>
      </c>
      <c r="G154" s="3">
        <f t="shared" si="31"/>
        <v>0</v>
      </c>
      <c r="H154" s="51">
        <f t="shared" si="26"/>
        <v>1621.7</v>
      </c>
      <c r="I154" s="3">
        <f t="shared" si="31"/>
        <v>0</v>
      </c>
      <c r="J154" s="51">
        <f t="shared" si="27"/>
        <v>1621.7</v>
      </c>
      <c r="K154" s="3">
        <f t="shared" si="31"/>
        <v>2251.4</v>
      </c>
      <c r="L154" s="51">
        <f t="shared" si="28"/>
        <v>3873.1000000000004</v>
      </c>
      <c r="M154" s="3">
        <f t="shared" si="31"/>
        <v>0</v>
      </c>
      <c r="N154" s="51">
        <f t="shared" si="29"/>
        <v>3873.1000000000004</v>
      </c>
    </row>
    <row r="155" spans="1:14" ht="45" x14ac:dyDescent="0.3">
      <c r="A155" s="82" t="s">
        <v>176</v>
      </c>
      <c r="B155" s="83" t="s">
        <v>822</v>
      </c>
      <c r="C155" s="83">
        <v>10</v>
      </c>
      <c r="D155" s="83" t="s">
        <v>80</v>
      </c>
      <c r="E155" s="83">
        <v>600</v>
      </c>
      <c r="F155" s="3">
        <f t="shared" si="31"/>
        <v>1621.7</v>
      </c>
      <c r="G155" s="3">
        <f t="shared" si="31"/>
        <v>0</v>
      </c>
      <c r="H155" s="51">
        <f t="shared" si="26"/>
        <v>1621.7</v>
      </c>
      <c r="I155" s="3">
        <f t="shared" si="31"/>
        <v>0</v>
      </c>
      <c r="J155" s="51">
        <f t="shared" si="27"/>
        <v>1621.7</v>
      </c>
      <c r="K155" s="3">
        <f t="shared" si="31"/>
        <v>2251.4</v>
      </c>
      <c r="L155" s="51">
        <f t="shared" si="28"/>
        <v>3873.1000000000004</v>
      </c>
      <c r="M155" s="3">
        <f t="shared" si="31"/>
        <v>0</v>
      </c>
      <c r="N155" s="51">
        <f t="shared" si="29"/>
        <v>3873.1000000000004</v>
      </c>
    </row>
    <row r="156" spans="1:14" x14ac:dyDescent="0.3">
      <c r="A156" s="84" t="s">
        <v>184</v>
      </c>
      <c r="B156" s="18" t="s">
        <v>822</v>
      </c>
      <c r="C156" s="18">
        <v>10</v>
      </c>
      <c r="D156" s="18" t="s">
        <v>80</v>
      </c>
      <c r="E156" s="18">
        <v>610</v>
      </c>
      <c r="F156" s="3">
        <v>1621.7</v>
      </c>
      <c r="G156" s="3"/>
      <c r="H156" s="51">
        <f t="shared" si="26"/>
        <v>1621.7</v>
      </c>
      <c r="I156" s="3"/>
      <c r="J156" s="51">
        <f t="shared" si="27"/>
        <v>1621.7</v>
      </c>
      <c r="K156" s="3">
        <v>2251.4</v>
      </c>
      <c r="L156" s="51">
        <f t="shared" si="28"/>
        <v>3873.1000000000004</v>
      </c>
      <c r="M156" s="3"/>
      <c r="N156" s="51">
        <f t="shared" si="29"/>
        <v>3873.1000000000004</v>
      </c>
    </row>
    <row r="157" spans="1:14" x14ac:dyDescent="0.3">
      <c r="A157" s="84" t="s">
        <v>252</v>
      </c>
      <c r="B157" s="18" t="s">
        <v>807</v>
      </c>
      <c r="C157" s="23"/>
      <c r="D157" s="23"/>
      <c r="E157" s="24"/>
      <c r="F157" s="3">
        <f t="shared" ref="F157:M160" si="32">F158</f>
        <v>41298.400000000001</v>
      </c>
      <c r="G157" s="3">
        <f t="shared" si="32"/>
        <v>5381.9</v>
      </c>
      <c r="H157" s="51">
        <f t="shared" si="26"/>
        <v>46680.3</v>
      </c>
      <c r="I157" s="3">
        <f t="shared" si="32"/>
        <v>0</v>
      </c>
      <c r="J157" s="51">
        <f t="shared" si="27"/>
        <v>46680.3</v>
      </c>
      <c r="K157" s="3">
        <f t="shared" si="32"/>
        <v>0</v>
      </c>
      <c r="L157" s="51">
        <f t="shared" si="28"/>
        <v>46680.3</v>
      </c>
      <c r="M157" s="3">
        <f t="shared" si="32"/>
        <v>7978.3</v>
      </c>
      <c r="N157" s="51">
        <f t="shared" si="29"/>
        <v>54658.600000000006</v>
      </c>
    </row>
    <row r="158" spans="1:14" x14ac:dyDescent="0.3">
      <c r="A158" s="84" t="s">
        <v>233</v>
      </c>
      <c r="B158" s="18" t="s">
        <v>807</v>
      </c>
      <c r="C158" s="18" t="s">
        <v>110</v>
      </c>
      <c r="D158" s="23"/>
      <c r="E158" s="24"/>
      <c r="F158" s="3">
        <f t="shared" si="32"/>
        <v>41298.400000000001</v>
      </c>
      <c r="G158" s="3">
        <f t="shared" si="32"/>
        <v>5381.9</v>
      </c>
      <c r="H158" s="51">
        <f t="shared" si="26"/>
        <v>46680.3</v>
      </c>
      <c r="I158" s="3">
        <f t="shared" si="32"/>
        <v>0</v>
      </c>
      <c r="J158" s="51">
        <f t="shared" si="27"/>
        <v>46680.3</v>
      </c>
      <c r="K158" s="3">
        <f t="shared" si="32"/>
        <v>0</v>
      </c>
      <c r="L158" s="51">
        <f t="shared" si="28"/>
        <v>46680.3</v>
      </c>
      <c r="M158" s="3">
        <f t="shared" si="32"/>
        <v>7978.3</v>
      </c>
      <c r="N158" s="51">
        <f t="shared" si="29"/>
        <v>54658.600000000006</v>
      </c>
    </row>
    <row r="159" spans="1:14" x14ac:dyDescent="0.3">
      <c r="A159" s="84" t="s">
        <v>234</v>
      </c>
      <c r="B159" s="18" t="s">
        <v>807</v>
      </c>
      <c r="C159" s="18" t="s">
        <v>110</v>
      </c>
      <c r="D159" s="18" t="s">
        <v>63</v>
      </c>
      <c r="E159" s="24"/>
      <c r="F159" s="3">
        <f t="shared" si="32"/>
        <v>41298.400000000001</v>
      </c>
      <c r="G159" s="3">
        <f t="shared" si="32"/>
        <v>5381.9</v>
      </c>
      <c r="H159" s="51">
        <f t="shared" si="26"/>
        <v>46680.3</v>
      </c>
      <c r="I159" s="3">
        <f t="shared" si="32"/>
        <v>0</v>
      </c>
      <c r="J159" s="51">
        <f t="shared" si="27"/>
        <v>46680.3</v>
      </c>
      <c r="K159" s="3">
        <f t="shared" si="32"/>
        <v>0</v>
      </c>
      <c r="L159" s="51">
        <f t="shared" si="28"/>
        <v>46680.3</v>
      </c>
      <c r="M159" s="3">
        <f t="shared" si="32"/>
        <v>7978.3</v>
      </c>
      <c r="N159" s="51">
        <f t="shared" si="29"/>
        <v>54658.600000000006</v>
      </c>
    </row>
    <row r="160" spans="1:14" ht="45" x14ac:dyDescent="0.3">
      <c r="A160" s="84" t="s">
        <v>176</v>
      </c>
      <c r="B160" s="18" t="s">
        <v>807</v>
      </c>
      <c r="C160" s="18" t="s">
        <v>110</v>
      </c>
      <c r="D160" s="18" t="s">
        <v>63</v>
      </c>
      <c r="E160" s="18">
        <v>600</v>
      </c>
      <c r="F160" s="3">
        <f t="shared" si="32"/>
        <v>41298.400000000001</v>
      </c>
      <c r="G160" s="3">
        <f t="shared" si="32"/>
        <v>5381.9</v>
      </c>
      <c r="H160" s="51">
        <f t="shared" si="26"/>
        <v>46680.3</v>
      </c>
      <c r="I160" s="3">
        <f t="shared" si="32"/>
        <v>0</v>
      </c>
      <c r="J160" s="51">
        <f t="shared" si="27"/>
        <v>46680.3</v>
      </c>
      <c r="K160" s="3">
        <f t="shared" si="32"/>
        <v>0</v>
      </c>
      <c r="L160" s="51">
        <f t="shared" si="28"/>
        <v>46680.3</v>
      </c>
      <c r="M160" s="3">
        <f t="shared" si="32"/>
        <v>7978.3</v>
      </c>
      <c r="N160" s="51">
        <f t="shared" si="29"/>
        <v>54658.600000000006</v>
      </c>
    </row>
    <row r="161" spans="1:14" x14ac:dyDescent="0.3">
      <c r="A161" s="84" t="s">
        <v>184</v>
      </c>
      <c r="B161" s="18" t="s">
        <v>807</v>
      </c>
      <c r="C161" s="18" t="s">
        <v>110</v>
      </c>
      <c r="D161" s="18" t="s">
        <v>63</v>
      </c>
      <c r="E161" s="18">
        <v>610</v>
      </c>
      <c r="F161" s="3">
        <v>41298.400000000001</v>
      </c>
      <c r="G161" s="3">
        <v>5381.9</v>
      </c>
      <c r="H161" s="51">
        <f t="shared" si="26"/>
        <v>46680.3</v>
      </c>
      <c r="I161" s="3"/>
      <c r="J161" s="51">
        <f t="shared" si="27"/>
        <v>46680.3</v>
      </c>
      <c r="K161" s="3"/>
      <c r="L161" s="51">
        <f t="shared" si="28"/>
        <v>46680.3</v>
      </c>
      <c r="M161" s="3">
        <f>7708.3+270</f>
        <v>7978.3</v>
      </c>
      <c r="N161" s="51">
        <f t="shared" si="29"/>
        <v>54658.600000000006</v>
      </c>
    </row>
    <row r="162" spans="1:14" ht="30" x14ac:dyDescent="0.3">
      <c r="A162" s="84" t="s">
        <v>270</v>
      </c>
      <c r="B162" s="18" t="s">
        <v>812</v>
      </c>
      <c r="C162" s="23"/>
      <c r="D162" s="23"/>
      <c r="E162" s="24"/>
      <c r="F162" s="3">
        <f t="shared" ref="F162:M165" si="33">F163</f>
        <v>14209.2</v>
      </c>
      <c r="G162" s="3">
        <f t="shared" si="33"/>
        <v>4483.8999999999996</v>
      </c>
      <c r="H162" s="51">
        <f t="shared" si="26"/>
        <v>18693.099999999999</v>
      </c>
      <c r="I162" s="3">
        <f t="shared" si="33"/>
        <v>0</v>
      </c>
      <c r="J162" s="51">
        <f t="shared" si="27"/>
        <v>18693.099999999999</v>
      </c>
      <c r="K162" s="3">
        <f t="shared" si="33"/>
        <v>0</v>
      </c>
      <c r="L162" s="51">
        <f t="shared" si="28"/>
        <v>18693.099999999999</v>
      </c>
      <c r="M162" s="3">
        <f t="shared" si="33"/>
        <v>2452.3000000000002</v>
      </c>
      <c r="N162" s="51">
        <f t="shared" si="29"/>
        <v>21145.399999999998</v>
      </c>
    </row>
    <row r="163" spans="1:14" x14ac:dyDescent="0.3">
      <c r="A163" s="84" t="s">
        <v>233</v>
      </c>
      <c r="B163" s="18" t="s">
        <v>812</v>
      </c>
      <c r="C163" s="18" t="s">
        <v>110</v>
      </c>
      <c r="D163" s="23"/>
      <c r="E163" s="24"/>
      <c r="F163" s="3">
        <f t="shared" si="33"/>
        <v>14209.2</v>
      </c>
      <c r="G163" s="3">
        <f t="shared" si="33"/>
        <v>4483.8999999999996</v>
      </c>
      <c r="H163" s="51">
        <f t="shared" si="26"/>
        <v>18693.099999999999</v>
      </c>
      <c r="I163" s="3">
        <f t="shared" si="33"/>
        <v>0</v>
      </c>
      <c r="J163" s="51">
        <f t="shared" si="27"/>
        <v>18693.099999999999</v>
      </c>
      <c r="K163" s="3">
        <f t="shared" si="33"/>
        <v>0</v>
      </c>
      <c r="L163" s="51">
        <f t="shared" si="28"/>
        <v>18693.099999999999</v>
      </c>
      <c r="M163" s="3">
        <f t="shared" si="33"/>
        <v>2452.3000000000002</v>
      </c>
      <c r="N163" s="51">
        <f t="shared" si="29"/>
        <v>21145.399999999998</v>
      </c>
    </row>
    <row r="164" spans="1:14" x14ac:dyDescent="0.3">
      <c r="A164" s="84" t="s">
        <v>463</v>
      </c>
      <c r="B164" s="18" t="s">
        <v>812</v>
      </c>
      <c r="C164" s="18" t="s">
        <v>110</v>
      </c>
      <c r="D164" s="18" t="s">
        <v>68</v>
      </c>
      <c r="E164" s="24"/>
      <c r="F164" s="3">
        <f t="shared" si="33"/>
        <v>14209.2</v>
      </c>
      <c r="G164" s="3">
        <f t="shared" si="33"/>
        <v>4483.8999999999996</v>
      </c>
      <c r="H164" s="51">
        <f t="shared" si="26"/>
        <v>18693.099999999999</v>
      </c>
      <c r="I164" s="3">
        <f t="shared" si="33"/>
        <v>0</v>
      </c>
      <c r="J164" s="51">
        <f t="shared" si="27"/>
        <v>18693.099999999999</v>
      </c>
      <c r="K164" s="3">
        <f t="shared" si="33"/>
        <v>0</v>
      </c>
      <c r="L164" s="51">
        <f t="shared" si="28"/>
        <v>18693.099999999999</v>
      </c>
      <c r="M164" s="3">
        <f t="shared" si="33"/>
        <v>2452.3000000000002</v>
      </c>
      <c r="N164" s="51">
        <f t="shared" si="29"/>
        <v>21145.399999999998</v>
      </c>
    </row>
    <row r="165" spans="1:14" ht="15.75" customHeight="1" x14ac:dyDescent="0.3">
      <c r="A165" s="84" t="s">
        <v>176</v>
      </c>
      <c r="B165" s="18" t="s">
        <v>812</v>
      </c>
      <c r="C165" s="18" t="s">
        <v>110</v>
      </c>
      <c r="D165" s="18" t="s">
        <v>68</v>
      </c>
      <c r="E165" s="18">
        <v>600</v>
      </c>
      <c r="F165" s="3">
        <f t="shared" si="33"/>
        <v>14209.2</v>
      </c>
      <c r="G165" s="3">
        <f t="shared" si="33"/>
        <v>4483.8999999999996</v>
      </c>
      <c r="H165" s="51">
        <f t="shared" si="26"/>
        <v>18693.099999999999</v>
      </c>
      <c r="I165" s="3">
        <f t="shared" si="33"/>
        <v>0</v>
      </c>
      <c r="J165" s="51">
        <f t="shared" si="27"/>
        <v>18693.099999999999</v>
      </c>
      <c r="K165" s="3">
        <f t="shared" si="33"/>
        <v>0</v>
      </c>
      <c r="L165" s="51">
        <f t="shared" si="28"/>
        <v>18693.099999999999</v>
      </c>
      <c r="M165" s="3">
        <f t="shared" si="33"/>
        <v>2452.3000000000002</v>
      </c>
      <c r="N165" s="51">
        <f t="shared" si="29"/>
        <v>21145.399999999998</v>
      </c>
    </row>
    <row r="166" spans="1:14" x14ac:dyDescent="0.3">
      <c r="A166" s="84" t="s">
        <v>184</v>
      </c>
      <c r="B166" s="18" t="s">
        <v>812</v>
      </c>
      <c r="C166" s="18" t="s">
        <v>110</v>
      </c>
      <c r="D166" s="18" t="s">
        <v>68</v>
      </c>
      <c r="E166" s="18">
        <v>610</v>
      </c>
      <c r="F166" s="3">
        <v>14209.2</v>
      </c>
      <c r="G166" s="3">
        <v>4483.8999999999996</v>
      </c>
      <c r="H166" s="51">
        <f t="shared" si="26"/>
        <v>18693.099999999999</v>
      </c>
      <c r="I166" s="3"/>
      <c r="J166" s="51">
        <f t="shared" si="27"/>
        <v>18693.099999999999</v>
      </c>
      <c r="K166" s="3"/>
      <c r="L166" s="51">
        <f t="shared" si="28"/>
        <v>18693.099999999999</v>
      </c>
      <c r="M166" s="3">
        <v>2452.3000000000002</v>
      </c>
      <c r="N166" s="51">
        <f t="shared" si="29"/>
        <v>21145.399999999998</v>
      </c>
    </row>
    <row r="167" spans="1:14" ht="105" x14ac:dyDescent="0.3">
      <c r="A167" s="35" t="s">
        <v>873</v>
      </c>
      <c r="B167" s="18" t="s">
        <v>899</v>
      </c>
      <c r="C167" s="18"/>
      <c r="D167" s="18"/>
      <c r="E167" s="18"/>
      <c r="F167" s="3">
        <f t="shared" ref="F167:M170" si="34">F168</f>
        <v>55848.9</v>
      </c>
      <c r="G167" s="3">
        <f t="shared" si="34"/>
        <v>0</v>
      </c>
      <c r="H167" s="51">
        <f t="shared" si="26"/>
        <v>55848.9</v>
      </c>
      <c r="I167" s="3">
        <f t="shared" si="34"/>
        <v>0</v>
      </c>
      <c r="J167" s="51">
        <f t="shared" si="27"/>
        <v>55848.9</v>
      </c>
      <c r="K167" s="3">
        <f t="shared" si="34"/>
        <v>0</v>
      </c>
      <c r="L167" s="51">
        <f t="shared" si="28"/>
        <v>55848.9</v>
      </c>
      <c r="M167" s="3">
        <f t="shared" si="34"/>
        <v>0</v>
      </c>
      <c r="N167" s="51">
        <f t="shared" si="29"/>
        <v>55848.9</v>
      </c>
    </row>
    <row r="168" spans="1:14" x14ac:dyDescent="0.3">
      <c r="A168" s="84" t="s">
        <v>233</v>
      </c>
      <c r="B168" s="18" t="s">
        <v>899</v>
      </c>
      <c r="C168" s="18" t="s">
        <v>110</v>
      </c>
      <c r="D168" s="23"/>
      <c r="E168" s="24"/>
      <c r="F168" s="3">
        <f t="shared" si="34"/>
        <v>55848.9</v>
      </c>
      <c r="G168" s="3">
        <f t="shared" si="34"/>
        <v>0</v>
      </c>
      <c r="H168" s="51">
        <f t="shared" si="26"/>
        <v>55848.9</v>
      </c>
      <c r="I168" s="3">
        <f t="shared" si="34"/>
        <v>0</v>
      </c>
      <c r="J168" s="51">
        <f t="shared" si="27"/>
        <v>55848.9</v>
      </c>
      <c r="K168" s="3">
        <f t="shared" si="34"/>
        <v>0</v>
      </c>
      <c r="L168" s="51">
        <f t="shared" si="28"/>
        <v>55848.9</v>
      </c>
      <c r="M168" s="3">
        <f t="shared" si="34"/>
        <v>0</v>
      </c>
      <c r="N168" s="51">
        <f t="shared" si="29"/>
        <v>55848.9</v>
      </c>
    </row>
    <row r="169" spans="1:14" x14ac:dyDescent="0.3">
      <c r="A169" s="84" t="s">
        <v>463</v>
      </c>
      <c r="B169" s="18" t="s">
        <v>899</v>
      </c>
      <c r="C169" s="18" t="s">
        <v>110</v>
      </c>
      <c r="D169" s="18" t="s">
        <v>68</v>
      </c>
      <c r="E169" s="24"/>
      <c r="F169" s="3">
        <f t="shared" si="34"/>
        <v>55848.9</v>
      </c>
      <c r="G169" s="3">
        <f t="shared" si="34"/>
        <v>0</v>
      </c>
      <c r="H169" s="51">
        <f t="shared" si="26"/>
        <v>55848.9</v>
      </c>
      <c r="I169" s="3">
        <f t="shared" si="34"/>
        <v>0</v>
      </c>
      <c r="J169" s="51">
        <f t="shared" si="27"/>
        <v>55848.9</v>
      </c>
      <c r="K169" s="3">
        <f t="shared" si="34"/>
        <v>0</v>
      </c>
      <c r="L169" s="51">
        <f t="shared" si="28"/>
        <v>55848.9</v>
      </c>
      <c r="M169" s="3">
        <f t="shared" si="34"/>
        <v>0</v>
      </c>
      <c r="N169" s="51">
        <f t="shared" si="29"/>
        <v>55848.9</v>
      </c>
    </row>
    <row r="170" spans="1:14" ht="45" x14ac:dyDescent="0.3">
      <c r="A170" s="84" t="s">
        <v>176</v>
      </c>
      <c r="B170" s="18" t="s">
        <v>899</v>
      </c>
      <c r="C170" s="18" t="s">
        <v>110</v>
      </c>
      <c r="D170" s="18" t="s">
        <v>68</v>
      </c>
      <c r="E170" s="18">
        <v>600</v>
      </c>
      <c r="F170" s="3">
        <f t="shared" si="34"/>
        <v>55848.9</v>
      </c>
      <c r="G170" s="3">
        <f t="shared" si="34"/>
        <v>0</v>
      </c>
      <c r="H170" s="51">
        <f t="shared" si="26"/>
        <v>55848.9</v>
      </c>
      <c r="I170" s="3">
        <f t="shared" si="34"/>
        <v>0</v>
      </c>
      <c r="J170" s="51">
        <f t="shared" si="27"/>
        <v>55848.9</v>
      </c>
      <c r="K170" s="3">
        <f t="shared" si="34"/>
        <v>0</v>
      </c>
      <c r="L170" s="51">
        <f t="shared" si="28"/>
        <v>55848.9</v>
      </c>
      <c r="M170" s="3">
        <f t="shared" si="34"/>
        <v>0</v>
      </c>
      <c r="N170" s="51">
        <f t="shared" si="29"/>
        <v>55848.9</v>
      </c>
    </row>
    <row r="171" spans="1:14" x14ac:dyDescent="0.3">
      <c r="A171" s="84" t="s">
        <v>184</v>
      </c>
      <c r="B171" s="18" t="s">
        <v>899</v>
      </c>
      <c r="C171" s="18" t="s">
        <v>110</v>
      </c>
      <c r="D171" s="18" t="s">
        <v>68</v>
      </c>
      <c r="E171" s="18">
        <v>610</v>
      </c>
      <c r="F171" s="3">
        <v>55848.9</v>
      </c>
      <c r="G171" s="3"/>
      <c r="H171" s="51">
        <f t="shared" si="26"/>
        <v>55848.9</v>
      </c>
      <c r="I171" s="3"/>
      <c r="J171" s="51">
        <f t="shared" si="27"/>
        <v>55848.9</v>
      </c>
      <c r="K171" s="3"/>
      <c r="L171" s="51">
        <f t="shared" si="28"/>
        <v>55848.9</v>
      </c>
      <c r="M171" s="3"/>
      <c r="N171" s="51">
        <f t="shared" si="29"/>
        <v>55848.9</v>
      </c>
    </row>
    <row r="172" spans="1:14" ht="105" x14ac:dyDescent="0.3">
      <c r="A172" s="92" t="s">
        <v>1094</v>
      </c>
      <c r="B172" s="18" t="s">
        <v>1095</v>
      </c>
      <c r="C172" s="18"/>
      <c r="D172" s="18"/>
      <c r="E172" s="18"/>
      <c r="F172" s="3"/>
      <c r="G172" s="3"/>
      <c r="H172" s="51"/>
      <c r="I172" s="3"/>
      <c r="J172" s="51"/>
      <c r="K172" s="3"/>
      <c r="L172" s="51"/>
      <c r="M172" s="3">
        <f>M173</f>
        <v>2708.5</v>
      </c>
      <c r="N172" s="51">
        <f t="shared" si="29"/>
        <v>2708.5</v>
      </c>
    </row>
    <row r="173" spans="1:14" x14ac:dyDescent="0.3">
      <c r="A173" s="84" t="s">
        <v>233</v>
      </c>
      <c r="B173" s="18" t="s">
        <v>1095</v>
      </c>
      <c r="C173" s="18" t="s">
        <v>110</v>
      </c>
      <c r="D173" s="23"/>
      <c r="E173" s="24"/>
      <c r="F173" s="3"/>
      <c r="G173" s="3"/>
      <c r="H173" s="51"/>
      <c r="I173" s="3"/>
      <c r="J173" s="51"/>
      <c r="K173" s="3"/>
      <c r="L173" s="51"/>
      <c r="M173" s="3">
        <f>M174</f>
        <v>2708.5</v>
      </c>
      <c r="N173" s="51">
        <f t="shared" si="29"/>
        <v>2708.5</v>
      </c>
    </row>
    <row r="174" spans="1:14" x14ac:dyDescent="0.3">
      <c r="A174" s="84" t="s">
        <v>463</v>
      </c>
      <c r="B174" s="18" t="s">
        <v>1095</v>
      </c>
      <c r="C174" s="18" t="s">
        <v>110</v>
      </c>
      <c r="D174" s="18" t="s">
        <v>68</v>
      </c>
      <c r="E174" s="24"/>
      <c r="F174" s="3"/>
      <c r="G174" s="3"/>
      <c r="H174" s="51"/>
      <c r="I174" s="3"/>
      <c r="J174" s="51"/>
      <c r="K174" s="3"/>
      <c r="L174" s="51"/>
      <c r="M174" s="3">
        <f>M175</f>
        <v>2708.5</v>
      </c>
      <c r="N174" s="51">
        <f t="shared" si="29"/>
        <v>2708.5</v>
      </c>
    </row>
    <row r="175" spans="1:14" ht="45" x14ac:dyDescent="0.3">
      <c r="A175" s="84" t="s">
        <v>176</v>
      </c>
      <c r="B175" s="18" t="s">
        <v>1095</v>
      </c>
      <c r="C175" s="18" t="s">
        <v>110</v>
      </c>
      <c r="D175" s="18" t="s">
        <v>68</v>
      </c>
      <c r="E175" s="18">
        <v>600</v>
      </c>
      <c r="F175" s="3"/>
      <c r="G175" s="3"/>
      <c r="H175" s="51"/>
      <c r="I175" s="3"/>
      <c r="J175" s="51"/>
      <c r="K175" s="3"/>
      <c r="L175" s="51"/>
      <c r="M175" s="3">
        <f>M176</f>
        <v>2708.5</v>
      </c>
      <c r="N175" s="51">
        <f t="shared" si="29"/>
        <v>2708.5</v>
      </c>
    </row>
    <row r="176" spans="1:14" x14ac:dyDescent="0.3">
      <c r="A176" s="84" t="s">
        <v>184</v>
      </c>
      <c r="B176" s="18" t="s">
        <v>1095</v>
      </c>
      <c r="C176" s="18" t="s">
        <v>110</v>
      </c>
      <c r="D176" s="18" t="s">
        <v>68</v>
      </c>
      <c r="E176" s="18">
        <v>610</v>
      </c>
      <c r="F176" s="3"/>
      <c r="G176" s="3"/>
      <c r="H176" s="51"/>
      <c r="I176" s="3"/>
      <c r="J176" s="51"/>
      <c r="K176" s="3"/>
      <c r="L176" s="51"/>
      <c r="M176" s="3">
        <v>2708.5</v>
      </c>
      <c r="N176" s="51">
        <f t="shared" si="29"/>
        <v>2708.5</v>
      </c>
    </row>
    <row r="177" spans="1:14" ht="25.5" x14ac:dyDescent="0.3">
      <c r="A177" s="15" t="s">
        <v>436</v>
      </c>
      <c r="B177" s="22" t="s">
        <v>825</v>
      </c>
      <c r="C177" s="23"/>
      <c r="D177" s="23"/>
      <c r="E177" s="24"/>
      <c r="F177" s="2">
        <f t="shared" ref="F177:M182" si="35">F178</f>
        <v>3500</v>
      </c>
      <c r="G177" s="2">
        <f t="shared" si="35"/>
        <v>0</v>
      </c>
      <c r="H177" s="55">
        <f t="shared" si="26"/>
        <v>3500</v>
      </c>
      <c r="I177" s="2">
        <f t="shared" si="35"/>
        <v>0</v>
      </c>
      <c r="J177" s="55">
        <f t="shared" si="27"/>
        <v>3500</v>
      </c>
      <c r="K177" s="2">
        <f t="shared" si="35"/>
        <v>0</v>
      </c>
      <c r="L177" s="55">
        <f t="shared" si="28"/>
        <v>3500</v>
      </c>
      <c r="M177" s="2">
        <f t="shared" si="35"/>
        <v>0</v>
      </c>
      <c r="N177" s="55">
        <f t="shared" si="29"/>
        <v>3500</v>
      </c>
    </row>
    <row r="178" spans="1:14" ht="90" x14ac:dyDescent="0.3">
      <c r="A178" s="84" t="s">
        <v>437</v>
      </c>
      <c r="B178" s="18" t="s">
        <v>824</v>
      </c>
      <c r="C178" s="23"/>
      <c r="D178" s="23"/>
      <c r="E178" s="24"/>
      <c r="F178" s="3">
        <f t="shared" si="35"/>
        <v>3500</v>
      </c>
      <c r="G178" s="3">
        <f t="shared" si="35"/>
        <v>0</v>
      </c>
      <c r="H178" s="51">
        <f t="shared" si="26"/>
        <v>3500</v>
      </c>
      <c r="I178" s="3">
        <f t="shared" si="35"/>
        <v>0</v>
      </c>
      <c r="J178" s="51">
        <f t="shared" si="27"/>
        <v>3500</v>
      </c>
      <c r="K178" s="3">
        <f t="shared" si="35"/>
        <v>0</v>
      </c>
      <c r="L178" s="51">
        <f t="shared" si="28"/>
        <v>3500</v>
      </c>
      <c r="M178" s="3">
        <f t="shared" si="35"/>
        <v>0</v>
      </c>
      <c r="N178" s="51">
        <f t="shared" si="29"/>
        <v>3500</v>
      </c>
    </row>
    <row r="179" spans="1:14" ht="45" x14ac:dyDescent="0.3">
      <c r="A179" s="84" t="s">
        <v>464</v>
      </c>
      <c r="B179" s="18" t="s">
        <v>841</v>
      </c>
      <c r="C179" s="23"/>
      <c r="D179" s="23"/>
      <c r="E179" s="24"/>
      <c r="F179" s="3">
        <f t="shared" si="35"/>
        <v>3500</v>
      </c>
      <c r="G179" s="3">
        <f t="shared" si="35"/>
        <v>0</v>
      </c>
      <c r="H179" s="51">
        <f t="shared" si="26"/>
        <v>3500</v>
      </c>
      <c r="I179" s="3">
        <f t="shared" si="35"/>
        <v>0</v>
      </c>
      <c r="J179" s="51">
        <f t="shared" si="27"/>
        <v>3500</v>
      </c>
      <c r="K179" s="3">
        <f t="shared" si="35"/>
        <v>0</v>
      </c>
      <c r="L179" s="51">
        <f t="shared" si="28"/>
        <v>3500</v>
      </c>
      <c r="M179" s="3">
        <f t="shared" si="35"/>
        <v>0</v>
      </c>
      <c r="N179" s="51">
        <f t="shared" si="29"/>
        <v>3500</v>
      </c>
    </row>
    <row r="180" spans="1:14" x14ac:dyDescent="0.3">
      <c r="A180" s="84" t="s">
        <v>315</v>
      </c>
      <c r="B180" s="18" t="s">
        <v>841</v>
      </c>
      <c r="C180" s="18">
        <v>10</v>
      </c>
      <c r="D180" s="23"/>
      <c r="E180" s="24"/>
      <c r="F180" s="3">
        <f t="shared" si="35"/>
        <v>3500</v>
      </c>
      <c r="G180" s="3">
        <f t="shared" si="35"/>
        <v>0</v>
      </c>
      <c r="H180" s="51">
        <f t="shared" si="26"/>
        <v>3500</v>
      </c>
      <c r="I180" s="3">
        <f t="shared" si="35"/>
        <v>0</v>
      </c>
      <c r="J180" s="51">
        <f t="shared" si="27"/>
        <v>3500</v>
      </c>
      <c r="K180" s="3">
        <f t="shared" si="35"/>
        <v>0</v>
      </c>
      <c r="L180" s="51">
        <f t="shared" si="28"/>
        <v>3500</v>
      </c>
      <c r="M180" s="3">
        <f t="shared" si="35"/>
        <v>0</v>
      </c>
      <c r="N180" s="51">
        <f t="shared" si="29"/>
        <v>3500</v>
      </c>
    </row>
    <row r="181" spans="1:14" x14ac:dyDescent="0.3">
      <c r="A181" s="84" t="s">
        <v>340</v>
      </c>
      <c r="B181" s="18" t="s">
        <v>841</v>
      </c>
      <c r="C181" s="18">
        <v>10</v>
      </c>
      <c r="D181" s="18" t="s">
        <v>92</v>
      </c>
      <c r="E181" s="24"/>
      <c r="F181" s="3">
        <f t="shared" si="35"/>
        <v>3500</v>
      </c>
      <c r="G181" s="3">
        <f t="shared" si="35"/>
        <v>0</v>
      </c>
      <c r="H181" s="51">
        <f t="shared" si="26"/>
        <v>3500</v>
      </c>
      <c r="I181" s="3">
        <f t="shared" si="35"/>
        <v>0</v>
      </c>
      <c r="J181" s="51">
        <f t="shared" si="27"/>
        <v>3500</v>
      </c>
      <c r="K181" s="3">
        <f t="shared" si="35"/>
        <v>0</v>
      </c>
      <c r="L181" s="51">
        <f t="shared" si="28"/>
        <v>3500</v>
      </c>
      <c r="M181" s="3">
        <f t="shared" si="35"/>
        <v>0</v>
      </c>
      <c r="N181" s="51">
        <f t="shared" si="29"/>
        <v>3500</v>
      </c>
    </row>
    <row r="182" spans="1:14" ht="30" x14ac:dyDescent="0.3">
      <c r="A182" s="84" t="s">
        <v>323</v>
      </c>
      <c r="B182" s="18" t="s">
        <v>841</v>
      </c>
      <c r="C182" s="18">
        <v>10</v>
      </c>
      <c r="D182" s="18" t="s">
        <v>92</v>
      </c>
      <c r="E182" s="18">
        <v>300</v>
      </c>
      <c r="F182" s="3">
        <f t="shared" si="35"/>
        <v>3500</v>
      </c>
      <c r="G182" s="3">
        <f t="shared" si="35"/>
        <v>0</v>
      </c>
      <c r="H182" s="51">
        <f t="shared" si="26"/>
        <v>3500</v>
      </c>
      <c r="I182" s="3">
        <f t="shared" si="35"/>
        <v>0</v>
      </c>
      <c r="J182" s="51">
        <f t="shared" si="27"/>
        <v>3500</v>
      </c>
      <c r="K182" s="3">
        <f t="shared" si="35"/>
        <v>0</v>
      </c>
      <c r="L182" s="51">
        <f t="shared" si="28"/>
        <v>3500</v>
      </c>
      <c r="M182" s="3">
        <f t="shared" si="35"/>
        <v>0</v>
      </c>
      <c r="N182" s="51">
        <f t="shared" si="29"/>
        <v>3500</v>
      </c>
    </row>
    <row r="183" spans="1:14" ht="30" x14ac:dyDescent="0.3">
      <c r="A183" s="84" t="s">
        <v>324</v>
      </c>
      <c r="B183" s="18" t="s">
        <v>841</v>
      </c>
      <c r="C183" s="18">
        <v>10</v>
      </c>
      <c r="D183" s="18" t="s">
        <v>92</v>
      </c>
      <c r="E183" s="18" t="s">
        <v>858</v>
      </c>
      <c r="F183" s="3">
        <v>3500</v>
      </c>
      <c r="G183" s="3"/>
      <c r="H183" s="51">
        <f t="shared" si="26"/>
        <v>3500</v>
      </c>
      <c r="I183" s="3"/>
      <c r="J183" s="51">
        <f t="shared" si="27"/>
        <v>3500</v>
      </c>
      <c r="K183" s="3"/>
      <c r="L183" s="51">
        <f t="shared" si="28"/>
        <v>3500</v>
      </c>
      <c r="M183" s="3"/>
      <c r="N183" s="51">
        <f t="shared" si="29"/>
        <v>3500</v>
      </c>
    </row>
    <row r="184" spans="1:14" ht="54.75" customHeight="1" x14ac:dyDescent="0.3">
      <c r="A184" s="15" t="s">
        <v>859</v>
      </c>
      <c r="B184" s="22" t="s">
        <v>342</v>
      </c>
      <c r="C184" s="23"/>
      <c r="D184" s="23"/>
      <c r="E184" s="24"/>
      <c r="F184" s="2">
        <f t="shared" ref="F184:M189" si="36">F185</f>
        <v>1577.2</v>
      </c>
      <c r="G184" s="2">
        <f t="shared" si="36"/>
        <v>0</v>
      </c>
      <c r="H184" s="55">
        <f t="shared" si="26"/>
        <v>1577.2</v>
      </c>
      <c r="I184" s="2">
        <f t="shared" si="36"/>
        <v>0</v>
      </c>
      <c r="J184" s="55">
        <f t="shared" si="27"/>
        <v>1577.2</v>
      </c>
      <c r="K184" s="2">
        <f t="shared" si="36"/>
        <v>0</v>
      </c>
      <c r="L184" s="55">
        <f t="shared" si="28"/>
        <v>1577.2</v>
      </c>
      <c r="M184" s="2">
        <f t="shared" si="36"/>
        <v>0</v>
      </c>
      <c r="N184" s="55">
        <f t="shared" si="29"/>
        <v>1577.2</v>
      </c>
    </row>
    <row r="185" spans="1:14" ht="64.5" customHeight="1" x14ac:dyDescent="0.3">
      <c r="A185" s="84" t="s">
        <v>426</v>
      </c>
      <c r="B185" s="18" t="s">
        <v>344</v>
      </c>
      <c r="C185" s="23"/>
      <c r="D185" s="23"/>
      <c r="E185" s="24"/>
      <c r="F185" s="3">
        <f t="shared" si="36"/>
        <v>1577.2</v>
      </c>
      <c r="G185" s="3">
        <f t="shared" si="36"/>
        <v>0</v>
      </c>
      <c r="H185" s="51">
        <f t="shared" si="26"/>
        <v>1577.2</v>
      </c>
      <c r="I185" s="3">
        <f t="shared" si="36"/>
        <v>0</v>
      </c>
      <c r="J185" s="51">
        <f t="shared" si="27"/>
        <v>1577.2</v>
      </c>
      <c r="K185" s="3">
        <f t="shared" si="36"/>
        <v>0</v>
      </c>
      <c r="L185" s="51">
        <f t="shared" si="28"/>
        <v>1577.2</v>
      </c>
      <c r="M185" s="3">
        <f t="shared" si="36"/>
        <v>0</v>
      </c>
      <c r="N185" s="51">
        <f t="shared" si="29"/>
        <v>1577.2</v>
      </c>
    </row>
    <row r="186" spans="1:14" ht="48" customHeight="1" x14ac:dyDescent="0.3">
      <c r="A186" s="84" t="s">
        <v>226</v>
      </c>
      <c r="B186" s="18" t="s">
        <v>805</v>
      </c>
      <c r="C186" s="23"/>
      <c r="D186" s="23"/>
      <c r="E186" s="24"/>
      <c r="F186" s="3">
        <f t="shared" si="36"/>
        <v>1577.2</v>
      </c>
      <c r="G186" s="3">
        <f t="shared" si="36"/>
        <v>0</v>
      </c>
      <c r="H186" s="51">
        <f t="shared" si="26"/>
        <v>1577.2</v>
      </c>
      <c r="I186" s="3">
        <f t="shared" si="36"/>
        <v>0</v>
      </c>
      <c r="J186" s="51">
        <f t="shared" si="27"/>
        <v>1577.2</v>
      </c>
      <c r="K186" s="3">
        <f t="shared" si="36"/>
        <v>0</v>
      </c>
      <c r="L186" s="51">
        <f t="shared" si="28"/>
        <v>1577.2</v>
      </c>
      <c r="M186" s="3">
        <f t="shared" si="36"/>
        <v>0</v>
      </c>
      <c r="N186" s="51">
        <f t="shared" si="29"/>
        <v>1577.2</v>
      </c>
    </row>
    <row r="187" spans="1:14" ht="16.5" customHeight="1" x14ac:dyDescent="0.3">
      <c r="A187" s="84" t="s">
        <v>218</v>
      </c>
      <c r="B187" s="18" t="s">
        <v>805</v>
      </c>
      <c r="C187" s="18" t="s">
        <v>219</v>
      </c>
      <c r="D187" s="23"/>
      <c r="E187" s="24"/>
      <c r="F187" s="3">
        <f t="shared" si="36"/>
        <v>1577.2</v>
      </c>
      <c r="G187" s="3">
        <f t="shared" si="36"/>
        <v>0</v>
      </c>
      <c r="H187" s="51">
        <f t="shared" si="26"/>
        <v>1577.2</v>
      </c>
      <c r="I187" s="3">
        <f t="shared" si="36"/>
        <v>0</v>
      </c>
      <c r="J187" s="51">
        <f t="shared" si="27"/>
        <v>1577.2</v>
      </c>
      <c r="K187" s="3">
        <f t="shared" si="36"/>
        <v>0</v>
      </c>
      <c r="L187" s="51">
        <f t="shared" si="28"/>
        <v>1577.2</v>
      </c>
      <c r="M187" s="3">
        <f t="shared" si="36"/>
        <v>0</v>
      </c>
      <c r="N187" s="51">
        <f t="shared" si="29"/>
        <v>1577.2</v>
      </c>
    </row>
    <row r="188" spans="1:14" x14ac:dyDescent="0.3">
      <c r="A188" s="84" t="s">
        <v>221</v>
      </c>
      <c r="B188" s="18" t="s">
        <v>805</v>
      </c>
      <c r="C188" s="18" t="s">
        <v>219</v>
      </c>
      <c r="D188" s="18" t="s">
        <v>68</v>
      </c>
      <c r="E188" s="24"/>
      <c r="F188" s="3">
        <f t="shared" si="36"/>
        <v>1577.2</v>
      </c>
      <c r="G188" s="3">
        <f t="shared" si="36"/>
        <v>0</v>
      </c>
      <c r="H188" s="51">
        <f t="shared" si="26"/>
        <v>1577.2</v>
      </c>
      <c r="I188" s="3">
        <f t="shared" si="36"/>
        <v>0</v>
      </c>
      <c r="J188" s="51">
        <f t="shared" si="27"/>
        <v>1577.2</v>
      </c>
      <c r="K188" s="3">
        <f t="shared" si="36"/>
        <v>0</v>
      </c>
      <c r="L188" s="51">
        <f t="shared" si="28"/>
        <v>1577.2</v>
      </c>
      <c r="M188" s="3">
        <f t="shared" si="36"/>
        <v>0</v>
      </c>
      <c r="N188" s="51">
        <f t="shared" si="29"/>
        <v>1577.2</v>
      </c>
    </row>
    <row r="189" spans="1:14" ht="45" x14ac:dyDescent="0.3">
      <c r="A189" s="84" t="s">
        <v>176</v>
      </c>
      <c r="B189" s="18" t="s">
        <v>805</v>
      </c>
      <c r="C189" s="18" t="s">
        <v>219</v>
      </c>
      <c r="D189" s="18" t="s">
        <v>68</v>
      </c>
      <c r="E189" s="18">
        <v>600</v>
      </c>
      <c r="F189" s="3">
        <f t="shared" si="36"/>
        <v>1577.2</v>
      </c>
      <c r="G189" s="3">
        <f t="shared" si="36"/>
        <v>0</v>
      </c>
      <c r="H189" s="51">
        <f t="shared" si="26"/>
        <v>1577.2</v>
      </c>
      <c r="I189" s="3">
        <f t="shared" si="36"/>
        <v>0</v>
      </c>
      <c r="J189" s="51">
        <f t="shared" si="27"/>
        <v>1577.2</v>
      </c>
      <c r="K189" s="3">
        <f t="shared" si="36"/>
        <v>0</v>
      </c>
      <c r="L189" s="51">
        <f t="shared" si="28"/>
        <v>1577.2</v>
      </c>
      <c r="M189" s="3">
        <f t="shared" si="36"/>
        <v>0</v>
      </c>
      <c r="N189" s="51">
        <f t="shared" si="29"/>
        <v>1577.2</v>
      </c>
    </row>
    <row r="190" spans="1:14" x14ac:dyDescent="0.3">
      <c r="A190" s="84" t="s">
        <v>184</v>
      </c>
      <c r="B190" s="18" t="s">
        <v>805</v>
      </c>
      <c r="C190" s="18" t="s">
        <v>219</v>
      </c>
      <c r="D190" s="18" t="s">
        <v>68</v>
      </c>
      <c r="E190" s="18">
        <v>610</v>
      </c>
      <c r="F190" s="3">
        <v>1577.2</v>
      </c>
      <c r="G190" s="3"/>
      <c r="H190" s="51">
        <f t="shared" si="26"/>
        <v>1577.2</v>
      </c>
      <c r="I190" s="3"/>
      <c r="J190" s="51">
        <f t="shared" si="27"/>
        <v>1577.2</v>
      </c>
      <c r="K190" s="3"/>
      <c r="L190" s="51">
        <f t="shared" si="28"/>
        <v>1577.2</v>
      </c>
      <c r="M190" s="3"/>
      <c r="N190" s="51">
        <f t="shared" si="29"/>
        <v>1577.2</v>
      </c>
    </row>
    <row r="191" spans="1:14" ht="38.25" x14ac:dyDescent="0.3">
      <c r="A191" s="15" t="s">
        <v>817</v>
      </c>
      <c r="B191" s="22" t="s">
        <v>284</v>
      </c>
      <c r="C191" s="23"/>
      <c r="D191" s="23"/>
      <c r="E191" s="24"/>
      <c r="F191" s="2">
        <f>F192</f>
        <v>6145.8</v>
      </c>
      <c r="G191" s="2">
        <f>G192</f>
        <v>-20.5</v>
      </c>
      <c r="H191" s="55">
        <f t="shared" si="26"/>
        <v>6125.3</v>
      </c>
      <c r="I191" s="2">
        <f>I192</f>
        <v>0</v>
      </c>
      <c r="J191" s="55">
        <f t="shared" si="27"/>
        <v>6125.3</v>
      </c>
      <c r="K191" s="2">
        <f>K192</f>
        <v>8700.2000000000007</v>
      </c>
      <c r="L191" s="55">
        <f t="shared" si="28"/>
        <v>14825.5</v>
      </c>
      <c r="M191" s="2">
        <f>M192</f>
        <v>1732.6</v>
      </c>
      <c r="N191" s="55">
        <f t="shared" si="29"/>
        <v>16558.099999999999</v>
      </c>
    </row>
    <row r="192" spans="1:14" ht="60" x14ac:dyDescent="0.3">
      <c r="A192" s="84" t="s">
        <v>600</v>
      </c>
      <c r="B192" s="18" t="s">
        <v>286</v>
      </c>
      <c r="C192" s="23"/>
      <c r="D192" s="23"/>
      <c r="E192" s="24"/>
      <c r="F192" s="3">
        <f>F193+F203+F198</f>
        <v>6145.8</v>
      </c>
      <c r="G192" s="3">
        <f>G193+G203+G198</f>
        <v>-20.5</v>
      </c>
      <c r="H192" s="51">
        <f t="shared" si="26"/>
        <v>6125.3</v>
      </c>
      <c r="I192" s="3">
        <f>I193+I203+I198</f>
        <v>0</v>
      </c>
      <c r="J192" s="51">
        <f t="shared" si="27"/>
        <v>6125.3</v>
      </c>
      <c r="K192" s="3">
        <f>K193+K203+K198</f>
        <v>8700.2000000000007</v>
      </c>
      <c r="L192" s="51">
        <f t="shared" si="28"/>
        <v>14825.5</v>
      </c>
      <c r="M192" s="3">
        <f>M193+M203+M198</f>
        <v>1732.6</v>
      </c>
      <c r="N192" s="51">
        <f t="shared" si="29"/>
        <v>16558.099999999999</v>
      </c>
    </row>
    <row r="193" spans="1:14" ht="30" x14ac:dyDescent="0.3">
      <c r="A193" s="84" t="s">
        <v>257</v>
      </c>
      <c r="B193" s="18" t="s">
        <v>808</v>
      </c>
      <c r="C193" s="23"/>
      <c r="D193" s="23"/>
      <c r="E193" s="24"/>
      <c r="F193" s="3">
        <f t="shared" ref="F193:M196" si="37">F194</f>
        <v>1681.9</v>
      </c>
      <c r="G193" s="3">
        <f t="shared" si="37"/>
        <v>-20.5</v>
      </c>
      <c r="H193" s="51">
        <f t="shared" si="26"/>
        <v>1661.4</v>
      </c>
      <c r="I193" s="3">
        <f t="shared" si="37"/>
        <v>0</v>
      </c>
      <c r="J193" s="51">
        <f t="shared" si="27"/>
        <v>1661.4</v>
      </c>
      <c r="K193" s="3">
        <f t="shared" si="37"/>
        <v>8700.2000000000007</v>
      </c>
      <c r="L193" s="51">
        <f t="shared" si="28"/>
        <v>10361.6</v>
      </c>
      <c r="M193" s="3">
        <f t="shared" si="37"/>
        <v>1180.0999999999999</v>
      </c>
      <c r="N193" s="51">
        <f t="shared" si="29"/>
        <v>11541.7</v>
      </c>
    </row>
    <row r="194" spans="1:14" x14ac:dyDescent="0.3">
      <c r="A194" s="84" t="s">
        <v>233</v>
      </c>
      <c r="B194" s="18" t="s">
        <v>808</v>
      </c>
      <c r="C194" s="18" t="s">
        <v>110</v>
      </c>
      <c r="D194" s="23"/>
      <c r="E194" s="24"/>
      <c r="F194" s="3">
        <f t="shared" si="37"/>
        <v>1681.9</v>
      </c>
      <c r="G194" s="3">
        <f t="shared" si="37"/>
        <v>-20.5</v>
      </c>
      <c r="H194" s="51">
        <f t="shared" si="26"/>
        <v>1661.4</v>
      </c>
      <c r="I194" s="3">
        <f t="shared" si="37"/>
        <v>0</v>
      </c>
      <c r="J194" s="51">
        <f t="shared" si="27"/>
        <v>1661.4</v>
      </c>
      <c r="K194" s="3">
        <f t="shared" si="37"/>
        <v>8700.2000000000007</v>
      </c>
      <c r="L194" s="51">
        <f t="shared" si="28"/>
        <v>10361.6</v>
      </c>
      <c r="M194" s="3">
        <f t="shared" si="37"/>
        <v>1180.0999999999999</v>
      </c>
      <c r="N194" s="51">
        <f t="shared" si="29"/>
        <v>11541.7</v>
      </c>
    </row>
    <row r="195" spans="1:14" x14ac:dyDescent="0.3">
      <c r="A195" s="84" t="s">
        <v>234</v>
      </c>
      <c r="B195" s="18" t="s">
        <v>808</v>
      </c>
      <c r="C195" s="18" t="s">
        <v>110</v>
      </c>
      <c r="D195" s="18" t="s">
        <v>63</v>
      </c>
      <c r="E195" s="24"/>
      <c r="F195" s="3">
        <f t="shared" si="37"/>
        <v>1681.9</v>
      </c>
      <c r="G195" s="3">
        <f t="shared" si="37"/>
        <v>-20.5</v>
      </c>
      <c r="H195" s="51">
        <f t="shared" si="26"/>
        <v>1661.4</v>
      </c>
      <c r="I195" s="3">
        <f t="shared" si="37"/>
        <v>0</v>
      </c>
      <c r="J195" s="51">
        <f t="shared" si="27"/>
        <v>1661.4</v>
      </c>
      <c r="K195" s="3">
        <f t="shared" si="37"/>
        <v>8700.2000000000007</v>
      </c>
      <c r="L195" s="51">
        <f t="shared" si="28"/>
        <v>10361.6</v>
      </c>
      <c r="M195" s="3">
        <f t="shared" si="37"/>
        <v>1180.0999999999999</v>
      </c>
      <c r="N195" s="51">
        <f t="shared" si="29"/>
        <v>11541.7</v>
      </c>
    </row>
    <row r="196" spans="1:14" ht="45" x14ac:dyDescent="0.3">
      <c r="A196" s="84" t="s">
        <v>176</v>
      </c>
      <c r="B196" s="18" t="s">
        <v>808</v>
      </c>
      <c r="C196" s="18" t="s">
        <v>110</v>
      </c>
      <c r="D196" s="18" t="s">
        <v>63</v>
      </c>
      <c r="E196" s="18">
        <v>600</v>
      </c>
      <c r="F196" s="3">
        <f t="shared" si="37"/>
        <v>1681.9</v>
      </c>
      <c r="G196" s="3">
        <f t="shared" si="37"/>
        <v>-20.5</v>
      </c>
      <c r="H196" s="51">
        <f t="shared" si="26"/>
        <v>1661.4</v>
      </c>
      <c r="I196" s="3">
        <f t="shared" si="37"/>
        <v>0</v>
      </c>
      <c r="J196" s="51">
        <f t="shared" si="27"/>
        <v>1661.4</v>
      </c>
      <c r="K196" s="3">
        <f t="shared" si="37"/>
        <v>8700.2000000000007</v>
      </c>
      <c r="L196" s="51">
        <f t="shared" si="28"/>
        <v>10361.6</v>
      </c>
      <c r="M196" s="3">
        <f t="shared" si="37"/>
        <v>1180.0999999999999</v>
      </c>
      <c r="N196" s="51">
        <f t="shared" si="29"/>
        <v>11541.7</v>
      </c>
    </row>
    <row r="197" spans="1:14" x14ac:dyDescent="0.3">
      <c r="A197" s="84" t="s">
        <v>184</v>
      </c>
      <c r="B197" s="18" t="s">
        <v>808</v>
      </c>
      <c r="C197" s="18" t="s">
        <v>110</v>
      </c>
      <c r="D197" s="18" t="s">
        <v>63</v>
      </c>
      <c r="E197" s="18">
        <v>610</v>
      </c>
      <c r="F197" s="3">
        <v>1681.9</v>
      </c>
      <c r="G197" s="3">
        <v>-20.5</v>
      </c>
      <c r="H197" s="51">
        <f t="shared" si="26"/>
        <v>1661.4</v>
      </c>
      <c r="I197" s="3"/>
      <c r="J197" s="51">
        <f t="shared" si="27"/>
        <v>1661.4</v>
      </c>
      <c r="K197" s="3">
        <v>8700.2000000000007</v>
      </c>
      <c r="L197" s="51">
        <f t="shared" si="28"/>
        <v>10361.6</v>
      </c>
      <c r="M197" s="3">
        <v>1180.0999999999999</v>
      </c>
      <c r="N197" s="51">
        <f t="shared" si="29"/>
        <v>11541.7</v>
      </c>
    </row>
    <row r="198" spans="1:14" ht="30" x14ac:dyDescent="0.3">
      <c r="A198" s="84" t="s">
        <v>466</v>
      </c>
      <c r="B198" s="18" t="s">
        <v>845</v>
      </c>
      <c r="C198" s="23"/>
      <c r="D198" s="23"/>
      <c r="E198" s="24"/>
      <c r="F198" s="3">
        <f t="shared" ref="F198:M201" si="38">F199</f>
        <v>3916.7</v>
      </c>
      <c r="G198" s="3">
        <f t="shared" si="38"/>
        <v>0</v>
      </c>
      <c r="H198" s="51">
        <f t="shared" si="26"/>
        <v>3916.7</v>
      </c>
      <c r="I198" s="3">
        <f t="shared" si="38"/>
        <v>0</v>
      </c>
      <c r="J198" s="51">
        <f t="shared" si="27"/>
        <v>3916.7</v>
      </c>
      <c r="K198" s="3">
        <f t="shared" si="38"/>
        <v>0</v>
      </c>
      <c r="L198" s="51">
        <f t="shared" si="28"/>
        <v>3916.7</v>
      </c>
      <c r="M198" s="3">
        <f t="shared" si="38"/>
        <v>552.5</v>
      </c>
      <c r="N198" s="51">
        <f t="shared" si="29"/>
        <v>4469.2</v>
      </c>
    </row>
    <row r="199" spans="1:14" x14ac:dyDescent="0.3">
      <c r="A199" s="84" t="s">
        <v>233</v>
      </c>
      <c r="B199" s="18" t="s">
        <v>845</v>
      </c>
      <c r="C199" s="18" t="s">
        <v>110</v>
      </c>
      <c r="D199" s="23"/>
      <c r="E199" s="24"/>
      <c r="F199" s="3">
        <f t="shared" si="38"/>
        <v>3916.7</v>
      </c>
      <c r="G199" s="3">
        <f t="shared" si="38"/>
        <v>0</v>
      </c>
      <c r="H199" s="51">
        <f t="shared" si="26"/>
        <v>3916.7</v>
      </c>
      <c r="I199" s="3">
        <f t="shared" si="38"/>
        <v>0</v>
      </c>
      <c r="J199" s="51">
        <f t="shared" si="27"/>
        <v>3916.7</v>
      </c>
      <c r="K199" s="3">
        <f t="shared" si="38"/>
        <v>0</v>
      </c>
      <c r="L199" s="51">
        <f t="shared" si="28"/>
        <v>3916.7</v>
      </c>
      <c r="M199" s="3">
        <f t="shared" si="38"/>
        <v>552.5</v>
      </c>
      <c r="N199" s="51">
        <f t="shared" si="29"/>
        <v>4469.2</v>
      </c>
    </row>
    <row r="200" spans="1:14" x14ac:dyDescent="0.3">
      <c r="A200" s="84" t="s">
        <v>258</v>
      </c>
      <c r="B200" s="18" t="s">
        <v>845</v>
      </c>
      <c r="C200" s="18" t="s">
        <v>110</v>
      </c>
      <c r="D200" s="18" t="s">
        <v>68</v>
      </c>
      <c r="E200" s="24"/>
      <c r="F200" s="3">
        <f t="shared" si="38"/>
        <v>3916.7</v>
      </c>
      <c r="G200" s="3">
        <f t="shared" si="38"/>
        <v>0</v>
      </c>
      <c r="H200" s="51">
        <f t="shared" si="26"/>
        <v>3916.7</v>
      </c>
      <c r="I200" s="3">
        <f t="shared" si="38"/>
        <v>0</v>
      </c>
      <c r="J200" s="51">
        <f t="shared" si="27"/>
        <v>3916.7</v>
      </c>
      <c r="K200" s="3">
        <f t="shared" si="38"/>
        <v>0</v>
      </c>
      <c r="L200" s="51">
        <f t="shared" si="28"/>
        <v>3916.7</v>
      </c>
      <c r="M200" s="3">
        <f t="shared" si="38"/>
        <v>552.5</v>
      </c>
      <c r="N200" s="51">
        <f t="shared" si="29"/>
        <v>4469.2</v>
      </c>
    </row>
    <row r="201" spans="1:14" ht="45" x14ac:dyDescent="0.3">
      <c r="A201" s="84" t="s">
        <v>176</v>
      </c>
      <c r="B201" s="18" t="s">
        <v>845</v>
      </c>
      <c r="C201" s="18" t="s">
        <v>110</v>
      </c>
      <c r="D201" s="18" t="s">
        <v>68</v>
      </c>
      <c r="E201" s="18">
        <v>600</v>
      </c>
      <c r="F201" s="3">
        <f t="shared" si="38"/>
        <v>3916.7</v>
      </c>
      <c r="G201" s="3">
        <f t="shared" si="38"/>
        <v>0</v>
      </c>
      <c r="H201" s="51">
        <f t="shared" si="26"/>
        <v>3916.7</v>
      </c>
      <c r="I201" s="3">
        <f t="shared" si="38"/>
        <v>0</v>
      </c>
      <c r="J201" s="51">
        <f t="shared" si="27"/>
        <v>3916.7</v>
      </c>
      <c r="K201" s="3">
        <f t="shared" si="38"/>
        <v>0</v>
      </c>
      <c r="L201" s="51">
        <f t="shared" si="28"/>
        <v>3916.7</v>
      </c>
      <c r="M201" s="3">
        <f t="shared" si="38"/>
        <v>552.5</v>
      </c>
      <c r="N201" s="51">
        <f t="shared" si="29"/>
        <v>4469.2</v>
      </c>
    </row>
    <row r="202" spans="1:14" x14ac:dyDescent="0.3">
      <c r="A202" s="84" t="s">
        <v>184</v>
      </c>
      <c r="B202" s="18" t="s">
        <v>845</v>
      </c>
      <c r="C202" s="18" t="s">
        <v>110</v>
      </c>
      <c r="D202" s="18" t="s">
        <v>68</v>
      </c>
      <c r="E202" s="18">
        <v>610</v>
      </c>
      <c r="F202" s="3">
        <v>3916.7</v>
      </c>
      <c r="G202" s="3"/>
      <c r="H202" s="51">
        <f t="shared" si="26"/>
        <v>3916.7</v>
      </c>
      <c r="I202" s="3"/>
      <c r="J202" s="51">
        <f t="shared" si="27"/>
        <v>3916.7</v>
      </c>
      <c r="K202" s="3"/>
      <c r="L202" s="51">
        <f t="shared" si="28"/>
        <v>3916.7</v>
      </c>
      <c r="M202" s="3">
        <v>552.5</v>
      </c>
      <c r="N202" s="51">
        <f t="shared" si="29"/>
        <v>4469.2</v>
      </c>
    </row>
    <row r="203" spans="1:14" ht="30" x14ac:dyDescent="0.3">
      <c r="A203" s="84" t="s">
        <v>280</v>
      </c>
      <c r="B203" s="18" t="s">
        <v>818</v>
      </c>
      <c r="C203" s="23"/>
      <c r="D203" s="23"/>
      <c r="E203" s="24"/>
      <c r="F203" s="3">
        <f t="shared" ref="F203:M206" si="39">F204</f>
        <v>547.20000000000005</v>
      </c>
      <c r="G203" s="3">
        <f t="shared" si="39"/>
        <v>0</v>
      </c>
      <c r="H203" s="51">
        <f t="shared" si="26"/>
        <v>547.20000000000005</v>
      </c>
      <c r="I203" s="3">
        <f t="shared" si="39"/>
        <v>0</v>
      </c>
      <c r="J203" s="51">
        <f t="shared" si="27"/>
        <v>547.20000000000005</v>
      </c>
      <c r="K203" s="3">
        <f t="shared" si="39"/>
        <v>0</v>
      </c>
      <c r="L203" s="51">
        <f t="shared" si="28"/>
        <v>547.20000000000005</v>
      </c>
      <c r="M203" s="3">
        <f t="shared" si="39"/>
        <v>0</v>
      </c>
      <c r="N203" s="51">
        <f t="shared" si="29"/>
        <v>547.20000000000005</v>
      </c>
    </row>
    <row r="204" spans="1:14" x14ac:dyDescent="0.3">
      <c r="A204" s="84" t="s">
        <v>233</v>
      </c>
      <c r="B204" s="18" t="s">
        <v>818</v>
      </c>
      <c r="C204" s="18" t="s">
        <v>110</v>
      </c>
      <c r="D204" s="23"/>
      <c r="E204" s="24"/>
      <c r="F204" s="3">
        <f t="shared" si="39"/>
        <v>547.20000000000005</v>
      </c>
      <c r="G204" s="3">
        <f t="shared" si="39"/>
        <v>0</v>
      </c>
      <c r="H204" s="51">
        <f t="shared" si="26"/>
        <v>547.20000000000005</v>
      </c>
      <c r="I204" s="3">
        <f t="shared" si="39"/>
        <v>0</v>
      </c>
      <c r="J204" s="51">
        <f t="shared" si="27"/>
        <v>547.20000000000005</v>
      </c>
      <c r="K204" s="3">
        <f t="shared" si="39"/>
        <v>0</v>
      </c>
      <c r="L204" s="51">
        <f t="shared" si="28"/>
        <v>547.20000000000005</v>
      </c>
      <c r="M204" s="3">
        <f t="shared" si="39"/>
        <v>0</v>
      </c>
      <c r="N204" s="51">
        <f t="shared" si="29"/>
        <v>547.20000000000005</v>
      </c>
    </row>
    <row r="205" spans="1:14" x14ac:dyDescent="0.3">
      <c r="A205" s="84" t="s">
        <v>258</v>
      </c>
      <c r="B205" s="18" t="s">
        <v>818</v>
      </c>
      <c r="C205" s="18" t="s">
        <v>110</v>
      </c>
      <c r="D205" s="18" t="s">
        <v>68</v>
      </c>
      <c r="E205" s="24"/>
      <c r="F205" s="3">
        <f t="shared" si="39"/>
        <v>547.20000000000005</v>
      </c>
      <c r="G205" s="3">
        <f t="shared" si="39"/>
        <v>0</v>
      </c>
      <c r="H205" s="51">
        <f t="shared" si="26"/>
        <v>547.20000000000005</v>
      </c>
      <c r="I205" s="3">
        <f t="shared" si="39"/>
        <v>0</v>
      </c>
      <c r="J205" s="51">
        <f t="shared" si="27"/>
        <v>547.20000000000005</v>
      </c>
      <c r="K205" s="3">
        <f t="shared" si="39"/>
        <v>0</v>
      </c>
      <c r="L205" s="51">
        <f t="shared" si="28"/>
        <v>547.20000000000005</v>
      </c>
      <c r="M205" s="3">
        <f t="shared" si="39"/>
        <v>0</v>
      </c>
      <c r="N205" s="51">
        <f t="shared" si="29"/>
        <v>547.20000000000005</v>
      </c>
    </row>
    <row r="206" spans="1:14" ht="45" x14ac:dyDescent="0.3">
      <c r="A206" s="84" t="s">
        <v>176</v>
      </c>
      <c r="B206" s="18" t="s">
        <v>818</v>
      </c>
      <c r="C206" s="18" t="s">
        <v>110</v>
      </c>
      <c r="D206" s="18" t="s">
        <v>68</v>
      </c>
      <c r="E206" s="18">
        <v>600</v>
      </c>
      <c r="F206" s="3">
        <f t="shared" si="39"/>
        <v>547.20000000000005</v>
      </c>
      <c r="G206" s="3">
        <f t="shared" si="39"/>
        <v>0</v>
      </c>
      <c r="H206" s="51">
        <f t="shared" si="26"/>
        <v>547.20000000000005</v>
      </c>
      <c r="I206" s="3">
        <f t="shared" si="39"/>
        <v>0</v>
      </c>
      <c r="J206" s="51">
        <f t="shared" si="27"/>
        <v>547.20000000000005</v>
      </c>
      <c r="K206" s="3">
        <f t="shared" si="39"/>
        <v>0</v>
      </c>
      <c r="L206" s="51">
        <f t="shared" si="28"/>
        <v>547.20000000000005</v>
      </c>
      <c r="M206" s="3">
        <f t="shared" si="39"/>
        <v>0</v>
      </c>
      <c r="N206" s="51">
        <f t="shared" si="29"/>
        <v>547.20000000000005</v>
      </c>
    </row>
    <row r="207" spans="1:14" ht="21" customHeight="1" x14ac:dyDescent="0.3">
      <c r="A207" s="84" t="s">
        <v>184</v>
      </c>
      <c r="B207" s="18" t="s">
        <v>818</v>
      </c>
      <c r="C207" s="18" t="s">
        <v>110</v>
      </c>
      <c r="D207" s="18" t="s">
        <v>68</v>
      </c>
      <c r="E207" s="18">
        <v>610</v>
      </c>
      <c r="F207" s="3">
        <v>547.20000000000005</v>
      </c>
      <c r="G207" s="3"/>
      <c r="H207" s="51">
        <f t="shared" si="26"/>
        <v>547.20000000000005</v>
      </c>
      <c r="I207" s="3"/>
      <c r="J207" s="51">
        <f t="shared" si="27"/>
        <v>547.20000000000005</v>
      </c>
      <c r="K207" s="3"/>
      <c r="L207" s="51">
        <f t="shared" si="28"/>
        <v>547.20000000000005</v>
      </c>
      <c r="M207" s="3"/>
      <c r="N207" s="51">
        <f t="shared" si="29"/>
        <v>547.20000000000005</v>
      </c>
    </row>
    <row r="208" spans="1:14" ht="59.25" customHeight="1" x14ac:dyDescent="0.3">
      <c r="A208" s="15" t="s">
        <v>727</v>
      </c>
      <c r="B208" s="22" t="s">
        <v>254</v>
      </c>
      <c r="C208" s="23"/>
      <c r="D208" s="23"/>
      <c r="E208" s="24"/>
      <c r="F208" s="2">
        <f>F209</f>
        <v>31244.399999999998</v>
      </c>
      <c r="G208" s="2">
        <f>G209</f>
        <v>0</v>
      </c>
      <c r="H208" s="55">
        <f t="shared" si="26"/>
        <v>31244.399999999998</v>
      </c>
      <c r="I208" s="2">
        <f>I209</f>
        <v>0</v>
      </c>
      <c r="J208" s="55">
        <f t="shared" si="27"/>
        <v>31244.399999999998</v>
      </c>
      <c r="K208" s="2">
        <f>K209</f>
        <v>-243.9</v>
      </c>
      <c r="L208" s="55">
        <f t="shared" si="28"/>
        <v>31000.499999999996</v>
      </c>
      <c r="M208" s="2">
        <f>M209</f>
        <v>0</v>
      </c>
      <c r="N208" s="55">
        <f t="shared" si="29"/>
        <v>31000.499999999996</v>
      </c>
    </row>
    <row r="209" spans="1:14" ht="62.25" customHeight="1" x14ac:dyDescent="0.3">
      <c r="A209" s="84" t="s">
        <v>285</v>
      </c>
      <c r="B209" s="18" t="s">
        <v>256</v>
      </c>
      <c r="C209" s="23"/>
      <c r="D209" s="23"/>
      <c r="E209" s="24"/>
      <c r="F209" s="3">
        <f>F210+F215+F222</f>
        <v>31244.399999999998</v>
      </c>
      <c r="G209" s="3">
        <f>G210+G215+G222</f>
        <v>0</v>
      </c>
      <c r="H209" s="51">
        <f t="shared" si="26"/>
        <v>31244.399999999998</v>
      </c>
      <c r="I209" s="3"/>
      <c r="J209" s="51">
        <f t="shared" si="27"/>
        <v>31244.399999999998</v>
      </c>
      <c r="K209" s="3">
        <f>K210+K215+K222</f>
        <v>-243.9</v>
      </c>
      <c r="L209" s="51">
        <f t="shared" si="28"/>
        <v>31000.499999999996</v>
      </c>
      <c r="M209" s="3">
        <f>M210+M215+M222</f>
        <v>0</v>
      </c>
      <c r="N209" s="51">
        <f t="shared" si="29"/>
        <v>31000.499999999996</v>
      </c>
    </row>
    <row r="210" spans="1:14" ht="30" x14ac:dyDescent="0.3">
      <c r="A210" s="84" t="s">
        <v>102</v>
      </c>
      <c r="B210" s="18" t="s">
        <v>819</v>
      </c>
      <c r="C210" s="23"/>
      <c r="D210" s="23"/>
      <c r="E210" s="24"/>
      <c r="F210" s="3">
        <f t="shared" ref="F210:M213" si="40">F211</f>
        <v>3746</v>
      </c>
      <c r="G210" s="3">
        <f t="shared" si="40"/>
        <v>0</v>
      </c>
      <c r="H210" s="51">
        <f t="shared" ref="H210:H278" si="41">F210+G210</f>
        <v>3746</v>
      </c>
      <c r="I210" s="3">
        <f t="shared" si="40"/>
        <v>0</v>
      </c>
      <c r="J210" s="51">
        <f t="shared" ref="J210:J278" si="42">H210+I210</f>
        <v>3746</v>
      </c>
      <c r="K210" s="3">
        <f t="shared" si="40"/>
        <v>0</v>
      </c>
      <c r="L210" s="51">
        <f t="shared" ref="L210:L278" si="43">J210+K210</f>
        <v>3746</v>
      </c>
      <c r="M210" s="3">
        <f t="shared" si="40"/>
        <v>0</v>
      </c>
      <c r="N210" s="51">
        <f t="shared" ref="N210:N278" si="44">L210+M210</f>
        <v>3746</v>
      </c>
    </row>
    <row r="211" spans="1:14" x14ac:dyDescent="0.3">
      <c r="A211" s="84" t="s">
        <v>233</v>
      </c>
      <c r="B211" s="18" t="s">
        <v>819</v>
      </c>
      <c r="C211" s="18" t="s">
        <v>110</v>
      </c>
      <c r="D211" s="23"/>
      <c r="E211" s="24"/>
      <c r="F211" s="3">
        <f t="shared" si="40"/>
        <v>3746</v>
      </c>
      <c r="G211" s="3">
        <f t="shared" si="40"/>
        <v>0</v>
      </c>
      <c r="H211" s="51">
        <f t="shared" si="41"/>
        <v>3746</v>
      </c>
      <c r="I211" s="3">
        <f t="shared" si="40"/>
        <v>0</v>
      </c>
      <c r="J211" s="51">
        <f t="shared" si="42"/>
        <v>3746</v>
      </c>
      <c r="K211" s="3">
        <f t="shared" si="40"/>
        <v>0</v>
      </c>
      <c r="L211" s="51">
        <f t="shared" si="43"/>
        <v>3746</v>
      </c>
      <c r="M211" s="3">
        <f t="shared" si="40"/>
        <v>0</v>
      </c>
      <c r="N211" s="51">
        <f t="shared" si="44"/>
        <v>3746</v>
      </c>
    </row>
    <row r="212" spans="1:14" x14ac:dyDescent="0.3">
      <c r="A212" s="84" t="s">
        <v>434</v>
      </c>
      <c r="B212" s="18" t="s">
        <v>819</v>
      </c>
      <c r="C212" s="18" t="s">
        <v>110</v>
      </c>
      <c r="D212" s="18" t="s">
        <v>150</v>
      </c>
      <c r="E212" s="24"/>
      <c r="F212" s="3">
        <f t="shared" si="40"/>
        <v>3746</v>
      </c>
      <c r="G212" s="3">
        <f t="shared" si="40"/>
        <v>0</v>
      </c>
      <c r="H212" s="51">
        <f t="shared" si="41"/>
        <v>3746</v>
      </c>
      <c r="I212" s="3">
        <f t="shared" si="40"/>
        <v>0</v>
      </c>
      <c r="J212" s="51">
        <f t="shared" si="42"/>
        <v>3746</v>
      </c>
      <c r="K212" s="3">
        <f t="shared" si="40"/>
        <v>0</v>
      </c>
      <c r="L212" s="51">
        <f t="shared" si="43"/>
        <v>3746</v>
      </c>
      <c r="M212" s="3">
        <f t="shared" si="40"/>
        <v>0</v>
      </c>
      <c r="N212" s="51">
        <f t="shared" si="44"/>
        <v>3746</v>
      </c>
    </row>
    <row r="213" spans="1:14" ht="90" x14ac:dyDescent="0.3">
      <c r="A213" s="84" t="s">
        <v>75</v>
      </c>
      <c r="B213" s="18" t="s">
        <v>819</v>
      </c>
      <c r="C213" s="18" t="s">
        <v>110</v>
      </c>
      <c r="D213" s="18" t="s">
        <v>150</v>
      </c>
      <c r="E213" s="18">
        <v>100</v>
      </c>
      <c r="F213" s="3">
        <f t="shared" si="40"/>
        <v>3746</v>
      </c>
      <c r="G213" s="3">
        <f t="shared" si="40"/>
        <v>0</v>
      </c>
      <c r="H213" s="51">
        <f t="shared" si="41"/>
        <v>3746</v>
      </c>
      <c r="I213" s="3">
        <f t="shared" si="40"/>
        <v>0</v>
      </c>
      <c r="J213" s="51">
        <f t="shared" si="42"/>
        <v>3746</v>
      </c>
      <c r="K213" s="3">
        <f t="shared" si="40"/>
        <v>0</v>
      </c>
      <c r="L213" s="51">
        <f t="shared" si="43"/>
        <v>3746</v>
      </c>
      <c r="M213" s="3">
        <f t="shared" si="40"/>
        <v>0</v>
      </c>
      <c r="N213" s="51">
        <f t="shared" si="44"/>
        <v>3746</v>
      </c>
    </row>
    <row r="214" spans="1:14" ht="33" customHeight="1" x14ac:dyDescent="0.3">
      <c r="A214" s="84" t="s">
        <v>76</v>
      </c>
      <c r="B214" s="18" t="s">
        <v>819</v>
      </c>
      <c r="C214" s="18" t="s">
        <v>110</v>
      </c>
      <c r="D214" s="18" t="s">
        <v>150</v>
      </c>
      <c r="E214" s="18">
        <v>120</v>
      </c>
      <c r="F214" s="3">
        <v>3746</v>
      </c>
      <c r="G214" s="3"/>
      <c r="H214" s="51">
        <f t="shared" si="41"/>
        <v>3746</v>
      </c>
      <c r="I214" s="3"/>
      <c r="J214" s="51">
        <f t="shared" si="42"/>
        <v>3746</v>
      </c>
      <c r="K214" s="3"/>
      <c r="L214" s="51">
        <f t="shared" si="43"/>
        <v>3746</v>
      </c>
      <c r="M214" s="3"/>
      <c r="N214" s="51">
        <f t="shared" si="44"/>
        <v>3746</v>
      </c>
    </row>
    <row r="215" spans="1:14" ht="30" x14ac:dyDescent="0.3">
      <c r="A215" s="84" t="s">
        <v>77</v>
      </c>
      <c r="B215" s="18" t="s">
        <v>820</v>
      </c>
      <c r="C215" s="23"/>
      <c r="D215" s="23"/>
      <c r="E215" s="24"/>
      <c r="F215" s="3">
        <f>F216</f>
        <v>156.1</v>
      </c>
      <c r="G215" s="3">
        <f>G216</f>
        <v>0</v>
      </c>
      <c r="H215" s="51">
        <f t="shared" si="41"/>
        <v>156.1</v>
      </c>
      <c r="I215" s="3">
        <f>I216</f>
        <v>0</v>
      </c>
      <c r="J215" s="51">
        <f t="shared" si="42"/>
        <v>156.1</v>
      </c>
      <c r="K215" s="3">
        <f>K216</f>
        <v>0</v>
      </c>
      <c r="L215" s="51">
        <f t="shared" si="43"/>
        <v>156.1</v>
      </c>
      <c r="M215" s="3">
        <f>M216</f>
        <v>0</v>
      </c>
      <c r="N215" s="51">
        <f t="shared" si="44"/>
        <v>156.1</v>
      </c>
    </row>
    <row r="216" spans="1:14" x14ac:dyDescent="0.3">
      <c r="A216" s="84" t="s">
        <v>233</v>
      </c>
      <c r="B216" s="18" t="s">
        <v>820</v>
      </c>
      <c r="C216" s="18" t="s">
        <v>110</v>
      </c>
      <c r="D216" s="23"/>
      <c r="E216" s="24"/>
      <c r="F216" s="3">
        <f>F217</f>
        <v>156.1</v>
      </c>
      <c r="G216" s="3">
        <f>G217</f>
        <v>0</v>
      </c>
      <c r="H216" s="51">
        <f t="shared" si="41"/>
        <v>156.1</v>
      </c>
      <c r="I216" s="3">
        <f>I217</f>
        <v>0</v>
      </c>
      <c r="J216" s="51">
        <f t="shared" si="42"/>
        <v>156.1</v>
      </c>
      <c r="K216" s="3">
        <f>K217</f>
        <v>0</v>
      </c>
      <c r="L216" s="51">
        <f t="shared" si="43"/>
        <v>156.1</v>
      </c>
      <c r="M216" s="3">
        <f>M217</f>
        <v>0</v>
      </c>
      <c r="N216" s="51">
        <f t="shared" si="44"/>
        <v>156.1</v>
      </c>
    </row>
    <row r="217" spans="1:14" x14ac:dyDescent="0.3">
      <c r="A217" s="84" t="s">
        <v>434</v>
      </c>
      <c r="B217" s="18" t="s">
        <v>820</v>
      </c>
      <c r="C217" s="18" t="s">
        <v>110</v>
      </c>
      <c r="D217" s="18" t="s">
        <v>150</v>
      </c>
      <c r="E217" s="24"/>
      <c r="F217" s="3">
        <f>F218+F220</f>
        <v>156.1</v>
      </c>
      <c r="G217" s="3">
        <f>G218+G220</f>
        <v>0</v>
      </c>
      <c r="H217" s="51">
        <f t="shared" si="41"/>
        <v>156.1</v>
      </c>
      <c r="I217" s="3">
        <f>I218+I220</f>
        <v>0</v>
      </c>
      <c r="J217" s="51">
        <f t="shared" si="42"/>
        <v>156.1</v>
      </c>
      <c r="K217" s="3">
        <f>K218+K220</f>
        <v>0</v>
      </c>
      <c r="L217" s="51">
        <f t="shared" si="43"/>
        <v>156.1</v>
      </c>
      <c r="M217" s="3">
        <f>M218+M220</f>
        <v>0</v>
      </c>
      <c r="N217" s="51">
        <f t="shared" si="44"/>
        <v>156.1</v>
      </c>
    </row>
    <row r="218" spans="1:14" ht="90" x14ac:dyDescent="0.3">
      <c r="A218" s="84" t="s">
        <v>75</v>
      </c>
      <c r="B218" s="18" t="s">
        <v>820</v>
      </c>
      <c r="C218" s="18" t="s">
        <v>110</v>
      </c>
      <c r="D218" s="18" t="s">
        <v>150</v>
      </c>
      <c r="E218" s="18">
        <v>100</v>
      </c>
      <c r="F218" s="3">
        <f>F219</f>
        <v>91.6</v>
      </c>
      <c r="G218" s="3">
        <f>G219</f>
        <v>0</v>
      </c>
      <c r="H218" s="51">
        <f t="shared" si="41"/>
        <v>91.6</v>
      </c>
      <c r="I218" s="3">
        <f>I219</f>
        <v>0</v>
      </c>
      <c r="J218" s="51">
        <f t="shared" si="42"/>
        <v>91.6</v>
      </c>
      <c r="K218" s="3">
        <f>K219</f>
        <v>0</v>
      </c>
      <c r="L218" s="51">
        <f t="shared" si="43"/>
        <v>91.6</v>
      </c>
      <c r="M218" s="3">
        <f>M219</f>
        <v>0</v>
      </c>
      <c r="N218" s="51">
        <f t="shared" si="44"/>
        <v>91.6</v>
      </c>
    </row>
    <row r="219" spans="1:14" ht="34.5" customHeight="1" x14ac:dyDescent="0.3">
      <c r="A219" s="84" t="s">
        <v>76</v>
      </c>
      <c r="B219" s="18" t="s">
        <v>820</v>
      </c>
      <c r="C219" s="18" t="s">
        <v>110</v>
      </c>
      <c r="D219" s="18" t="s">
        <v>150</v>
      </c>
      <c r="E219" s="18">
        <v>120</v>
      </c>
      <c r="F219" s="3">
        <v>91.6</v>
      </c>
      <c r="G219" s="3"/>
      <c r="H219" s="51">
        <f t="shared" si="41"/>
        <v>91.6</v>
      </c>
      <c r="I219" s="3"/>
      <c r="J219" s="51">
        <f t="shared" si="42"/>
        <v>91.6</v>
      </c>
      <c r="K219" s="3"/>
      <c r="L219" s="51">
        <f t="shared" si="43"/>
        <v>91.6</v>
      </c>
      <c r="M219" s="3"/>
      <c r="N219" s="51">
        <f t="shared" si="44"/>
        <v>91.6</v>
      </c>
    </row>
    <row r="220" spans="1:14" ht="30" x14ac:dyDescent="0.3">
      <c r="A220" s="84" t="s">
        <v>87</v>
      </c>
      <c r="B220" s="18" t="s">
        <v>820</v>
      </c>
      <c r="C220" s="18" t="s">
        <v>110</v>
      </c>
      <c r="D220" s="18" t="s">
        <v>150</v>
      </c>
      <c r="E220" s="18">
        <v>200</v>
      </c>
      <c r="F220" s="3">
        <f>F221</f>
        <v>64.5</v>
      </c>
      <c r="G220" s="3">
        <f>G221</f>
        <v>0</v>
      </c>
      <c r="H220" s="51">
        <f t="shared" si="41"/>
        <v>64.5</v>
      </c>
      <c r="I220" s="3">
        <f>I221</f>
        <v>0</v>
      </c>
      <c r="J220" s="51">
        <f t="shared" si="42"/>
        <v>64.5</v>
      </c>
      <c r="K220" s="3">
        <f>K221</f>
        <v>0</v>
      </c>
      <c r="L220" s="51">
        <f t="shared" si="43"/>
        <v>64.5</v>
      </c>
      <c r="M220" s="3">
        <f>M221</f>
        <v>0</v>
      </c>
      <c r="N220" s="51">
        <f t="shared" si="44"/>
        <v>64.5</v>
      </c>
    </row>
    <row r="221" spans="1:14" ht="32.450000000000003" customHeight="1" x14ac:dyDescent="0.3">
      <c r="A221" s="84" t="s">
        <v>88</v>
      </c>
      <c r="B221" s="18" t="s">
        <v>820</v>
      </c>
      <c r="C221" s="18" t="s">
        <v>110</v>
      </c>
      <c r="D221" s="18" t="s">
        <v>150</v>
      </c>
      <c r="E221" s="18">
        <v>240</v>
      </c>
      <c r="F221" s="3">
        <v>64.5</v>
      </c>
      <c r="G221" s="3"/>
      <c r="H221" s="51">
        <f t="shared" si="41"/>
        <v>64.5</v>
      </c>
      <c r="I221" s="3"/>
      <c r="J221" s="51">
        <f t="shared" si="42"/>
        <v>64.5</v>
      </c>
      <c r="K221" s="3"/>
      <c r="L221" s="51">
        <f t="shared" si="43"/>
        <v>64.5</v>
      </c>
      <c r="M221" s="3"/>
      <c r="N221" s="51">
        <f t="shared" si="44"/>
        <v>64.5</v>
      </c>
    </row>
    <row r="222" spans="1:14" ht="30" x14ac:dyDescent="0.3">
      <c r="A222" s="84" t="s">
        <v>465</v>
      </c>
      <c r="B222" s="18" t="s">
        <v>821</v>
      </c>
      <c r="C222" s="23"/>
      <c r="D222" s="23"/>
      <c r="E222" s="24"/>
      <c r="F222" s="3">
        <f>F223</f>
        <v>27342.3</v>
      </c>
      <c r="G222" s="3">
        <f>G223</f>
        <v>0</v>
      </c>
      <c r="H222" s="51">
        <f t="shared" si="41"/>
        <v>27342.3</v>
      </c>
      <c r="I222" s="3">
        <f>I223</f>
        <v>0</v>
      </c>
      <c r="J222" s="51">
        <f t="shared" si="42"/>
        <v>27342.3</v>
      </c>
      <c r="K222" s="3">
        <f>K223</f>
        <v>-243.9</v>
      </c>
      <c r="L222" s="51">
        <f t="shared" si="43"/>
        <v>27098.399999999998</v>
      </c>
      <c r="M222" s="3">
        <f>M223</f>
        <v>0</v>
      </c>
      <c r="N222" s="51">
        <f t="shared" si="44"/>
        <v>27098.399999999998</v>
      </c>
    </row>
    <row r="223" spans="1:14" x14ac:dyDescent="0.3">
      <c r="A223" s="84" t="s">
        <v>233</v>
      </c>
      <c r="B223" s="18" t="s">
        <v>821</v>
      </c>
      <c r="C223" s="18" t="s">
        <v>110</v>
      </c>
      <c r="D223" s="23"/>
      <c r="E223" s="24"/>
      <c r="F223" s="3">
        <f>F224</f>
        <v>27342.3</v>
      </c>
      <c r="G223" s="3">
        <f>G224</f>
        <v>0</v>
      </c>
      <c r="H223" s="51">
        <f t="shared" si="41"/>
        <v>27342.3</v>
      </c>
      <c r="I223" s="3">
        <f>I224</f>
        <v>0</v>
      </c>
      <c r="J223" s="51">
        <f t="shared" si="42"/>
        <v>27342.3</v>
      </c>
      <c r="K223" s="3">
        <f>K224</f>
        <v>-243.9</v>
      </c>
      <c r="L223" s="51">
        <f t="shared" si="43"/>
        <v>27098.399999999998</v>
      </c>
      <c r="M223" s="3">
        <f>M224</f>
        <v>0</v>
      </c>
      <c r="N223" s="51">
        <f t="shared" si="44"/>
        <v>27098.399999999998</v>
      </c>
    </row>
    <row r="224" spans="1:14" x14ac:dyDescent="0.3">
      <c r="A224" s="84" t="s">
        <v>434</v>
      </c>
      <c r="B224" s="18" t="s">
        <v>821</v>
      </c>
      <c r="C224" s="18" t="s">
        <v>110</v>
      </c>
      <c r="D224" s="18" t="s">
        <v>150</v>
      </c>
      <c r="E224" s="24"/>
      <c r="F224" s="3">
        <f>F225+F227+F229</f>
        <v>27342.3</v>
      </c>
      <c r="G224" s="3">
        <f>G225+G227+G229</f>
        <v>0</v>
      </c>
      <c r="H224" s="51">
        <f t="shared" si="41"/>
        <v>27342.3</v>
      </c>
      <c r="I224" s="3">
        <f>I225+I227+I229</f>
        <v>0</v>
      </c>
      <c r="J224" s="51">
        <f t="shared" si="42"/>
        <v>27342.3</v>
      </c>
      <c r="K224" s="3">
        <f>K225+K227+K229</f>
        <v>-243.9</v>
      </c>
      <c r="L224" s="51">
        <f t="shared" si="43"/>
        <v>27098.399999999998</v>
      </c>
      <c r="M224" s="3">
        <f>M225+M227+M229</f>
        <v>0</v>
      </c>
      <c r="N224" s="51">
        <f t="shared" si="44"/>
        <v>27098.399999999998</v>
      </c>
    </row>
    <row r="225" spans="1:14" ht="90" x14ac:dyDescent="0.3">
      <c r="A225" s="84" t="s">
        <v>75</v>
      </c>
      <c r="B225" s="18" t="s">
        <v>821</v>
      </c>
      <c r="C225" s="18" t="s">
        <v>110</v>
      </c>
      <c r="D225" s="18" t="s">
        <v>150</v>
      </c>
      <c r="E225" s="18">
        <v>100</v>
      </c>
      <c r="F225" s="3">
        <f>F226</f>
        <v>22957.8</v>
      </c>
      <c r="G225" s="3">
        <f>G226</f>
        <v>0</v>
      </c>
      <c r="H225" s="51">
        <f t="shared" si="41"/>
        <v>22957.8</v>
      </c>
      <c r="I225" s="3">
        <f>I226</f>
        <v>0</v>
      </c>
      <c r="J225" s="51">
        <f t="shared" si="42"/>
        <v>22957.8</v>
      </c>
      <c r="K225" s="3">
        <f>K226</f>
        <v>0</v>
      </c>
      <c r="L225" s="51">
        <f t="shared" si="43"/>
        <v>22957.8</v>
      </c>
      <c r="M225" s="3">
        <f>M226</f>
        <v>0</v>
      </c>
      <c r="N225" s="51">
        <f t="shared" si="44"/>
        <v>22957.8</v>
      </c>
    </row>
    <row r="226" spans="1:14" ht="30" x14ac:dyDescent="0.3">
      <c r="A226" s="84" t="s">
        <v>137</v>
      </c>
      <c r="B226" s="18" t="s">
        <v>821</v>
      </c>
      <c r="C226" s="18" t="s">
        <v>110</v>
      </c>
      <c r="D226" s="18" t="s">
        <v>150</v>
      </c>
      <c r="E226" s="18">
        <v>110</v>
      </c>
      <c r="F226" s="3">
        <v>22957.8</v>
      </c>
      <c r="G226" s="3"/>
      <c r="H226" s="51">
        <f t="shared" si="41"/>
        <v>22957.8</v>
      </c>
      <c r="I226" s="3"/>
      <c r="J226" s="51">
        <f t="shared" si="42"/>
        <v>22957.8</v>
      </c>
      <c r="K226" s="3"/>
      <c r="L226" s="51">
        <f t="shared" si="43"/>
        <v>22957.8</v>
      </c>
      <c r="M226" s="3"/>
      <c r="N226" s="51">
        <f t="shared" si="44"/>
        <v>22957.8</v>
      </c>
    </row>
    <row r="227" spans="1:14" ht="30" x14ac:dyDescent="0.3">
      <c r="A227" s="84" t="s">
        <v>87</v>
      </c>
      <c r="B227" s="18" t="s">
        <v>821</v>
      </c>
      <c r="C227" s="18" t="s">
        <v>110</v>
      </c>
      <c r="D227" s="18" t="s">
        <v>150</v>
      </c>
      <c r="E227" s="18">
        <v>200</v>
      </c>
      <c r="F227" s="3">
        <f>F228</f>
        <v>4241.5</v>
      </c>
      <c r="G227" s="3">
        <f>G228</f>
        <v>0</v>
      </c>
      <c r="H227" s="51">
        <f t="shared" si="41"/>
        <v>4241.5</v>
      </c>
      <c r="I227" s="3">
        <f>I228</f>
        <v>0</v>
      </c>
      <c r="J227" s="51">
        <f t="shared" si="42"/>
        <v>4241.5</v>
      </c>
      <c r="K227" s="3">
        <f>K228</f>
        <v>-243.9</v>
      </c>
      <c r="L227" s="51">
        <f t="shared" si="43"/>
        <v>3997.6</v>
      </c>
      <c r="M227" s="3">
        <f>M228</f>
        <v>0</v>
      </c>
      <c r="N227" s="51">
        <f t="shared" si="44"/>
        <v>3997.6</v>
      </c>
    </row>
    <row r="228" spans="1:14" ht="31.9" customHeight="1" x14ac:dyDescent="0.3">
      <c r="A228" s="84" t="s">
        <v>88</v>
      </c>
      <c r="B228" s="18" t="s">
        <v>821</v>
      </c>
      <c r="C228" s="18" t="s">
        <v>110</v>
      </c>
      <c r="D228" s="18" t="s">
        <v>150</v>
      </c>
      <c r="E228" s="18">
        <v>240</v>
      </c>
      <c r="F228" s="3">
        <v>4241.5</v>
      </c>
      <c r="G228" s="3"/>
      <c r="H228" s="51">
        <f t="shared" si="41"/>
        <v>4241.5</v>
      </c>
      <c r="I228" s="3"/>
      <c r="J228" s="51">
        <f t="shared" si="42"/>
        <v>4241.5</v>
      </c>
      <c r="K228" s="3">
        <v>-243.9</v>
      </c>
      <c r="L228" s="51">
        <f t="shared" si="43"/>
        <v>3997.6</v>
      </c>
      <c r="M228" s="3"/>
      <c r="N228" s="51">
        <f t="shared" si="44"/>
        <v>3997.6</v>
      </c>
    </row>
    <row r="229" spans="1:14" x14ac:dyDescent="0.3">
      <c r="A229" s="84" t="s">
        <v>89</v>
      </c>
      <c r="B229" s="18" t="s">
        <v>821</v>
      </c>
      <c r="C229" s="18" t="s">
        <v>110</v>
      </c>
      <c r="D229" s="18" t="s">
        <v>150</v>
      </c>
      <c r="E229" s="18">
        <v>800</v>
      </c>
      <c r="F229" s="3">
        <f>F230</f>
        <v>143</v>
      </c>
      <c r="G229" s="3">
        <f>G230</f>
        <v>0</v>
      </c>
      <c r="H229" s="51">
        <f t="shared" si="41"/>
        <v>143</v>
      </c>
      <c r="I229" s="3">
        <f>I230</f>
        <v>0</v>
      </c>
      <c r="J229" s="51">
        <f t="shared" si="42"/>
        <v>143</v>
      </c>
      <c r="K229" s="3">
        <f>K230</f>
        <v>0</v>
      </c>
      <c r="L229" s="51">
        <f t="shared" si="43"/>
        <v>143</v>
      </c>
      <c r="M229" s="3">
        <f>M230</f>
        <v>0</v>
      </c>
      <c r="N229" s="51">
        <f t="shared" si="44"/>
        <v>143</v>
      </c>
    </row>
    <row r="230" spans="1:14" x14ac:dyDescent="0.3">
      <c r="A230" s="84" t="s">
        <v>90</v>
      </c>
      <c r="B230" s="18" t="s">
        <v>821</v>
      </c>
      <c r="C230" s="18" t="s">
        <v>110</v>
      </c>
      <c r="D230" s="18" t="s">
        <v>150</v>
      </c>
      <c r="E230" s="18">
        <v>850</v>
      </c>
      <c r="F230" s="3">
        <v>143</v>
      </c>
      <c r="G230" s="3"/>
      <c r="H230" s="51">
        <f t="shared" si="41"/>
        <v>143</v>
      </c>
      <c r="I230" s="3"/>
      <c r="J230" s="51">
        <f t="shared" si="42"/>
        <v>143</v>
      </c>
      <c r="K230" s="3"/>
      <c r="L230" s="51">
        <f t="shared" si="43"/>
        <v>143</v>
      </c>
      <c r="M230" s="3"/>
      <c r="N230" s="51">
        <f t="shared" si="44"/>
        <v>143</v>
      </c>
    </row>
    <row r="231" spans="1:14" ht="46.15" customHeight="1" x14ac:dyDescent="0.3">
      <c r="A231" s="15" t="s">
        <v>723</v>
      </c>
      <c r="B231" s="22" t="s">
        <v>206</v>
      </c>
      <c r="C231" s="23"/>
      <c r="D231" s="23"/>
      <c r="E231" s="24"/>
      <c r="F231" s="2">
        <f>F232</f>
        <v>1000</v>
      </c>
      <c r="G231" s="2">
        <f>G232</f>
        <v>0</v>
      </c>
      <c r="H231" s="55">
        <f t="shared" si="41"/>
        <v>1000</v>
      </c>
      <c r="I231" s="2">
        <f>I232</f>
        <v>0</v>
      </c>
      <c r="J231" s="55">
        <f t="shared" si="42"/>
        <v>1000</v>
      </c>
      <c r="K231" s="2">
        <f>K232</f>
        <v>0</v>
      </c>
      <c r="L231" s="55">
        <f t="shared" si="43"/>
        <v>1000</v>
      </c>
      <c r="M231" s="2">
        <f>M232</f>
        <v>0</v>
      </c>
      <c r="N231" s="55">
        <f t="shared" si="44"/>
        <v>1000</v>
      </c>
    </row>
    <row r="232" spans="1:14" ht="27" customHeight="1" x14ac:dyDescent="0.3">
      <c r="A232" s="84" t="s">
        <v>207</v>
      </c>
      <c r="B232" s="18" t="s">
        <v>571</v>
      </c>
      <c r="C232" s="23"/>
      <c r="D232" s="23"/>
      <c r="E232" s="24"/>
      <c r="F232" s="3">
        <f t="shared" ref="F232:M236" si="45">F233</f>
        <v>1000</v>
      </c>
      <c r="G232" s="3">
        <f t="shared" si="45"/>
        <v>0</v>
      </c>
      <c r="H232" s="51">
        <f t="shared" si="41"/>
        <v>1000</v>
      </c>
      <c r="I232" s="3">
        <f t="shared" si="45"/>
        <v>0</v>
      </c>
      <c r="J232" s="51">
        <f t="shared" si="42"/>
        <v>1000</v>
      </c>
      <c r="K232" s="3">
        <f t="shared" si="45"/>
        <v>0</v>
      </c>
      <c r="L232" s="51">
        <f t="shared" si="43"/>
        <v>1000</v>
      </c>
      <c r="M232" s="3">
        <f t="shared" si="45"/>
        <v>0</v>
      </c>
      <c r="N232" s="51">
        <f t="shared" si="44"/>
        <v>1000</v>
      </c>
    </row>
    <row r="233" spans="1:14" ht="34.5" customHeight="1" x14ac:dyDescent="0.3">
      <c r="A233" s="84" t="s">
        <v>442</v>
      </c>
      <c r="B233" s="18" t="s">
        <v>572</v>
      </c>
      <c r="C233" s="23"/>
      <c r="D233" s="23"/>
      <c r="E233" s="24"/>
      <c r="F233" s="3">
        <f t="shared" si="45"/>
        <v>1000</v>
      </c>
      <c r="G233" s="3">
        <f t="shared" si="45"/>
        <v>0</v>
      </c>
      <c r="H233" s="51">
        <f t="shared" si="41"/>
        <v>1000</v>
      </c>
      <c r="I233" s="3">
        <f t="shared" si="45"/>
        <v>0</v>
      </c>
      <c r="J233" s="51">
        <f t="shared" si="42"/>
        <v>1000</v>
      </c>
      <c r="K233" s="3">
        <f t="shared" si="45"/>
        <v>0</v>
      </c>
      <c r="L233" s="51">
        <f t="shared" si="43"/>
        <v>1000</v>
      </c>
      <c r="M233" s="3">
        <f t="shared" si="45"/>
        <v>0</v>
      </c>
      <c r="N233" s="51">
        <f t="shared" si="44"/>
        <v>1000</v>
      </c>
    </row>
    <row r="234" spans="1:14" ht="16.5" customHeight="1" x14ac:dyDescent="0.3">
      <c r="A234" s="84" t="s">
        <v>178</v>
      </c>
      <c r="B234" s="18" t="s">
        <v>572</v>
      </c>
      <c r="C234" s="18" t="s">
        <v>92</v>
      </c>
      <c r="D234" s="23"/>
      <c r="E234" s="24"/>
      <c r="F234" s="3">
        <f t="shared" si="45"/>
        <v>1000</v>
      </c>
      <c r="G234" s="3">
        <f t="shared" si="45"/>
        <v>0</v>
      </c>
      <c r="H234" s="51">
        <f t="shared" si="41"/>
        <v>1000</v>
      </c>
      <c r="I234" s="3">
        <f t="shared" si="45"/>
        <v>0</v>
      </c>
      <c r="J234" s="51">
        <f t="shared" si="42"/>
        <v>1000</v>
      </c>
      <c r="K234" s="3">
        <f t="shared" si="45"/>
        <v>0</v>
      </c>
      <c r="L234" s="51">
        <f t="shared" si="43"/>
        <v>1000</v>
      </c>
      <c r="M234" s="3">
        <f t="shared" si="45"/>
        <v>0</v>
      </c>
      <c r="N234" s="51">
        <f t="shared" si="44"/>
        <v>1000</v>
      </c>
    </row>
    <row r="235" spans="1:14" ht="18" customHeight="1" x14ac:dyDescent="0.3">
      <c r="A235" s="84" t="s">
        <v>204</v>
      </c>
      <c r="B235" s="18" t="s">
        <v>572</v>
      </c>
      <c r="C235" s="18" t="s">
        <v>92</v>
      </c>
      <c r="D235" s="18">
        <v>12</v>
      </c>
      <c r="E235" s="24"/>
      <c r="F235" s="3">
        <f t="shared" si="45"/>
        <v>1000</v>
      </c>
      <c r="G235" s="3">
        <f t="shared" si="45"/>
        <v>0</v>
      </c>
      <c r="H235" s="51">
        <f t="shared" si="41"/>
        <v>1000</v>
      </c>
      <c r="I235" s="3">
        <f t="shared" si="45"/>
        <v>0</v>
      </c>
      <c r="J235" s="51">
        <f t="shared" si="42"/>
        <v>1000</v>
      </c>
      <c r="K235" s="3">
        <f t="shared" si="45"/>
        <v>0</v>
      </c>
      <c r="L235" s="51">
        <f t="shared" si="43"/>
        <v>1000</v>
      </c>
      <c r="M235" s="3">
        <f t="shared" si="45"/>
        <v>0</v>
      </c>
      <c r="N235" s="51">
        <f t="shared" si="44"/>
        <v>1000</v>
      </c>
    </row>
    <row r="236" spans="1:14" x14ac:dyDescent="0.3">
      <c r="A236" s="84" t="s">
        <v>89</v>
      </c>
      <c r="B236" s="18" t="s">
        <v>572</v>
      </c>
      <c r="C236" s="18" t="s">
        <v>92</v>
      </c>
      <c r="D236" s="18">
        <v>12</v>
      </c>
      <c r="E236" s="18">
        <v>800</v>
      </c>
      <c r="F236" s="3">
        <f t="shared" si="45"/>
        <v>1000</v>
      </c>
      <c r="G236" s="3">
        <f t="shared" si="45"/>
        <v>0</v>
      </c>
      <c r="H236" s="51">
        <f t="shared" si="41"/>
        <v>1000</v>
      </c>
      <c r="I236" s="3">
        <f t="shared" si="45"/>
        <v>0</v>
      </c>
      <c r="J236" s="51">
        <f t="shared" si="42"/>
        <v>1000</v>
      </c>
      <c r="K236" s="3">
        <f t="shared" si="45"/>
        <v>0</v>
      </c>
      <c r="L236" s="51">
        <f t="shared" si="43"/>
        <v>1000</v>
      </c>
      <c r="M236" s="3">
        <f t="shared" si="45"/>
        <v>0</v>
      </c>
      <c r="N236" s="51">
        <f t="shared" si="44"/>
        <v>1000</v>
      </c>
    </row>
    <row r="237" spans="1:14" ht="78" customHeight="1" x14ac:dyDescent="0.3">
      <c r="A237" s="84" t="s">
        <v>194</v>
      </c>
      <c r="B237" s="18" t="s">
        <v>572</v>
      </c>
      <c r="C237" s="18" t="s">
        <v>92</v>
      </c>
      <c r="D237" s="18">
        <v>12</v>
      </c>
      <c r="E237" s="18">
        <v>810</v>
      </c>
      <c r="F237" s="3">
        <v>1000</v>
      </c>
      <c r="G237" s="3"/>
      <c r="H237" s="51">
        <f t="shared" si="41"/>
        <v>1000</v>
      </c>
      <c r="I237" s="3"/>
      <c r="J237" s="51">
        <f t="shared" si="42"/>
        <v>1000</v>
      </c>
      <c r="K237" s="3"/>
      <c r="L237" s="51">
        <f t="shared" si="43"/>
        <v>1000</v>
      </c>
      <c r="M237" s="3"/>
      <c r="N237" s="51">
        <f t="shared" si="44"/>
        <v>1000</v>
      </c>
    </row>
    <row r="238" spans="1:14" ht="73.900000000000006" customHeight="1" x14ac:dyDescent="0.3">
      <c r="A238" s="15" t="s">
        <v>728</v>
      </c>
      <c r="B238" s="22" t="s">
        <v>151</v>
      </c>
      <c r="C238" s="23"/>
      <c r="D238" s="23"/>
      <c r="E238" s="24"/>
      <c r="F238" s="2">
        <f>F239+F256</f>
        <v>3610.7999999999997</v>
      </c>
      <c r="G238" s="2">
        <f>G239+G256</f>
        <v>0</v>
      </c>
      <c r="H238" s="55">
        <f t="shared" si="41"/>
        <v>3610.7999999999997</v>
      </c>
      <c r="I238" s="2">
        <f>I239+I256</f>
        <v>0</v>
      </c>
      <c r="J238" s="55">
        <f t="shared" si="42"/>
        <v>3610.7999999999997</v>
      </c>
      <c r="K238" s="2">
        <f>K239+K256</f>
        <v>0</v>
      </c>
      <c r="L238" s="55">
        <f t="shared" si="43"/>
        <v>3610.7999999999997</v>
      </c>
      <c r="M238" s="2">
        <f>M239+M256</f>
        <v>0</v>
      </c>
      <c r="N238" s="55">
        <f t="shared" si="44"/>
        <v>3610.7999999999997</v>
      </c>
    </row>
    <row r="239" spans="1:14" ht="81" customHeight="1" x14ac:dyDescent="0.3">
      <c r="A239" s="15" t="s">
        <v>405</v>
      </c>
      <c r="B239" s="22" t="s">
        <v>152</v>
      </c>
      <c r="C239" s="23"/>
      <c r="D239" s="23"/>
      <c r="E239" s="24"/>
      <c r="F239" s="2">
        <f>F240</f>
        <v>110</v>
      </c>
      <c r="G239" s="2">
        <f>G240</f>
        <v>0</v>
      </c>
      <c r="H239" s="55">
        <f t="shared" si="41"/>
        <v>110</v>
      </c>
      <c r="I239" s="2">
        <f>I240</f>
        <v>0</v>
      </c>
      <c r="J239" s="55">
        <f t="shared" si="42"/>
        <v>110</v>
      </c>
      <c r="K239" s="2">
        <f>K240</f>
        <v>0</v>
      </c>
      <c r="L239" s="55">
        <f t="shared" si="43"/>
        <v>110</v>
      </c>
      <c r="M239" s="2">
        <f>M240</f>
        <v>0</v>
      </c>
      <c r="N239" s="55">
        <f t="shared" si="44"/>
        <v>110</v>
      </c>
    </row>
    <row r="240" spans="1:14" ht="62.25" customHeight="1" x14ac:dyDescent="0.3">
      <c r="A240" s="84" t="s">
        <v>153</v>
      </c>
      <c r="B240" s="18" t="s">
        <v>468</v>
      </c>
      <c r="C240" s="23"/>
      <c r="D240" s="23"/>
      <c r="E240" s="24"/>
      <c r="F240" s="3">
        <f>F241+F246+F251</f>
        <v>110</v>
      </c>
      <c r="G240" s="3">
        <f>G241+G246+G251</f>
        <v>0</v>
      </c>
      <c r="H240" s="51">
        <f t="shared" si="41"/>
        <v>110</v>
      </c>
      <c r="I240" s="3">
        <f>I241+I246+I251</f>
        <v>0</v>
      </c>
      <c r="J240" s="51">
        <f t="shared" si="42"/>
        <v>110</v>
      </c>
      <c r="K240" s="3">
        <f>K241+K246+K251</f>
        <v>0</v>
      </c>
      <c r="L240" s="51">
        <f t="shared" si="43"/>
        <v>110</v>
      </c>
      <c r="M240" s="3">
        <f>M241+M246+M251</f>
        <v>0</v>
      </c>
      <c r="N240" s="51">
        <f t="shared" si="44"/>
        <v>110</v>
      </c>
    </row>
    <row r="241" spans="1:14" ht="43.5" customHeight="1" x14ac:dyDescent="0.3">
      <c r="A241" s="84" t="s">
        <v>469</v>
      </c>
      <c r="B241" s="18" t="s">
        <v>156</v>
      </c>
      <c r="C241" s="23"/>
      <c r="D241" s="23"/>
      <c r="E241" s="24"/>
      <c r="F241" s="3">
        <f t="shared" ref="F241:M244" si="46">F242</f>
        <v>100</v>
      </c>
      <c r="G241" s="3">
        <f t="shared" si="46"/>
        <v>0</v>
      </c>
      <c r="H241" s="51">
        <f t="shared" si="41"/>
        <v>100</v>
      </c>
      <c r="I241" s="3">
        <f t="shared" si="46"/>
        <v>0</v>
      </c>
      <c r="J241" s="51">
        <f t="shared" si="42"/>
        <v>100</v>
      </c>
      <c r="K241" s="3">
        <f t="shared" si="46"/>
        <v>0</v>
      </c>
      <c r="L241" s="51">
        <f t="shared" si="43"/>
        <v>100</v>
      </c>
      <c r="M241" s="3">
        <f t="shared" si="46"/>
        <v>0</v>
      </c>
      <c r="N241" s="51">
        <f t="shared" si="44"/>
        <v>100</v>
      </c>
    </row>
    <row r="242" spans="1:14" ht="30.75" customHeight="1" x14ac:dyDescent="0.3">
      <c r="A242" s="84" t="s">
        <v>148</v>
      </c>
      <c r="B242" s="18" t="s">
        <v>156</v>
      </c>
      <c r="C242" s="18" t="s">
        <v>80</v>
      </c>
      <c r="D242" s="23"/>
      <c r="E242" s="24"/>
      <c r="F242" s="3">
        <f t="shared" si="46"/>
        <v>100</v>
      </c>
      <c r="G242" s="3">
        <f t="shared" si="46"/>
        <v>0</v>
      </c>
      <c r="H242" s="51">
        <f t="shared" si="41"/>
        <v>100</v>
      </c>
      <c r="I242" s="3">
        <f t="shared" si="46"/>
        <v>0</v>
      </c>
      <c r="J242" s="51">
        <f t="shared" si="42"/>
        <v>100</v>
      </c>
      <c r="K242" s="3">
        <f t="shared" si="46"/>
        <v>0</v>
      </c>
      <c r="L242" s="51">
        <f t="shared" si="43"/>
        <v>100</v>
      </c>
      <c r="M242" s="3">
        <f t="shared" si="46"/>
        <v>0</v>
      </c>
      <c r="N242" s="51">
        <f t="shared" si="44"/>
        <v>100</v>
      </c>
    </row>
    <row r="243" spans="1:14" ht="48" customHeight="1" x14ac:dyDescent="0.3">
      <c r="A243" s="84" t="s">
        <v>403</v>
      </c>
      <c r="B243" s="18" t="s">
        <v>156</v>
      </c>
      <c r="C243" s="18" t="s">
        <v>80</v>
      </c>
      <c r="D243" s="18" t="s">
        <v>150</v>
      </c>
      <c r="E243" s="24"/>
      <c r="F243" s="3">
        <f t="shared" si="46"/>
        <v>100</v>
      </c>
      <c r="G243" s="3">
        <f t="shared" si="46"/>
        <v>0</v>
      </c>
      <c r="H243" s="51">
        <f t="shared" si="41"/>
        <v>100</v>
      </c>
      <c r="I243" s="3">
        <f t="shared" si="46"/>
        <v>0</v>
      </c>
      <c r="J243" s="51">
        <f t="shared" si="42"/>
        <v>100</v>
      </c>
      <c r="K243" s="3">
        <f t="shared" si="46"/>
        <v>0</v>
      </c>
      <c r="L243" s="51">
        <f t="shared" si="43"/>
        <v>100</v>
      </c>
      <c r="M243" s="3">
        <f t="shared" si="46"/>
        <v>0</v>
      </c>
      <c r="N243" s="51">
        <f t="shared" si="44"/>
        <v>100</v>
      </c>
    </row>
    <row r="244" spans="1:14" ht="31.5" customHeight="1" x14ac:dyDescent="0.3">
      <c r="A244" s="84" t="s">
        <v>87</v>
      </c>
      <c r="B244" s="18" t="s">
        <v>156</v>
      </c>
      <c r="C244" s="18" t="s">
        <v>80</v>
      </c>
      <c r="D244" s="18" t="s">
        <v>150</v>
      </c>
      <c r="E244" s="18">
        <v>200</v>
      </c>
      <c r="F244" s="3">
        <f t="shared" si="46"/>
        <v>100</v>
      </c>
      <c r="G244" s="3">
        <f t="shared" si="46"/>
        <v>0</v>
      </c>
      <c r="H244" s="51">
        <f t="shared" si="41"/>
        <v>100</v>
      </c>
      <c r="I244" s="3">
        <f t="shared" si="46"/>
        <v>0</v>
      </c>
      <c r="J244" s="51">
        <f t="shared" si="42"/>
        <v>100</v>
      </c>
      <c r="K244" s="3">
        <f t="shared" si="46"/>
        <v>0</v>
      </c>
      <c r="L244" s="51">
        <f t="shared" si="43"/>
        <v>100</v>
      </c>
      <c r="M244" s="3">
        <f t="shared" si="46"/>
        <v>0</v>
      </c>
      <c r="N244" s="51">
        <f t="shared" si="44"/>
        <v>100</v>
      </c>
    </row>
    <row r="245" spans="1:14" ht="36" customHeight="1" x14ac:dyDescent="0.3">
      <c r="A245" s="84" t="s">
        <v>88</v>
      </c>
      <c r="B245" s="18" t="s">
        <v>156</v>
      </c>
      <c r="C245" s="18" t="s">
        <v>80</v>
      </c>
      <c r="D245" s="18" t="s">
        <v>150</v>
      </c>
      <c r="E245" s="18">
        <v>240</v>
      </c>
      <c r="F245" s="3">
        <v>100</v>
      </c>
      <c r="G245" s="3"/>
      <c r="H245" s="51">
        <f t="shared" si="41"/>
        <v>100</v>
      </c>
      <c r="I245" s="3"/>
      <c r="J245" s="51">
        <f t="shared" si="42"/>
        <v>100</v>
      </c>
      <c r="K245" s="3"/>
      <c r="L245" s="51">
        <f t="shared" si="43"/>
        <v>100</v>
      </c>
      <c r="M245" s="3"/>
      <c r="N245" s="51">
        <f t="shared" si="44"/>
        <v>100</v>
      </c>
    </row>
    <row r="246" spans="1:14" ht="47.45" customHeight="1" x14ac:dyDescent="0.3">
      <c r="A246" s="84" t="s">
        <v>470</v>
      </c>
      <c r="B246" s="18" t="s">
        <v>158</v>
      </c>
      <c r="C246" s="23"/>
      <c r="D246" s="23"/>
      <c r="E246" s="24"/>
      <c r="F246" s="3">
        <f t="shared" ref="F246:M249" si="47">F247</f>
        <v>10</v>
      </c>
      <c r="G246" s="3">
        <f t="shared" si="47"/>
        <v>0</v>
      </c>
      <c r="H246" s="51">
        <f t="shared" si="41"/>
        <v>10</v>
      </c>
      <c r="I246" s="3">
        <f t="shared" si="47"/>
        <v>0</v>
      </c>
      <c r="J246" s="51">
        <f t="shared" si="42"/>
        <v>10</v>
      </c>
      <c r="K246" s="3">
        <f t="shared" si="47"/>
        <v>0</v>
      </c>
      <c r="L246" s="51">
        <f t="shared" si="43"/>
        <v>10</v>
      </c>
      <c r="M246" s="3">
        <f t="shared" si="47"/>
        <v>0</v>
      </c>
      <c r="N246" s="51">
        <f t="shared" si="44"/>
        <v>10</v>
      </c>
    </row>
    <row r="247" spans="1:14" ht="31.5" customHeight="1" x14ac:dyDescent="0.3">
      <c r="A247" s="84" t="s">
        <v>148</v>
      </c>
      <c r="B247" s="18" t="s">
        <v>158</v>
      </c>
      <c r="C247" s="18" t="s">
        <v>80</v>
      </c>
      <c r="D247" s="23"/>
      <c r="E247" s="24"/>
      <c r="F247" s="3">
        <f t="shared" si="47"/>
        <v>10</v>
      </c>
      <c r="G247" s="3">
        <f t="shared" si="47"/>
        <v>0</v>
      </c>
      <c r="H247" s="51">
        <f t="shared" si="41"/>
        <v>10</v>
      </c>
      <c r="I247" s="3">
        <f t="shared" si="47"/>
        <v>0</v>
      </c>
      <c r="J247" s="51">
        <f t="shared" si="42"/>
        <v>10</v>
      </c>
      <c r="K247" s="3">
        <f t="shared" si="47"/>
        <v>0</v>
      </c>
      <c r="L247" s="51">
        <f t="shared" si="43"/>
        <v>10</v>
      </c>
      <c r="M247" s="3">
        <f t="shared" si="47"/>
        <v>0</v>
      </c>
      <c r="N247" s="51">
        <f t="shared" si="44"/>
        <v>10</v>
      </c>
    </row>
    <row r="248" spans="1:14" ht="48" customHeight="1" x14ac:dyDescent="0.3">
      <c r="A248" s="84" t="s">
        <v>403</v>
      </c>
      <c r="B248" s="18" t="s">
        <v>158</v>
      </c>
      <c r="C248" s="18" t="s">
        <v>80</v>
      </c>
      <c r="D248" s="18" t="s">
        <v>150</v>
      </c>
      <c r="E248" s="24"/>
      <c r="F248" s="3">
        <f t="shared" si="47"/>
        <v>10</v>
      </c>
      <c r="G248" s="3">
        <f t="shared" si="47"/>
        <v>0</v>
      </c>
      <c r="H248" s="51">
        <f t="shared" si="41"/>
        <v>10</v>
      </c>
      <c r="I248" s="3">
        <f t="shared" si="47"/>
        <v>0</v>
      </c>
      <c r="J248" s="51">
        <f t="shared" si="42"/>
        <v>10</v>
      </c>
      <c r="K248" s="3">
        <f t="shared" si="47"/>
        <v>0</v>
      </c>
      <c r="L248" s="51">
        <f t="shared" si="43"/>
        <v>10</v>
      </c>
      <c r="M248" s="3">
        <f t="shared" si="47"/>
        <v>0</v>
      </c>
      <c r="N248" s="51">
        <f t="shared" si="44"/>
        <v>10</v>
      </c>
    </row>
    <row r="249" spans="1:14" ht="33.75" customHeight="1" x14ac:dyDescent="0.3">
      <c r="A249" s="84" t="s">
        <v>87</v>
      </c>
      <c r="B249" s="18" t="s">
        <v>158</v>
      </c>
      <c r="C249" s="18" t="s">
        <v>80</v>
      </c>
      <c r="D249" s="18" t="s">
        <v>150</v>
      </c>
      <c r="E249" s="18">
        <v>200</v>
      </c>
      <c r="F249" s="3">
        <f t="shared" si="47"/>
        <v>10</v>
      </c>
      <c r="G249" s="3">
        <f t="shared" si="47"/>
        <v>0</v>
      </c>
      <c r="H249" s="51">
        <f t="shared" si="41"/>
        <v>10</v>
      </c>
      <c r="I249" s="3">
        <f t="shared" si="47"/>
        <v>0</v>
      </c>
      <c r="J249" s="51">
        <f t="shared" si="42"/>
        <v>10</v>
      </c>
      <c r="K249" s="3">
        <f t="shared" si="47"/>
        <v>0</v>
      </c>
      <c r="L249" s="51">
        <f t="shared" si="43"/>
        <v>10</v>
      </c>
      <c r="M249" s="3">
        <f t="shared" si="47"/>
        <v>0</v>
      </c>
      <c r="N249" s="51">
        <f t="shared" si="44"/>
        <v>10</v>
      </c>
    </row>
    <row r="250" spans="1:14" ht="33.6" customHeight="1" x14ac:dyDescent="0.3">
      <c r="A250" s="84" t="s">
        <v>88</v>
      </c>
      <c r="B250" s="18" t="s">
        <v>158</v>
      </c>
      <c r="C250" s="18" t="s">
        <v>80</v>
      </c>
      <c r="D250" s="18" t="s">
        <v>150</v>
      </c>
      <c r="E250" s="18">
        <v>240</v>
      </c>
      <c r="F250" s="3">
        <v>10</v>
      </c>
      <c r="G250" s="3"/>
      <c r="H250" s="51">
        <f t="shared" si="41"/>
        <v>10</v>
      </c>
      <c r="I250" s="3"/>
      <c r="J250" s="51">
        <f t="shared" si="42"/>
        <v>10</v>
      </c>
      <c r="K250" s="3"/>
      <c r="L250" s="51">
        <f t="shared" si="43"/>
        <v>10</v>
      </c>
      <c r="M250" s="3"/>
      <c r="N250" s="51">
        <f t="shared" si="44"/>
        <v>10</v>
      </c>
    </row>
    <row r="251" spans="1:14" ht="48.6" hidden="1" customHeight="1" x14ac:dyDescent="0.3">
      <c r="A251" s="84" t="s">
        <v>159</v>
      </c>
      <c r="B251" s="18" t="s">
        <v>160</v>
      </c>
      <c r="C251" s="23"/>
      <c r="D251" s="23"/>
      <c r="E251" s="24"/>
      <c r="F251" s="3">
        <f t="shared" ref="F251:M254" si="48">F252</f>
        <v>0</v>
      </c>
      <c r="G251" s="3">
        <f t="shared" si="48"/>
        <v>0</v>
      </c>
      <c r="H251" s="51">
        <f t="shared" si="41"/>
        <v>0</v>
      </c>
      <c r="I251" s="3">
        <f t="shared" si="48"/>
        <v>0</v>
      </c>
      <c r="J251" s="51">
        <f t="shared" si="42"/>
        <v>0</v>
      </c>
      <c r="K251" s="3">
        <f t="shared" si="48"/>
        <v>0</v>
      </c>
      <c r="L251" s="51">
        <f t="shared" si="43"/>
        <v>0</v>
      </c>
      <c r="M251" s="3">
        <f t="shared" si="48"/>
        <v>0</v>
      </c>
      <c r="N251" s="51">
        <f t="shared" si="44"/>
        <v>0</v>
      </c>
    </row>
    <row r="252" spans="1:14" ht="46.9" hidden="1" customHeight="1" x14ac:dyDescent="0.3">
      <c r="A252" s="84" t="s">
        <v>148</v>
      </c>
      <c r="B252" s="18" t="s">
        <v>160</v>
      </c>
      <c r="C252" s="18" t="s">
        <v>80</v>
      </c>
      <c r="D252" s="23"/>
      <c r="E252" s="24"/>
      <c r="F252" s="3">
        <f t="shared" si="48"/>
        <v>0</v>
      </c>
      <c r="G252" s="3">
        <f t="shared" si="48"/>
        <v>0</v>
      </c>
      <c r="H252" s="51">
        <f t="shared" si="41"/>
        <v>0</v>
      </c>
      <c r="I252" s="3">
        <f t="shared" si="48"/>
        <v>0</v>
      </c>
      <c r="J252" s="51">
        <f t="shared" si="42"/>
        <v>0</v>
      </c>
      <c r="K252" s="3">
        <f t="shared" si="48"/>
        <v>0</v>
      </c>
      <c r="L252" s="51">
        <f t="shared" si="43"/>
        <v>0</v>
      </c>
      <c r="M252" s="3">
        <f t="shared" si="48"/>
        <v>0</v>
      </c>
      <c r="N252" s="51">
        <f t="shared" si="44"/>
        <v>0</v>
      </c>
    </row>
    <row r="253" spans="1:14" ht="62.45" hidden="1" customHeight="1" x14ac:dyDescent="0.3">
      <c r="A253" s="84" t="s">
        <v>403</v>
      </c>
      <c r="B253" s="18" t="s">
        <v>160</v>
      </c>
      <c r="C253" s="18" t="s">
        <v>80</v>
      </c>
      <c r="D253" s="18" t="s">
        <v>150</v>
      </c>
      <c r="E253" s="24"/>
      <c r="F253" s="3">
        <f t="shared" si="48"/>
        <v>0</v>
      </c>
      <c r="G253" s="3">
        <f t="shared" si="48"/>
        <v>0</v>
      </c>
      <c r="H253" s="51">
        <f t="shared" si="41"/>
        <v>0</v>
      </c>
      <c r="I253" s="3">
        <f t="shared" si="48"/>
        <v>0</v>
      </c>
      <c r="J253" s="51">
        <f t="shared" si="42"/>
        <v>0</v>
      </c>
      <c r="K253" s="3">
        <f t="shared" si="48"/>
        <v>0</v>
      </c>
      <c r="L253" s="51">
        <f t="shared" si="43"/>
        <v>0</v>
      </c>
      <c r="M253" s="3">
        <f t="shared" si="48"/>
        <v>0</v>
      </c>
      <c r="N253" s="51">
        <f t="shared" si="44"/>
        <v>0</v>
      </c>
    </row>
    <row r="254" spans="1:14" ht="46.9" hidden="1" customHeight="1" x14ac:dyDescent="0.3">
      <c r="A254" s="84" t="s">
        <v>87</v>
      </c>
      <c r="B254" s="18" t="s">
        <v>160</v>
      </c>
      <c r="C254" s="18" t="s">
        <v>80</v>
      </c>
      <c r="D254" s="18" t="s">
        <v>150</v>
      </c>
      <c r="E254" s="18">
        <v>200</v>
      </c>
      <c r="F254" s="3">
        <f t="shared" si="48"/>
        <v>0</v>
      </c>
      <c r="G254" s="3">
        <f t="shared" si="48"/>
        <v>0</v>
      </c>
      <c r="H254" s="51">
        <f t="shared" si="41"/>
        <v>0</v>
      </c>
      <c r="I254" s="3">
        <f t="shared" si="48"/>
        <v>0</v>
      </c>
      <c r="J254" s="51">
        <f t="shared" si="42"/>
        <v>0</v>
      </c>
      <c r="K254" s="3">
        <f t="shared" si="48"/>
        <v>0</v>
      </c>
      <c r="L254" s="51">
        <f t="shared" si="43"/>
        <v>0</v>
      </c>
      <c r="M254" s="3">
        <f t="shared" si="48"/>
        <v>0</v>
      </c>
      <c r="N254" s="51">
        <f t="shared" si="44"/>
        <v>0</v>
      </c>
    </row>
    <row r="255" spans="1:14" ht="46.9" hidden="1" customHeight="1" x14ac:dyDescent="0.3">
      <c r="A255" s="84" t="s">
        <v>88</v>
      </c>
      <c r="B255" s="18" t="s">
        <v>160</v>
      </c>
      <c r="C255" s="18" t="s">
        <v>80</v>
      </c>
      <c r="D255" s="18" t="s">
        <v>150</v>
      </c>
      <c r="E255" s="18">
        <v>240</v>
      </c>
      <c r="F255" s="3"/>
      <c r="G255" s="3"/>
      <c r="H255" s="51">
        <f t="shared" si="41"/>
        <v>0</v>
      </c>
      <c r="I255" s="3"/>
      <c r="J255" s="51">
        <f t="shared" si="42"/>
        <v>0</v>
      </c>
      <c r="K255" s="3"/>
      <c r="L255" s="51">
        <f t="shared" si="43"/>
        <v>0</v>
      </c>
      <c r="M255" s="3"/>
      <c r="N255" s="51">
        <f t="shared" si="44"/>
        <v>0</v>
      </c>
    </row>
    <row r="256" spans="1:14" ht="95.25" customHeight="1" x14ac:dyDescent="0.3">
      <c r="A256" s="15" t="s">
        <v>722</v>
      </c>
      <c r="B256" s="22" t="s">
        <v>161</v>
      </c>
      <c r="C256" s="23"/>
      <c r="D256" s="23"/>
      <c r="E256" s="24"/>
      <c r="F256" s="2">
        <f t="shared" ref="F256:M259" si="49">F257</f>
        <v>3500.7999999999997</v>
      </c>
      <c r="G256" s="2">
        <f t="shared" si="49"/>
        <v>0</v>
      </c>
      <c r="H256" s="55">
        <f t="shared" si="41"/>
        <v>3500.7999999999997</v>
      </c>
      <c r="I256" s="2">
        <f t="shared" si="49"/>
        <v>0</v>
      </c>
      <c r="J256" s="55">
        <f t="shared" si="42"/>
        <v>3500.7999999999997</v>
      </c>
      <c r="K256" s="2">
        <f t="shared" si="49"/>
        <v>0</v>
      </c>
      <c r="L256" s="55">
        <f t="shared" si="43"/>
        <v>3500.7999999999997</v>
      </c>
      <c r="M256" s="2">
        <f t="shared" si="49"/>
        <v>0</v>
      </c>
      <c r="N256" s="55">
        <f t="shared" si="44"/>
        <v>3500.7999999999997</v>
      </c>
    </row>
    <row r="257" spans="1:14" ht="30" x14ac:dyDescent="0.3">
      <c r="A257" s="84" t="s">
        <v>471</v>
      </c>
      <c r="B257" s="18" t="s">
        <v>163</v>
      </c>
      <c r="C257" s="23"/>
      <c r="D257" s="23"/>
      <c r="E257" s="24"/>
      <c r="F257" s="3">
        <f t="shared" si="49"/>
        <v>3500.7999999999997</v>
      </c>
      <c r="G257" s="3">
        <f t="shared" si="49"/>
        <v>0</v>
      </c>
      <c r="H257" s="51">
        <f t="shared" si="41"/>
        <v>3500.7999999999997</v>
      </c>
      <c r="I257" s="3">
        <f t="shared" si="49"/>
        <v>0</v>
      </c>
      <c r="J257" s="51">
        <f t="shared" si="42"/>
        <v>3500.7999999999997</v>
      </c>
      <c r="K257" s="3">
        <f t="shared" si="49"/>
        <v>0</v>
      </c>
      <c r="L257" s="51">
        <f t="shared" si="43"/>
        <v>3500.7999999999997</v>
      </c>
      <c r="M257" s="3">
        <f t="shared" si="49"/>
        <v>0</v>
      </c>
      <c r="N257" s="51">
        <f t="shared" si="44"/>
        <v>3500.7999999999997</v>
      </c>
    </row>
    <row r="258" spans="1:14" ht="30" x14ac:dyDescent="0.3">
      <c r="A258" s="84" t="s">
        <v>407</v>
      </c>
      <c r="B258" s="18" t="s">
        <v>165</v>
      </c>
      <c r="C258" s="23"/>
      <c r="D258" s="23"/>
      <c r="E258" s="24"/>
      <c r="F258" s="3">
        <f t="shared" si="49"/>
        <v>3500.7999999999997</v>
      </c>
      <c r="G258" s="3">
        <f t="shared" si="49"/>
        <v>0</v>
      </c>
      <c r="H258" s="51">
        <f t="shared" si="41"/>
        <v>3500.7999999999997</v>
      </c>
      <c r="I258" s="3">
        <f t="shared" si="49"/>
        <v>0</v>
      </c>
      <c r="J258" s="51">
        <f t="shared" si="42"/>
        <v>3500.7999999999997</v>
      </c>
      <c r="K258" s="3">
        <f t="shared" si="49"/>
        <v>0</v>
      </c>
      <c r="L258" s="51">
        <f t="shared" si="43"/>
        <v>3500.7999999999997</v>
      </c>
      <c r="M258" s="3">
        <f t="shared" si="49"/>
        <v>0</v>
      </c>
      <c r="N258" s="51">
        <f t="shared" si="44"/>
        <v>3500.7999999999997</v>
      </c>
    </row>
    <row r="259" spans="1:14" ht="30" x14ac:dyDescent="0.3">
      <c r="A259" s="84" t="s">
        <v>148</v>
      </c>
      <c r="B259" s="18" t="s">
        <v>165</v>
      </c>
      <c r="C259" s="18" t="s">
        <v>80</v>
      </c>
      <c r="D259" s="23"/>
      <c r="E259" s="24"/>
      <c r="F259" s="3">
        <f t="shared" si="49"/>
        <v>3500.7999999999997</v>
      </c>
      <c r="G259" s="3">
        <f t="shared" si="49"/>
        <v>0</v>
      </c>
      <c r="H259" s="51">
        <f t="shared" si="41"/>
        <v>3500.7999999999997</v>
      </c>
      <c r="I259" s="3">
        <f t="shared" si="49"/>
        <v>0</v>
      </c>
      <c r="J259" s="51">
        <f t="shared" si="42"/>
        <v>3500.7999999999997</v>
      </c>
      <c r="K259" s="3">
        <f t="shared" si="49"/>
        <v>0</v>
      </c>
      <c r="L259" s="51">
        <f t="shared" si="43"/>
        <v>3500.7999999999997</v>
      </c>
      <c r="M259" s="3">
        <f t="shared" si="49"/>
        <v>0</v>
      </c>
      <c r="N259" s="51">
        <f t="shared" si="44"/>
        <v>3500.7999999999997</v>
      </c>
    </row>
    <row r="260" spans="1:14" ht="60" x14ac:dyDescent="0.3">
      <c r="A260" s="84" t="s">
        <v>403</v>
      </c>
      <c r="B260" s="18" t="s">
        <v>165</v>
      </c>
      <c r="C260" s="18" t="s">
        <v>80</v>
      </c>
      <c r="D260" s="18" t="s">
        <v>150</v>
      </c>
      <c r="E260" s="24"/>
      <c r="F260" s="3">
        <f>F261+F263+F265</f>
        <v>3500.7999999999997</v>
      </c>
      <c r="G260" s="3">
        <f>G261+G263+G265</f>
        <v>0</v>
      </c>
      <c r="H260" s="51">
        <f t="shared" si="41"/>
        <v>3500.7999999999997</v>
      </c>
      <c r="I260" s="3">
        <f>I261+I263+I265</f>
        <v>0</v>
      </c>
      <c r="J260" s="51">
        <f t="shared" si="42"/>
        <v>3500.7999999999997</v>
      </c>
      <c r="K260" s="3">
        <f>K261+K263+K265</f>
        <v>0</v>
      </c>
      <c r="L260" s="51">
        <f t="shared" si="43"/>
        <v>3500.7999999999997</v>
      </c>
      <c r="M260" s="3">
        <f>M261+M263+M265</f>
        <v>0</v>
      </c>
      <c r="N260" s="51">
        <f t="shared" si="44"/>
        <v>3500.7999999999997</v>
      </c>
    </row>
    <row r="261" spans="1:14" ht="90" x14ac:dyDescent="0.3">
      <c r="A261" s="84" t="s">
        <v>75</v>
      </c>
      <c r="B261" s="18" t="s">
        <v>165</v>
      </c>
      <c r="C261" s="18" t="s">
        <v>80</v>
      </c>
      <c r="D261" s="18" t="s">
        <v>150</v>
      </c>
      <c r="E261" s="18">
        <v>100</v>
      </c>
      <c r="F261" s="3">
        <f>F262</f>
        <v>2902.7</v>
      </c>
      <c r="G261" s="3">
        <f>G262</f>
        <v>0</v>
      </c>
      <c r="H261" s="51">
        <f t="shared" si="41"/>
        <v>2902.7</v>
      </c>
      <c r="I261" s="3">
        <f>I262</f>
        <v>0</v>
      </c>
      <c r="J261" s="51">
        <f t="shared" si="42"/>
        <v>2902.7</v>
      </c>
      <c r="K261" s="3">
        <f>K262</f>
        <v>0</v>
      </c>
      <c r="L261" s="51">
        <f t="shared" si="43"/>
        <v>2902.7</v>
      </c>
      <c r="M261" s="3">
        <f>M262</f>
        <v>0</v>
      </c>
      <c r="N261" s="51">
        <f t="shared" si="44"/>
        <v>2902.7</v>
      </c>
    </row>
    <row r="262" spans="1:14" ht="30" x14ac:dyDescent="0.3">
      <c r="A262" s="84" t="s">
        <v>137</v>
      </c>
      <c r="B262" s="18" t="s">
        <v>165</v>
      </c>
      <c r="C262" s="18" t="s">
        <v>80</v>
      </c>
      <c r="D262" s="18" t="s">
        <v>150</v>
      </c>
      <c r="E262" s="18">
        <v>110</v>
      </c>
      <c r="F262" s="3">
        <v>2902.7</v>
      </c>
      <c r="G262" s="3"/>
      <c r="H262" s="51">
        <f t="shared" si="41"/>
        <v>2902.7</v>
      </c>
      <c r="I262" s="3"/>
      <c r="J262" s="51">
        <f t="shared" si="42"/>
        <v>2902.7</v>
      </c>
      <c r="K262" s="3"/>
      <c r="L262" s="51">
        <f t="shared" si="43"/>
        <v>2902.7</v>
      </c>
      <c r="M262" s="3"/>
      <c r="N262" s="51">
        <f t="shared" si="44"/>
        <v>2902.7</v>
      </c>
    </row>
    <row r="263" spans="1:14" ht="30" x14ac:dyDescent="0.3">
      <c r="A263" s="84" t="s">
        <v>87</v>
      </c>
      <c r="B263" s="18" t="s">
        <v>165</v>
      </c>
      <c r="C263" s="18" t="s">
        <v>80</v>
      </c>
      <c r="D263" s="18" t="s">
        <v>150</v>
      </c>
      <c r="E263" s="18">
        <v>200</v>
      </c>
      <c r="F263" s="3">
        <f>F264</f>
        <v>594.1</v>
      </c>
      <c r="G263" s="3">
        <f>G264</f>
        <v>0</v>
      </c>
      <c r="H263" s="51">
        <f t="shared" si="41"/>
        <v>594.1</v>
      </c>
      <c r="I263" s="3">
        <f>I264</f>
        <v>0</v>
      </c>
      <c r="J263" s="51">
        <f t="shared" si="42"/>
        <v>594.1</v>
      </c>
      <c r="K263" s="3">
        <f>K264</f>
        <v>0</v>
      </c>
      <c r="L263" s="51">
        <f t="shared" si="43"/>
        <v>594.1</v>
      </c>
      <c r="M263" s="3">
        <f>M264</f>
        <v>0</v>
      </c>
      <c r="N263" s="51">
        <f t="shared" si="44"/>
        <v>594.1</v>
      </c>
    </row>
    <row r="264" spans="1:14" ht="34.15" customHeight="1" x14ac:dyDescent="0.3">
      <c r="A264" s="84" t="s">
        <v>88</v>
      </c>
      <c r="B264" s="18" t="s">
        <v>165</v>
      </c>
      <c r="C264" s="18" t="s">
        <v>80</v>
      </c>
      <c r="D264" s="18" t="s">
        <v>150</v>
      </c>
      <c r="E264" s="18">
        <v>240</v>
      </c>
      <c r="F264" s="3">
        <v>594.1</v>
      </c>
      <c r="G264" s="3"/>
      <c r="H264" s="51">
        <f t="shared" si="41"/>
        <v>594.1</v>
      </c>
      <c r="I264" s="3"/>
      <c r="J264" s="51">
        <f t="shared" si="42"/>
        <v>594.1</v>
      </c>
      <c r="K264" s="3"/>
      <c r="L264" s="51">
        <f t="shared" si="43"/>
        <v>594.1</v>
      </c>
      <c r="M264" s="3"/>
      <c r="N264" s="51">
        <f t="shared" si="44"/>
        <v>594.1</v>
      </c>
    </row>
    <row r="265" spans="1:14" x14ac:dyDescent="0.3">
      <c r="A265" s="84" t="s">
        <v>89</v>
      </c>
      <c r="B265" s="18" t="s">
        <v>165</v>
      </c>
      <c r="C265" s="18" t="s">
        <v>80</v>
      </c>
      <c r="D265" s="18" t="s">
        <v>150</v>
      </c>
      <c r="E265" s="18">
        <v>800</v>
      </c>
      <c r="F265" s="3">
        <f>F266</f>
        <v>4</v>
      </c>
      <c r="G265" s="3">
        <f>G266</f>
        <v>0</v>
      </c>
      <c r="H265" s="51">
        <f t="shared" si="41"/>
        <v>4</v>
      </c>
      <c r="I265" s="3">
        <f>I266</f>
        <v>0</v>
      </c>
      <c r="J265" s="51">
        <f t="shared" si="42"/>
        <v>4</v>
      </c>
      <c r="K265" s="3">
        <f>K266</f>
        <v>0</v>
      </c>
      <c r="L265" s="51">
        <f t="shared" si="43"/>
        <v>4</v>
      </c>
      <c r="M265" s="3">
        <f>M266</f>
        <v>0</v>
      </c>
      <c r="N265" s="51">
        <f t="shared" si="44"/>
        <v>4</v>
      </c>
    </row>
    <row r="266" spans="1:14" x14ac:dyDescent="0.3">
      <c r="A266" s="84" t="s">
        <v>90</v>
      </c>
      <c r="B266" s="18" t="s">
        <v>165</v>
      </c>
      <c r="C266" s="18" t="s">
        <v>80</v>
      </c>
      <c r="D266" s="18" t="s">
        <v>150</v>
      </c>
      <c r="E266" s="18">
        <v>850</v>
      </c>
      <c r="F266" s="3">
        <v>4</v>
      </c>
      <c r="G266" s="3"/>
      <c r="H266" s="51">
        <f t="shared" si="41"/>
        <v>4</v>
      </c>
      <c r="I266" s="3"/>
      <c r="J266" s="51">
        <f t="shared" si="42"/>
        <v>4</v>
      </c>
      <c r="K266" s="3"/>
      <c r="L266" s="51">
        <f t="shared" si="43"/>
        <v>4</v>
      </c>
      <c r="M266" s="3"/>
      <c r="N266" s="51">
        <f t="shared" si="44"/>
        <v>4</v>
      </c>
    </row>
    <row r="267" spans="1:14" ht="53.25" customHeight="1" x14ac:dyDescent="0.3">
      <c r="A267" s="15" t="s">
        <v>707</v>
      </c>
      <c r="B267" s="22" t="s">
        <v>209</v>
      </c>
      <c r="C267" s="23"/>
      <c r="D267" s="23"/>
      <c r="E267" s="24"/>
      <c r="F267" s="2">
        <f>F268</f>
        <v>1500</v>
      </c>
      <c r="G267" s="2">
        <f>G268</f>
        <v>10905.1</v>
      </c>
      <c r="H267" s="55">
        <f t="shared" si="41"/>
        <v>12405.1</v>
      </c>
      <c r="I267" s="2">
        <f>I268</f>
        <v>-6.1</v>
      </c>
      <c r="J267" s="55">
        <f t="shared" si="42"/>
        <v>12399</v>
      </c>
      <c r="K267" s="2">
        <f>K268</f>
        <v>-1</v>
      </c>
      <c r="L267" s="55">
        <f t="shared" si="43"/>
        <v>12398</v>
      </c>
      <c r="M267" s="2">
        <f>M268</f>
        <v>-880.6</v>
      </c>
      <c r="N267" s="55">
        <f t="shared" si="44"/>
        <v>11517.4</v>
      </c>
    </row>
    <row r="268" spans="1:14" ht="30" customHeight="1" x14ac:dyDescent="0.3">
      <c r="A268" s="84" t="s">
        <v>328</v>
      </c>
      <c r="B268" s="18" t="s">
        <v>592</v>
      </c>
      <c r="C268" s="23"/>
      <c r="D268" s="23"/>
      <c r="E268" s="24"/>
      <c r="F268" s="3">
        <f>F274</f>
        <v>1500</v>
      </c>
      <c r="G268" s="3">
        <f>G274+G269</f>
        <v>10905.1</v>
      </c>
      <c r="H268" s="51">
        <f t="shared" si="41"/>
        <v>12405.1</v>
      </c>
      <c r="I268" s="3">
        <f>I274+I269</f>
        <v>-6.1</v>
      </c>
      <c r="J268" s="51">
        <f t="shared" si="42"/>
        <v>12399</v>
      </c>
      <c r="K268" s="3">
        <f>K274+K269</f>
        <v>-1</v>
      </c>
      <c r="L268" s="51">
        <f t="shared" si="43"/>
        <v>12398</v>
      </c>
      <c r="M268" s="3">
        <f>M274+M269</f>
        <v>-880.6</v>
      </c>
      <c r="N268" s="51">
        <f t="shared" si="44"/>
        <v>11517.4</v>
      </c>
    </row>
    <row r="269" spans="1:14" ht="43.9" customHeight="1" x14ac:dyDescent="0.3">
      <c r="A269" s="84" t="s">
        <v>901</v>
      </c>
      <c r="B269" s="18" t="s">
        <v>902</v>
      </c>
      <c r="C269" s="23"/>
      <c r="D269" s="23"/>
      <c r="E269" s="24"/>
      <c r="F269" s="3"/>
      <c r="G269" s="3">
        <f>G270</f>
        <v>10905.1</v>
      </c>
      <c r="H269" s="51">
        <f t="shared" si="41"/>
        <v>10905.1</v>
      </c>
      <c r="I269" s="3">
        <f>I270</f>
        <v>0</v>
      </c>
      <c r="J269" s="51">
        <f t="shared" si="42"/>
        <v>10905.1</v>
      </c>
      <c r="K269" s="3">
        <f>K270</f>
        <v>0</v>
      </c>
      <c r="L269" s="51">
        <f t="shared" si="43"/>
        <v>10905.1</v>
      </c>
      <c r="M269" s="3">
        <f>M270</f>
        <v>-0.4</v>
      </c>
      <c r="N269" s="51">
        <f t="shared" si="44"/>
        <v>10904.7</v>
      </c>
    </row>
    <row r="270" spans="1:14" ht="22.15" customHeight="1" x14ac:dyDescent="0.3">
      <c r="A270" s="84" t="s">
        <v>315</v>
      </c>
      <c r="B270" s="18" t="s">
        <v>902</v>
      </c>
      <c r="C270" s="18">
        <v>10</v>
      </c>
      <c r="D270" s="23"/>
      <c r="E270" s="24"/>
      <c r="F270" s="3"/>
      <c r="G270" s="3">
        <f>G271</f>
        <v>10905.1</v>
      </c>
      <c r="H270" s="51">
        <f t="shared" si="41"/>
        <v>10905.1</v>
      </c>
      <c r="I270" s="3">
        <f>I271</f>
        <v>0</v>
      </c>
      <c r="J270" s="51">
        <f t="shared" si="42"/>
        <v>10905.1</v>
      </c>
      <c r="K270" s="3">
        <f>K271</f>
        <v>0</v>
      </c>
      <c r="L270" s="51">
        <f t="shared" si="43"/>
        <v>10905.1</v>
      </c>
      <c r="M270" s="3">
        <f>M271</f>
        <v>-0.4</v>
      </c>
      <c r="N270" s="51">
        <f t="shared" si="44"/>
        <v>10904.7</v>
      </c>
    </row>
    <row r="271" spans="1:14" ht="22.15" customHeight="1" x14ac:dyDescent="0.3">
      <c r="A271" s="84" t="s">
        <v>472</v>
      </c>
      <c r="B271" s="18" t="s">
        <v>902</v>
      </c>
      <c r="C271" s="18">
        <v>10</v>
      </c>
      <c r="D271" s="18" t="s">
        <v>80</v>
      </c>
      <c r="E271" s="24"/>
      <c r="F271" s="3"/>
      <c r="G271" s="3">
        <f>G272</f>
        <v>10905.1</v>
      </c>
      <c r="H271" s="51">
        <f t="shared" si="41"/>
        <v>10905.1</v>
      </c>
      <c r="I271" s="3">
        <f>I272</f>
        <v>0</v>
      </c>
      <c r="J271" s="51">
        <f t="shared" si="42"/>
        <v>10905.1</v>
      </c>
      <c r="K271" s="3">
        <f>K272</f>
        <v>0</v>
      </c>
      <c r="L271" s="51">
        <f t="shared" si="43"/>
        <v>10905.1</v>
      </c>
      <c r="M271" s="3">
        <f>M272</f>
        <v>-0.4</v>
      </c>
      <c r="N271" s="51">
        <f t="shared" si="44"/>
        <v>10904.7</v>
      </c>
    </row>
    <row r="272" spans="1:14" ht="32.450000000000003" customHeight="1" x14ac:dyDescent="0.3">
      <c r="A272" s="84" t="s">
        <v>323</v>
      </c>
      <c r="B272" s="18" t="s">
        <v>902</v>
      </c>
      <c r="C272" s="18">
        <v>10</v>
      </c>
      <c r="D272" s="18" t="s">
        <v>80</v>
      </c>
      <c r="E272" s="18">
        <v>300</v>
      </c>
      <c r="F272" s="3"/>
      <c r="G272" s="3">
        <f>G273</f>
        <v>10905.1</v>
      </c>
      <c r="H272" s="51">
        <f t="shared" si="41"/>
        <v>10905.1</v>
      </c>
      <c r="I272" s="3">
        <f>I273</f>
        <v>0</v>
      </c>
      <c r="J272" s="51">
        <f t="shared" si="42"/>
        <v>10905.1</v>
      </c>
      <c r="K272" s="3">
        <f>K273</f>
        <v>0</v>
      </c>
      <c r="L272" s="51">
        <f t="shared" si="43"/>
        <v>10905.1</v>
      </c>
      <c r="M272" s="3">
        <f>M273</f>
        <v>-0.4</v>
      </c>
      <c r="N272" s="51">
        <f t="shared" si="44"/>
        <v>10904.7</v>
      </c>
    </row>
    <row r="273" spans="1:14" ht="35.450000000000003" customHeight="1" x14ac:dyDescent="0.3">
      <c r="A273" s="84" t="s">
        <v>329</v>
      </c>
      <c r="B273" s="18" t="s">
        <v>902</v>
      </c>
      <c r="C273" s="18">
        <v>10</v>
      </c>
      <c r="D273" s="18" t="s">
        <v>80</v>
      </c>
      <c r="E273" s="18">
        <v>320</v>
      </c>
      <c r="F273" s="3"/>
      <c r="G273" s="3">
        <v>10905.1</v>
      </c>
      <c r="H273" s="51">
        <f t="shared" si="41"/>
        <v>10905.1</v>
      </c>
      <c r="I273" s="3"/>
      <c r="J273" s="51">
        <f t="shared" si="42"/>
        <v>10905.1</v>
      </c>
      <c r="K273" s="3"/>
      <c r="L273" s="51">
        <f t="shared" si="43"/>
        <v>10905.1</v>
      </c>
      <c r="M273" s="3">
        <v>-0.4</v>
      </c>
      <c r="N273" s="51">
        <f t="shared" si="44"/>
        <v>10904.7</v>
      </c>
    </row>
    <row r="274" spans="1:14" ht="49.9" customHeight="1" x14ac:dyDescent="0.3">
      <c r="A274" s="84" t="s">
        <v>901</v>
      </c>
      <c r="B274" s="18" t="s">
        <v>601</v>
      </c>
      <c r="C274" s="23"/>
      <c r="D274" s="23"/>
      <c r="E274" s="24"/>
      <c r="F274" s="3">
        <f t="shared" ref="F274:M277" si="50">F275</f>
        <v>1500</v>
      </c>
      <c r="G274" s="3">
        <f t="shared" si="50"/>
        <v>0</v>
      </c>
      <c r="H274" s="51">
        <f t="shared" si="41"/>
        <v>1500</v>
      </c>
      <c r="I274" s="3">
        <f t="shared" si="50"/>
        <v>-6.1</v>
      </c>
      <c r="J274" s="51">
        <f t="shared" si="42"/>
        <v>1493.9</v>
      </c>
      <c r="K274" s="3">
        <f t="shared" si="50"/>
        <v>-1</v>
      </c>
      <c r="L274" s="51">
        <f t="shared" si="43"/>
        <v>1492.9</v>
      </c>
      <c r="M274" s="3">
        <f t="shared" si="50"/>
        <v>-880.2</v>
      </c>
      <c r="N274" s="51">
        <f t="shared" si="44"/>
        <v>612.70000000000005</v>
      </c>
    </row>
    <row r="275" spans="1:14" ht="14.25" customHeight="1" x14ac:dyDescent="0.3">
      <c r="A275" s="84" t="s">
        <v>315</v>
      </c>
      <c r="B275" s="18" t="s">
        <v>601</v>
      </c>
      <c r="C275" s="18">
        <v>10</v>
      </c>
      <c r="D275" s="23"/>
      <c r="E275" s="24"/>
      <c r="F275" s="3">
        <f t="shared" si="50"/>
        <v>1500</v>
      </c>
      <c r="G275" s="3">
        <f t="shared" si="50"/>
        <v>0</v>
      </c>
      <c r="H275" s="51">
        <f t="shared" si="41"/>
        <v>1500</v>
      </c>
      <c r="I275" s="3">
        <f t="shared" si="50"/>
        <v>-6.1</v>
      </c>
      <c r="J275" s="51">
        <f t="shared" si="42"/>
        <v>1493.9</v>
      </c>
      <c r="K275" s="3">
        <f t="shared" si="50"/>
        <v>-1</v>
      </c>
      <c r="L275" s="51">
        <f t="shared" si="43"/>
        <v>1492.9</v>
      </c>
      <c r="M275" s="3">
        <f t="shared" si="50"/>
        <v>-880.2</v>
      </c>
      <c r="N275" s="51">
        <f t="shared" si="44"/>
        <v>612.70000000000005</v>
      </c>
    </row>
    <row r="276" spans="1:14" x14ac:dyDescent="0.3">
      <c r="A276" s="84" t="s">
        <v>472</v>
      </c>
      <c r="B276" s="18" t="s">
        <v>601</v>
      </c>
      <c r="C276" s="18">
        <v>10</v>
      </c>
      <c r="D276" s="18" t="s">
        <v>80</v>
      </c>
      <c r="E276" s="24"/>
      <c r="F276" s="3">
        <f t="shared" si="50"/>
        <v>1500</v>
      </c>
      <c r="G276" s="3">
        <f t="shared" si="50"/>
        <v>0</v>
      </c>
      <c r="H276" s="51">
        <f t="shared" si="41"/>
        <v>1500</v>
      </c>
      <c r="I276" s="3">
        <f t="shared" si="50"/>
        <v>-6.1</v>
      </c>
      <c r="J276" s="51">
        <f t="shared" si="42"/>
        <v>1493.9</v>
      </c>
      <c r="K276" s="3">
        <f t="shared" si="50"/>
        <v>-1</v>
      </c>
      <c r="L276" s="51">
        <f t="shared" si="43"/>
        <v>1492.9</v>
      </c>
      <c r="M276" s="3">
        <f t="shared" si="50"/>
        <v>-880.2</v>
      </c>
      <c r="N276" s="51">
        <f t="shared" si="44"/>
        <v>612.70000000000005</v>
      </c>
    </row>
    <row r="277" spans="1:14" ht="30" x14ac:dyDescent="0.3">
      <c r="A277" s="84" t="s">
        <v>323</v>
      </c>
      <c r="B277" s="18" t="s">
        <v>601</v>
      </c>
      <c r="C277" s="18">
        <v>10</v>
      </c>
      <c r="D277" s="18" t="s">
        <v>80</v>
      </c>
      <c r="E277" s="18">
        <v>300</v>
      </c>
      <c r="F277" s="3">
        <f t="shared" si="50"/>
        <v>1500</v>
      </c>
      <c r="G277" s="3">
        <f t="shared" si="50"/>
        <v>0</v>
      </c>
      <c r="H277" s="51">
        <f t="shared" si="41"/>
        <v>1500</v>
      </c>
      <c r="I277" s="3">
        <f t="shared" si="50"/>
        <v>-6.1</v>
      </c>
      <c r="J277" s="51">
        <f t="shared" si="42"/>
        <v>1493.9</v>
      </c>
      <c r="K277" s="3">
        <f t="shared" si="50"/>
        <v>-1</v>
      </c>
      <c r="L277" s="51">
        <f t="shared" si="43"/>
        <v>1492.9</v>
      </c>
      <c r="M277" s="3">
        <f t="shared" si="50"/>
        <v>-880.2</v>
      </c>
      <c r="N277" s="51">
        <f t="shared" si="44"/>
        <v>612.70000000000005</v>
      </c>
    </row>
    <row r="278" spans="1:14" ht="30" x14ac:dyDescent="0.3">
      <c r="A278" s="84" t="s">
        <v>329</v>
      </c>
      <c r="B278" s="18" t="s">
        <v>601</v>
      </c>
      <c r="C278" s="18">
        <v>10</v>
      </c>
      <c r="D278" s="18" t="s">
        <v>80</v>
      </c>
      <c r="E278" s="18">
        <v>320</v>
      </c>
      <c r="F278" s="3">
        <v>1500</v>
      </c>
      <c r="G278" s="3"/>
      <c r="H278" s="51">
        <f t="shared" si="41"/>
        <v>1500</v>
      </c>
      <c r="I278" s="3">
        <v>-6.1</v>
      </c>
      <c r="J278" s="51">
        <f t="shared" si="42"/>
        <v>1493.9</v>
      </c>
      <c r="K278" s="3">
        <v>-1</v>
      </c>
      <c r="L278" s="51">
        <f t="shared" si="43"/>
        <v>1492.9</v>
      </c>
      <c r="M278" s="3">
        <v>-880.2</v>
      </c>
      <c r="N278" s="51">
        <f t="shared" si="44"/>
        <v>612.70000000000005</v>
      </c>
    </row>
    <row r="279" spans="1:14" ht="51.6" hidden="1" customHeight="1" x14ac:dyDescent="0.3">
      <c r="A279" s="15" t="s">
        <v>409</v>
      </c>
      <c r="B279" s="22" t="s">
        <v>210</v>
      </c>
      <c r="C279" s="23"/>
      <c r="D279" s="23"/>
      <c r="E279" s="24"/>
      <c r="F279" s="2">
        <f>F280</f>
        <v>0</v>
      </c>
      <c r="G279" s="2">
        <f>G280</f>
        <v>0</v>
      </c>
      <c r="H279" s="51">
        <f t="shared" ref="H279:H357" si="51">F279+G279</f>
        <v>0</v>
      </c>
      <c r="I279" s="2">
        <f>I280</f>
        <v>0</v>
      </c>
      <c r="J279" s="51">
        <f t="shared" ref="J279:J357" si="52">H279+I279</f>
        <v>0</v>
      </c>
      <c r="K279" s="2">
        <f>K280</f>
        <v>0</v>
      </c>
      <c r="L279" s="51">
        <f t="shared" ref="L279:L357" si="53">J279+K279</f>
        <v>0</v>
      </c>
      <c r="M279" s="2">
        <f>M280</f>
        <v>0</v>
      </c>
      <c r="N279" s="51">
        <f t="shared" ref="N279:N357" si="54">L279+M279</f>
        <v>0</v>
      </c>
    </row>
    <row r="280" spans="1:14" ht="62.45" hidden="1" customHeight="1" x14ac:dyDescent="0.3">
      <c r="A280" s="84" t="s">
        <v>211</v>
      </c>
      <c r="B280" s="18" t="s">
        <v>212</v>
      </c>
      <c r="C280" s="23"/>
      <c r="D280" s="23"/>
      <c r="E280" s="24"/>
      <c r="F280" s="3">
        <f>F281+F286+F291</f>
        <v>0</v>
      </c>
      <c r="G280" s="3">
        <f>G281+G286+G291</f>
        <v>0</v>
      </c>
      <c r="H280" s="51">
        <f t="shared" si="51"/>
        <v>0</v>
      </c>
      <c r="I280" s="3">
        <f>I281+I286+I291</f>
        <v>0</v>
      </c>
      <c r="J280" s="51">
        <f t="shared" si="52"/>
        <v>0</v>
      </c>
      <c r="K280" s="3">
        <f>K281+K286+K291</f>
        <v>0</v>
      </c>
      <c r="L280" s="51">
        <f t="shared" si="53"/>
        <v>0</v>
      </c>
      <c r="M280" s="3">
        <f>M281+M286+M291</f>
        <v>0</v>
      </c>
      <c r="N280" s="51">
        <f t="shared" si="54"/>
        <v>0</v>
      </c>
    </row>
    <row r="281" spans="1:14" ht="78" hidden="1" customHeight="1" x14ac:dyDescent="0.3">
      <c r="A281" s="84" t="s">
        <v>213</v>
      </c>
      <c r="B281" s="18" t="s">
        <v>214</v>
      </c>
      <c r="C281" s="23"/>
      <c r="D281" s="23"/>
      <c r="E281" s="24"/>
      <c r="F281" s="3">
        <f t="shared" ref="F281:M284" si="55">F282</f>
        <v>0</v>
      </c>
      <c r="G281" s="3">
        <f t="shared" si="55"/>
        <v>0</v>
      </c>
      <c r="H281" s="51">
        <f t="shared" si="51"/>
        <v>0</v>
      </c>
      <c r="I281" s="3">
        <f t="shared" si="55"/>
        <v>0</v>
      </c>
      <c r="J281" s="51">
        <f t="shared" si="52"/>
        <v>0</v>
      </c>
      <c r="K281" s="3">
        <f t="shared" si="55"/>
        <v>0</v>
      </c>
      <c r="L281" s="51">
        <f t="shared" si="53"/>
        <v>0</v>
      </c>
      <c r="M281" s="3">
        <f t="shared" si="55"/>
        <v>0</v>
      </c>
      <c r="N281" s="51">
        <f t="shared" si="54"/>
        <v>0</v>
      </c>
    </row>
    <row r="282" spans="1:14" ht="15.6" hidden="1" customHeight="1" x14ac:dyDescent="0.3">
      <c r="A282" s="84" t="s">
        <v>178</v>
      </c>
      <c r="B282" s="18" t="s">
        <v>214</v>
      </c>
      <c r="C282" s="18" t="s">
        <v>92</v>
      </c>
      <c r="D282" s="23"/>
      <c r="E282" s="24"/>
      <c r="F282" s="3">
        <f t="shared" si="55"/>
        <v>0</v>
      </c>
      <c r="G282" s="3">
        <f t="shared" si="55"/>
        <v>0</v>
      </c>
      <c r="H282" s="51">
        <f t="shared" si="51"/>
        <v>0</v>
      </c>
      <c r="I282" s="3">
        <f t="shared" si="55"/>
        <v>0</v>
      </c>
      <c r="J282" s="51">
        <f t="shared" si="52"/>
        <v>0</v>
      </c>
      <c r="K282" s="3">
        <f t="shared" si="55"/>
        <v>0</v>
      </c>
      <c r="L282" s="51">
        <f t="shared" si="53"/>
        <v>0</v>
      </c>
      <c r="M282" s="3">
        <f t="shared" si="55"/>
        <v>0</v>
      </c>
      <c r="N282" s="51">
        <f t="shared" si="54"/>
        <v>0</v>
      </c>
    </row>
    <row r="283" spans="1:14" ht="31.15" hidden="1" customHeight="1" x14ac:dyDescent="0.3">
      <c r="A283" s="84" t="s">
        <v>204</v>
      </c>
      <c r="B283" s="18" t="s">
        <v>214</v>
      </c>
      <c r="C283" s="18" t="s">
        <v>92</v>
      </c>
      <c r="D283" s="18">
        <v>12</v>
      </c>
      <c r="E283" s="24"/>
      <c r="F283" s="3">
        <f t="shared" si="55"/>
        <v>0</v>
      </c>
      <c r="G283" s="3">
        <f t="shared" si="55"/>
        <v>0</v>
      </c>
      <c r="H283" s="51">
        <f t="shared" si="51"/>
        <v>0</v>
      </c>
      <c r="I283" s="3">
        <f t="shared" si="55"/>
        <v>0</v>
      </c>
      <c r="J283" s="51">
        <f t="shared" si="52"/>
        <v>0</v>
      </c>
      <c r="K283" s="3">
        <f t="shared" si="55"/>
        <v>0</v>
      </c>
      <c r="L283" s="51">
        <f t="shared" si="53"/>
        <v>0</v>
      </c>
      <c r="M283" s="3">
        <f t="shared" si="55"/>
        <v>0</v>
      </c>
      <c r="N283" s="51">
        <f t="shared" si="54"/>
        <v>0</v>
      </c>
    </row>
    <row r="284" spans="1:14" ht="30" hidden="1" x14ac:dyDescent="0.3">
      <c r="A284" s="84" t="s">
        <v>87</v>
      </c>
      <c r="B284" s="18" t="s">
        <v>214</v>
      </c>
      <c r="C284" s="18" t="s">
        <v>92</v>
      </c>
      <c r="D284" s="18">
        <v>12</v>
      </c>
      <c r="E284" s="18">
        <v>200</v>
      </c>
      <c r="F284" s="3">
        <f t="shared" si="55"/>
        <v>0</v>
      </c>
      <c r="G284" s="3">
        <f t="shared" si="55"/>
        <v>0</v>
      </c>
      <c r="H284" s="51">
        <f t="shared" si="51"/>
        <v>0</v>
      </c>
      <c r="I284" s="3">
        <f t="shared" si="55"/>
        <v>0</v>
      </c>
      <c r="J284" s="51">
        <f t="shared" si="52"/>
        <v>0</v>
      </c>
      <c r="K284" s="3">
        <f t="shared" si="55"/>
        <v>0</v>
      </c>
      <c r="L284" s="51">
        <f t="shared" si="53"/>
        <v>0</v>
      </c>
      <c r="M284" s="3">
        <f t="shared" si="55"/>
        <v>0</v>
      </c>
      <c r="N284" s="51">
        <f t="shared" si="54"/>
        <v>0</v>
      </c>
    </row>
    <row r="285" spans="1:14" ht="46.9" hidden="1" customHeight="1" x14ac:dyDescent="0.3">
      <c r="A285" s="84" t="s">
        <v>88</v>
      </c>
      <c r="B285" s="18" t="s">
        <v>214</v>
      </c>
      <c r="C285" s="18" t="s">
        <v>92</v>
      </c>
      <c r="D285" s="18">
        <v>12</v>
      </c>
      <c r="E285" s="18">
        <v>240</v>
      </c>
      <c r="F285" s="3"/>
      <c r="G285" s="3"/>
      <c r="H285" s="51">
        <f t="shared" si="51"/>
        <v>0</v>
      </c>
      <c r="I285" s="3"/>
      <c r="J285" s="51">
        <f t="shared" si="52"/>
        <v>0</v>
      </c>
      <c r="K285" s="3"/>
      <c r="L285" s="51">
        <f t="shared" si="53"/>
        <v>0</v>
      </c>
      <c r="M285" s="3"/>
      <c r="N285" s="51">
        <f t="shared" si="54"/>
        <v>0</v>
      </c>
    </row>
    <row r="286" spans="1:14" ht="63" hidden="1" customHeight="1" x14ac:dyDescent="0.3">
      <c r="A286" s="84" t="s">
        <v>215</v>
      </c>
      <c r="B286" s="18" t="s">
        <v>216</v>
      </c>
      <c r="C286" s="23"/>
      <c r="D286" s="23"/>
      <c r="E286" s="24"/>
      <c r="F286" s="3">
        <f t="shared" ref="F286:M289" si="56">F287</f>
        <v>0</v>
      </c>
      <c r="G286" s="3">
        <f t="shared" si="56"/>
        <v>0</v>
      </c>
      <c r="H286" s="51">
        <f t="shared" si="51"/>
        <v>0</v>
      </c>
      <c r="I286" s="3">
        <f t="shared" si="56"/>
        <v>0</v>
      </c>
      <c r="J286" s="51">
        <f t="shared" si="52"/>
        <v>0</v>
      </c>
      <c r="K286" s="3">
        <f t="shared" si="56"/>
        <v>0</v>
      </c>
      <c r="L286" s="51">
        <f t="shared" si="53"/>
        <v>0</v>
      </c>
      <c r="M286" s="3">
        <f t="shared" si="56"/>
        <v>0</v>
      </c>
      <c r="N286" s="51">
        <f t="shared" si="54"/>
        <v>0</v>
      </c>
    </row>
    <row r="287" spans="1:14" ht="15.6" hidden="1" customHeight="1" x14ac:dyDescent="0.3">
      <c r="A287" s="84" t="s">
        <v>178</v>
      </c>
      <c r="B287" s="18" t="s">
        <v>216</v>
      </c>
      <c r="C287" s="18" t="s">
        <v>92</v>
      </c>
      <c r="D287" s="23"/>
      <c r="E287" s="24"/>
      <c r="F287" s="3">
        <f t="shared" si="56"/>
        <v>0</v>
      </c>
      <c r="G287" s="3">
        <f t="shared" si="56"/>
        <v>0</v>
      </c>
      <c r="H287" s="51">
        <f t="shared" si="51"/>
        <v>0</v>
      </c>
      <c r="I287" s="3">
        <f t="shared" si="56"/>
        <v>0</v>
      </c>
      <c r="J287" s="51">
        <f t="shared" si="52"/>
        <v>0</v>
      </c>
      <c r="K287" s="3">
        <f t="shared" si="56"/>
        <v>0</v>
      </c>
      <c r="L287" s="51">
        <f t="shared" si="53"/>
        <v>0</v>
      </c>
      <c r="M287" s="3">
        <f t="shared" si="56"/>
        <v>0</v>
      </c>
      <c r="N287" s="51">
        <f t="shared" si="54"/>
        <v>0</v>
      </c>
    </row>
    <row r="288" spans="1:14" ht="31.15" hidden="1" customHeight="1" x14ac:dyDescent="0.3">
      <c r="A288" s="84" t="s">
        <v>204</v>
      </c>
      <c r="B288" s="18" t="s">
        <v>216</v>
      </c>
      <c r="C288" s="18" t="s">
        <v>92</v>
      </c>
      <c r="D288" s="18">
        <v>12</v>
      </c>
      <c r="E288" s="24"/>
      <c r="F288" s="3">
        <f t="shared" si="56"/>
        <v>0</v>
      </c>
      <c r="G288" s="3">
        <f t="shared" si="56"/>
        <v>0</v>
      </c>
      <c r="H288" s="51">
        <f t="shared" si="51"/>
        <v>0</v>
      </c>
      <c r="I288" s="3">
        <f t="shared" si="56"/>
        <v>0</v>
      </c>
      <c r="J288" s="51">
        <f t="shared" si="52"/>
        <v>0</v>
      </c>
      <c r="K288" s="3">
        <f t="shared" si="56"/>
        <v>0</v>
      </c>
      <c r="L288" s="51">
        <f t="shared" si="53"/>
        <v>0</v>
      </c>
      <c r="M288" s="3">
        <f t="shared" si="56"/>
        <v>0</v>
      </c>
      <c r="N288" s="51">
        <f t="shared" si="54"/>
        <v>0</v>
      </c>
    </row>
    <row r="289" spans="1:14" ht="30" hidden="1" x14ac:dyDescent="0.3">
      <c r="A289" s="84" t="s">
        <v>87</v>
      </c>
      <c r="B289" s="18" t="s">
        <v>216</v>
      </c>
      <c r="C289" s="18" t="s">
        <v>92</v>
      </c>
      <c r="D289" s="18">
        <v>12</v>
      </c>
      <c r="E289" s="18">
        <v>200</v>
      </c>
      <c r="F289" s="3">
        <f t="shared" si="56"/>
        <v>0</v>
      </c>
      <c r="G289" s="3">
        <f t="shared" si="56"/>
        <v>0</v>
      </c>
      <c r="H289" s="51">
        <f t="shared" si="51"/>
        <v>0</v>
      </c>
      <c r="I289" s="3">
        <f t="shared" si="56"/>
        <v>0</v>
      </c>
      <c r="J289" s="51">
        <f t="shared" si="52"/>
        <v>0</v>
      </c>
      <c r="K289" s="3">
        <f t="shared" si="56"/>
        <v>0</v>
      </c>
      <c r="L289" s="51">
        <f t="shared" si="53"/>
        <v>0</v>
      </c>
      <c r="M289" s="3">
        <f t="shared" si="56"/>
        <v>0</v>
      </c>
      <c r="N289" s="51">
        <f t="shared" si="54"/>
        <v>0</v>
      </c>
    </row>
    <row r="290" spans="1:14" ht="46.9" hidden="1" customHeight="1" x14ac:dyDescent="0.3">
      <c r="A290" s="84" t="s">
        <v>88</v>
      </c>
      <c r="B290" s="18" t="s">
        <v>216</v>
      </c>
      <c r="C290" s="18" t="s">
        <v>92</v>
      </c>
      <c r="D290" s="18">
        <v>12</v>
      </c>
      <c r="E290" s="18">
        <v>240</v>
      </c>
      <c r="F290" s="3"/>
      <c r="G290" s="3"/>
      <c r="H290" s="51">
        <f t="shared" si="51"/>
        <v>0</v>
      </c>
      <c r="I290" s="3"/>
      <c r="J290" s="51">
        <f t="shared" si="52"/>
        <v>0</v>
      </c>
      <c r="K290" s="3"/>
      <c r="L290" s="51">
        <f t="shared" si="53"/>
        <v>0</v>
      </c>
      <c r="M290" s="3"/>
      <c r="N290" s="51">
        <f t="shared" si="54"/>
        <v>0</v>
      </c>
    </row>
    <row r="291" spans="1:14" ht="62.45" hidden="1" customHeight="1" x14ac:dyDescent="0.3">
      <c r="A291" s="84" t="s">
        <v>410</v>
      </c>
      <c r="B291" s="18" t="s">
        <v>217</v>
      </c>
      <c r="C291" s="23"/>
      <c r="D291" s="23"/>
      <c r="E291" s="24"/>
      <c r="F291" s="3">
        <f t="shared" ref="F291:M294" si="57">F292</f>
        <v>0</v>
      </c>
      <c r="G291" s="3">
        <f t="shared" si="57"/>
        <v>0</v>
      </c>
      <c r="H291" s="51">
        <f t="shared" si="51"/>
        <v>0</v>
      </c>
      <c r="I291" s="3">
        <f t="shared" si="57"/>
        <v>0</v>
      </c>
      <c r="J291" s="51">
        <f t="shared" si="52"/>
        <v>0</v>
      </c>
      <c r="K291" s="3">
        <f t="shared" si="57"/>
        <v>0</v>
      </c>
      <c r="L291" s="51">
        <f t="shared" si="53"/>
        <v>0</v>
      </c>
      <c r="M291" s="3">
        <f t="shared" si="57"/>
        <v>0</v>
      </c>
      <c r="N291" s="51">
        <f t="shared" si="54"/>
        <v>0</v>
      </c>
    </row>
    <row r="292" spans="1:14" ht="15.6" hidden="1" customHeight="1" x14ac:dyDescent="0.3">
      <c r="A292" s="84" t="s">
        <v>178</v>
      </c>
      <c r="B292" s="18" t="s">
        <v>217</v>
      </c>
      <c r="C292" s="18" t="s">
        <v>92</v>
      </c>
      <c r="D292" s="23"/>
      <c r="E292" s="24"/>
      <c r="F292" s="3">
        <f t="shared" si="57"/>
        <v>0</v>
      </c>
      <c r="G292" s="3">
        <f t="shared" si="57"/>
        <v>0</v>
      </c>
      <c r="H292" s="51">
        <f t="shared" si="51"/>
        <v>0</v>
      </c>
      <c r="I292" s="3">
        <f t="shared" si="57"/>
        <v>0</v>
      </c>
      <c r="J292" s="51">
        <f t="shared" si="52"/>
        <v>0</v>
      </c>
      <c r="K292" s="3">
        <f t="shared" si="57"/>
        <v>0</v>
      </c>
      <c r="L292" s="51">
        <f t="shared" si="53"/>
        <v>0</v>
      </c>
      <c r="M292" s="3">
        <f t="shared" si="57"/>
        <v>0</v>
      </c>
      <c r="N292" s="51">
        <f t="shared" si="54"/>
        <v>0</v>
      </c>
    </row>
    <row r="293" spans="1:14" ht="31.15" hidden="1" customHeight="1" x14ac:dyDescent="0.3">
      <c r="A293" s="84" t="s">
        <v>204</v>
      </c>
      <c r="B293" s="18" t="s">
        <v>217</v>
      </c>
      <c r="C293" s="18" t="s">
        <v>92</v>
      </c>
      <c r="D293" s="18">
        <v>12</v>
      </c>
      <c r="E293" s="24"/>
      <c r="F293" s="3">
        <f t="shared" si="57"/>
        <v>0</v>
      </c>
      <c r="G293" s="3">
        <f t="shared" si="57"/>
        <v>0</v>
      </c>
      <c r="H293" s="51">
        <f t="shared" si="51"/>
        <v>0</v>
      </c>
      <c r="I293" s="3">
        <f t="shared" si="57"/>
        <v>0</v>
      </c>
      <c r="J293" s="51">
        <f t="shared" si="52"/>
        <v>0</v>
      </c>
      <c r="K293" s="3">
        <f t="shared" si="57"/>
        <v>0</v>
      </c>
      <c r="L293" s="51">
        <f t="shared" si="53"/>
        <v>0</v>
      </c>
      <c r="M293" s="3">
        <f t="shared" si="57"/>
        <v>0</v>
      </c>
      <c r="N293" s="51">
        <f t="shared" si="54"/>
        <v>0</v>
      </c>
    </row>
    <row r="294" spans="1:14" ht="30" hidden="1" x14ac:dyDescent="0.3">
      <c r="A294" s="84" t="s">
        <v>87</v>
      </c>
      <c r="B294" s="18" t="s">
        <v>217</v>
      </c>
      <c r="C294" s="18" t="s">
        <v>92</v>
      </c>
      <c r="D294" s="18">
        <v>12</v>
      </c>
      <c r="E294" s="18">
        <v>200</v>
      </c>
      <c r="F294" s="3">
        <f t="shared" si="57"/>
        <v>0</v>
      </c>
      <c r="G294" s="3">
        <f t="shared" si="57"/>
        <v>0</v>
      </c>
      <c r="H294" s="51">
        <f t="shared" si="51"/>
        <v>0</v>
      </c>
      <c r="I294" s="3">
        <f t="shared" si="57"/>
        <v>0</v>
      </c>
      <c r="J294" s="51">
        <f t="shared" si="52"/>
        <v>0</v>
      </c>
      <c r="K294" s="3">
        <f t="shared" si="57"/>
        <v>0</v>
      </c>
      <c r="L294" s="51">
        <f t="shared" si="53"/>
        <v>0</v>
      </c>
      <c r="M294" s="3">
        <f t="shared" si="57"/>
        <v>0</v>
      </c>
      <c r="N294" s="51">
        <f t="shared" si="54"/>
        <v>0</v>
      </c>
    </row>
    <row r="295" spans="1:14" ht="46.9" hidden="1" customHeight="1" x14ac:dyDescent="0.3">
      <c r="A295" s="84" t="s">
        <v>88</v>
      </c>
      <c r="B295" s="18" t="s">
        <v>217</v>
      </c>
      <c r="C295" s="18" t="s">
        <v>92</v>
      </c>
      <c r="D295" s="18">
        <v>12</v>
      </c>
      <c r="E295" s="18">
        <v>240</v>
      </c>
      <c r="F295" s="3"/>
      <c r="G295" s="3"/>
      <c r="H295" s="51">
        <f t="shared" si="51"/>
        <v>0</v>
      </c>
      <c r="I295" s="3"/>
      <c r="J295" s="51">
        <f t="shared" si="52"/>
        <v>0</v>
      </c>
      <c r="K295" s="3"/>
      <c r="L295" s="51">
        <f t="shared" si="53"/>
        <v>0</v>
      </c>
      <c r="M295" s="3"/>
      <c r="N295" s="51">
        <f t="shared" si="54"/>
        <v>0</v>
      </c>
    </row>
    <row r="296" spans="1:14" ht="43.15" customHeight="1" x14ac:dyDescent="0.3">
      <c r="A296" s="15" t="s">
        <v>719</v>
      </c>
      <c r="B296" s="22" t="s">
        <v>349</v>
      </c>
      <c r="C296" s="23"/>
      <c r="D296" s="23"/>
      <c r="E296" s="24"/>
      <c r="F296" s="2">
        <f>F297+F312</f>
        <v>11575.1</v>
      </c>
      <c r="G296" s="2">
        <f>G297+G312</f>
        <v>602</v>
      </c>
      <c r="H296" s="55">
        <f t="shared" si="51"/>
        <v>12177.1</v>
      </c>
      <c r="I296" s="2">
        <f>I297+I312</f>
        <v>0</v>
      </c>
      <c r="J296" s="55">
        <f t="shared" si="52"/>
        <v>12177.1</v>
      </c>
      <c r="K296" s="2">
        <f>K297+K312</f>
        <v>63.3</v>
      </c>
      <c r="L296" s="55">
        <f t="shared" si="53"/>
        <v>12240.4</v>
      </c>
      <c r="M296" s="2">
        <f>M297+M312</f>
        <v>0</v>
      </c>
      <c r="N296" s="55">
        <f t="shared" si="54"/>
        <v>12240.4</v>
      </c>
    </row>
    <row r="297" spans="1:14" ht="40.5" customHeight="1" x14ac:dyDescent="0.3">
      <c r="A297" s="15" t="s">
        <v>350</v>
      </c>
      <c r="B297" s="22" t="s">
        <v>364</v>
      </c>
      <c r="C297" s="23"/>
      <c r="D297" s="23"/>
      <c r="E297" s="24"/>
      <c r="F297" s="2">
        <f>F298+F306</f>
        <v>11138.1</v>
      </c>
      <c r="G297" s="2">
        <f>G298+G306</f>
        <v>602</v>
      </c>
      <c r="H297" s="55">
        <f t="shared" si="51"/>
        <v>11740.1</v>
      </c>
      <c r="I297" s="2">
        <f>I298+I306</f>
        <v>0</v>
      </c>
      <c r="J297" s="55">
        <f t="shared" si="52"/>
        <v>11740.1</v>
      </c>
      <c r="K297" s="2">
        <f>K298+K306</f>
        <v>0</v>
      </c>
      <c r="L297" s="55">
        <f t="shared" si="53"/>
        <v>11740.1</v>
      </c>
      <c r="M297" s="2">
        <f>M298+M306</f>
        <v>0</v>
      </c>
      <c r="N297" s="55">
        <f t="shared" si="54"/>
        <v>11740.1</v>
      </c>
    </row>
    <row r="298" spans="1:14" ht="33" customHeight="1" x14ac:dyDescent="0.3">
      <c r="A298" s="84" t="s">
        <v>352</v>
      </c>
      <c r="B298" s="18" t="s">
        <v>412</v>
      </c>
      <c r="C298" s="23"/>
      <c r="D298" s="23"/>
      <c r="E298" s="24"/>
      <c r="F298" s="3">
        <f t="shared" ref="F298:M300" si="58">F299</f>
        <v>549.70000000000005</v>
      </c>
      <c r="G298" s="3">
        <f t="shared" si="58"/>
        <v>0</v>
      </c>
      <c r="H298" s="51">
        <f t="shared" si="51"/>
        <v>549.70000000000005</v>
      </c>
      <c r="I298" s="3">
        <f t="shared" si="58"/>
        <v>0</v>
      </c>
      <c r="J298" s="51">
        <f t="shared" si="52"/>
        <v>549.70000000000005</v>
      </c>
      <c r="K298" s="3">
        <f t="shared" si="58"/>
        <v>0</v>
      </c>
      <c r="L298" s="51">
        <f t="shared" si="53"/>
        <v>549.70000000000005</v>
      </c>
      <c r="M298" s="3">
        <f t="shared" si="58"/>
        <v>0</v>
      </c>
      <c r="N298" s="51">
        <f t="shared" si="54"/>
        <v>549.70000000000005</v>
      </c>
    </row>
    <row r="299" spans="1:14" ht="30" customHeight="1" x14ac:dyDescent="0.3">
      <c r="A299" s="84" t="s">
        <v>354</v>
      </c>
      <c r="B299" s="18" t="s">
        <v>355</v>
      </c>
      <c r="C299" s="23"/>
      <c r="D299" s="23"/>
      <c r="E299" s="24"/>
      <c r="F299" s="3">
        <f t="shared" si="58"/>
        <v>549.70000000000005</v>
      </c>
      <c r="G299" s="3">
        <f t="shared" si="58"/>
        <v>0</v>
      </c>
      <c r="H299" s="51">
        <f t="shared" si="51"/>
        <v>549.70000000000005</v>
      </c>
      <c r="I299" s="3">
        <f t="shared" si="58"/>
        <v>0</v>
      </c>
      <c r="J299" s="51">
        <f t="shared" si="52"/>
        <v>549.70000000000005</v>
      </c>
      <c r="K299" s="3">
        <f t="shared" si="58"/>
        <v>0</v>
      </c>
      <c r="L299" s="51">
        <f t="shared" si="53"/>
        <v>549.70000000000005</v>
      </c>
      <c r="M299" s="3">
        <f t="shared" si="58"/>
        <v>0</v>
      </c>
      <c r="N299" s="51">
        <f t="shared" si="54"/>
        <v>549.70000000000005</v>
      </c>
    </row>
    <row r="300" spans="1:14" x14ac:dyDescent="0.3">
      <c r="A300" s="84" t="s">
        <v>346</v>
      </c>
      <c r="B300" s="18" t="s">
        <v>355</v>
      </c>
      <c r="C300" s="18">
        <v>11</v>
      </c>
      <c r="D300" s="23"/>
      <c r="E300" s="24"/>
      <c r="F300" s="3">
        <f t="shared" si="58"/>
        <v>549.70000000000005</v>
      </c>
      <c r="G300" s="3">
        <f t="shared" si="58"/>
        <v>0</v>
      </c>
      <c r="H300" s="51">
        <f t="shared" si="51"/>
        <v>549.70000000000005</v>
      </c>
      <c r="I300" s="3">
        <f t="shared" si="58"/>
        <v>0</v>
      </c>
      <c r="J300" s="51">
        <f t="shared" si="52"/>
        <v>549.70000000000005</v>
      </c>
      <c r="K300" s="3">
        <f t="shared" si="58"/>
        <v>0</v>
      </c>
      <c r="L300" s="51">
        <f t="shared" si="53"/>
        <v>549.70000000000005</v>
      </c>
      <c r="M300" s="3">
        <f t="shared" si="58"/>
        <v>0</v>
      </c>
      <c r="N300" s="51">
        <f t="shared" si="54"/>
        <v>549.70000000000005</v>
      </c>
    </row>
    <row r="301" spans="1:14" ht="15" customHeight="1" x14ac:dyDescent="0.3">
      <c r="A301" s="84" t="s">
        <v>510</v>
      </c>
      <c r="B301" s="18" t="s">
        <v>355</v>
      </c>
      <c r="C301" s="18">
        <v>11</v>
      </c>
      <c r="D301" s="18" t="s">
        <v>63</v>
      </c>
      <c r="E301" s="24"/>
      <c r="F301" s="3">
        <f>F302+F304</f>
        <v>549.70000000000005</v>
      </c>
      <c r="G301" s="3">
        <f>G302+G304</f>
        <v>0</v>
      </c>
      <c r="H301" s="51">
        <f t="shared" si="51"/>
        <v>549.70000000000005</v>
      </c>
      <c r="I301" s="3">
        <f>I302+I304</f>
        <v>0</v>
      </c>
      <c r="J301" s="51">
        <f t="shared" si="52"/>
        <v>549.70000000000005</v>
      </c>
      <c r="K301" s="3">
        <f>K302+K304</f>
        <v>0</v>
      </c>
      <c r="L301" s="51">
        <f t="shared" si="53"/>
        <v>549.70000000000005</v>
      </c>
      <c r="M301" s="3">
        <f>M302+M304</f>
        <v>0</v>
      </c>
      <c r="N301" s="51">
        <f t="shared" si="54"/>
        <v>549.70000000000005</v>
      </c>
    </row>
    <row r="302" spans="1:14" ht="90" x14ac:dyDescent="0.3">
      <c r="A302" s="84" t="s">
        <v>75</v>
      </c>
      <c r="B302" s="18" t="s">
        <v>355</v>
      </c>
      <c r="C302" s="18">
        <v>11</v>
      </c>
      <c r="D302" s="18" t="s">
        <v>63</v>
      </c>
      <c r="E302" s="18">
        <v>100</v>
      </c>
      <c r="F302" s="3">
        <f>F303</f>
        <v>423</v>
      </c>
      <c r="G302" s="3">
        <f>G303</f>
        <v>0</v>
      </c>
      <c r="H302" s="51">
        <f t="shared" si="51"/>
        <v>423</v>
      </c>
      <c r="I302" s="3">
        <f>I303</f>
        <v>0</v>
      </c>
      <c r="J302" s="51">
        <f t="shared" si="52"/>
        <v>423</v>
      </c>
      <c r="K302" s="3">
        <f>K303</f>
        <v>0</v>
      </c>
      <c r="L302" s="51">
        <f t="shared" si="53"/>
        <v>423</v>
      </c>
      <c r="M302" s="3">
        <f>M303</f>
        <v>0</v>
      </c>
      <c r="N302" s="51">
        <f t="shared" si="54"/>
        <v>423</v>
      </c>
    </row>
    <row r="303" spans="1:14" ht="29.25" customHeight="1" x14ac:dyDescent="0.3">
      <c r="A303" s="84" t="s">
        <v>137</v>
      </c>
      <c r="B303" s="18" t="s">
        <v>355</v>
      </c>
      <c r="C303" s="18">
        <v>11</v>
      </c>
      <c r="D303" s="18" t="s">
        <v>63</v>
      </c>
      <c r="E303" s="18">
        <v>110</v>
      </c>
      <c r="F303" s="3">
        <v>423</v>
      </c>
      <c r="G303" s="3"/>
      <c r="H303" s="51">
        <f t="shared" si="51"/>
        <v>423</v>
      </c>
      <c r="I303" s="3"/>
      <c r="J303" s="51">
        <f t="shared" si="52"/>
        <v>423</v>
      </c>
      <c r="K303" s="3"/>
      <c r="L303" s="51">
        <f t="shared" si="53"/>
        <v>423</v>
      </c>
      <c r="M303" s="3"/>
      <c r="N303" s="51">
        <f t="shared" si="54"/>
        <v>423</v>
      </c>
    </row>
    <row r="304" spans="1:14" ht="14.25" customHeight="1" x14ac:dyDescent="0.3">
      <c r="A304" s="84" t="s">
        <v>87</v>
      </c>
      <c r="B304" s="18" t="s">
        <v>355</v>
      </c>
      <c r="C304" s="18">
        <v>11</v>
      </c>
      <c r="D304" s="18" t="s">
        <v>63</v>
      </c>
      <c r="E304" s="18" t="s">
        <v>490</v>
      </c>
      <c r="F304" s="3">
        <f>F305</f>
        <v>126.7</v>
      </c>
      <c r="G304" s="3">
        <f>G305</f>
        <v>0</v>
      </c>
      <c r="H304" s="51">
        <f t="shared" si="51"/>
        <v>126.7</v>
      </c>
      <c r="I304" s="3">
        <f>I305</f>
        <v>0</v>
      </c>
      <c r="J304" s="51">
        <f t="shared" si="52"/>
        <v>126.7</v>
      </c>
      <c r="K304" s="3">
        <f>K305</f>
        <v>0</v>
      </c>
      <c r="L304" s="51">
        <f t="shared" si="53"/>
        <v>126.7</v>
      </c>
      <c r="M304" s="3">
        <f>M305</f>
        <v>0</v>
      </c>
      <c r="N304" s="51">
        <f t="shared" si="54"/>
        <v>126.7</v>
      </c>
    </row>
    <row r="305" spans="1:14" ht="45" x14ac:dyDescent="0.3">
      <c r="A305" s="84" t="s">
        <v>88</v>
      </c>
      <c r="B305" s="18" t="s">
        <v>355</v>
      </c>
      <c r="C305" s="18">
        <v>11</v>
      </c>
      <c r="D305" s="18" t="s">
        <v>63</v>
      </c>
      <c r="E305" s="18" t="s">
        <v>486</v>
      </c>
      <c r="F305" s="3">
        <v>126.7</v>
      </c>
      <c r="G305" s="3"/>
      <c r="H305" s="51">
        <f t="shared" si="51"/>
        <v>126.7</v>
      </c>
      <c r="I305" s="3"/>
      <c r="J305" s="51">
        <f t="shared" si="52"/>
        <v>126.7</v>
      </c>
      <c r="K305" s="3"/>
      <c r="L305" s="51">
        <f t="shared" si="53"/>
        <v>126.7</v>
      </c>
      <c r="M305" s="3"/>
      <c r="N305" s="51">
        <f t="shared" si="54"/>
        <v>126.7</v>
      </c>
    </row>
    <row r="306" spans="1:14" ht="16.149999999999999" customHeight="1" x14ac:dyDescent="0.3">
      <c r="A306" s="84" t="s">
        <v>365</v>
      </c>
      <c r="B306" s="18" t="s">
        <v>366</v>
      </c>
      <c r="C306" s="23"/>
      <c r="D306" s="23"/>
      <c r="E306" s="24"/>
      <c r="F306" s="3">
        <f t="shared" ref="F306:M310" si="59">F307</f>
        <v>10588.4</v>
      </c>
      <c r="G306" s="3">
        <f t="shared" si="59"/>
        <v>602</v>
      </c>
      <c r="H306" s="51">
        <f t="shared" si="51"/>
        <v>11190.4</v>
      </c>
      <c r="I306" s="3">
        <f t="shared" si="59"/>
        <v>0</v>
      </c>
      <c r="J306" s="51">
        <f t="shared" si="52"/>
        <v>11190.4</v>
      </c>
      <c r="K306" s="3">
        <f t="shared" si="59"/>
        <v>0</v>
      </c>
      <c r="L306" s="51">
        <f t="shared" si="53"/>
        <v>11190.4</v>
      </c>
      <c r="M306" s="3">
        <f t="shared" si="59"/>
        <v>0</v>
      </c>
      <c r="N306" s="51">
        <f t="shared" si="54"/>
        <v>11190.4</v>
      </c>
    </row>
    <row r="307" spans="1:14" ht="19.899999999999999" customHeight="1" x14ac:dyDescent="0.3">
      <c r="A307" s="84" t="s">
        <v>367</v>
      </c>
      <c r="B307" s="18" t="s">
        <v>368</v>
      </c>
      <c r="C307" s="23"/>
      <c r="D307" s="23"/>
      <c r="E307" s="24"/>
      <c r="F307" s="3">
        <f t="shared" si="59"/>
        <v>10588.4</v>
      </c>
      <c r="G307" s="3">
        <f t="shared" si="59"/>
        <v>602</v>
      </c>
      <c r="H307" s="51">
        <f t="shared" si="51"/>
        <v>11190.4</v>
      </c>
      <c r="I307" s="3">
        <f t="shared" si="59"/>
        <v>0</v>
      </c>
      <c r="J307" s="51">
        <f t="shared" si="52"/>
        <v>11190.4</v>
      </c>
      <c r="K307" s="3">
        <f t="shared" si="59"/>
        <v>0</v>
      </c>
      <c r="L307" s="51">
        <f t="shared" si="53"/>
        <v>11190.4</v>
      </c>
      <c r="M307" s="3">
        <f t="shared" si="59"/>
        <v>0</v>
      </c>
      <c r="N307" s="51">
        <f t="shared" si="54"/>
        <v>11190.4</v>
      </c>
    </row>
    <row r="308" spans="1:14" x14ac:dyDescent="0.3">
      <c r="A308" s="84" t="s">
        <v>346</v>
      </c>
      <c r="B308" s="18" t="s">
        <v>368</v>
      </c>
      <c r="C308" s="18">
        <v>11</v>
      </c>
      <c r="D308" s="23"/>
      <c r="E308" s="24"/>
      <c r="F308" s="3">
        <f t="shared" si="59"/>
        <v>10588.4</v>
      </c>
      <c r="G308" s="3">
        <f t="shared" si="59"/>
        <v>602</v>
      </c>
      <c r="H308" s="51">
        <f t="shared" si="51"/>
        <v>11190.4</v>
      </c>
      <c r="I308" s="3">
        <f t="shared" si="59"/>
        <v>0</v>
      </c>
      <c r="J308" s="51">
        <f t="shared" si="52"/>
        <v>11190.4</v>
      </c>
      <c r="K308" s="3">
        <f t="shared" si="59"/>
        <v>0</v>
      </c>
      <c r="L308" s="51">
        <f t="shared" si="53"/>
        <v>11190.4</v>
      </c>
      <c r="M308" s="3">
        <f t="shared" si="59"/>
        <v>0</v>
      </c>
      <c r="N308" s="51">
        <f t="shared" si="54"/>
        <v>11190.4</v>
      </c>
    </row>
    <row r="309" spans="1:14" ht="15" customHeight="1" x14ac:dyDescent="0.3">
      <c r="A309" s="84" t="s">
        <v>511</v>
      </c>
      <c r="B309" s="18" t="s">
        <v>368</v>
      </c>
      <c r="C309" s="18">
        <v>11</v>
      </c>
      <c r="D309" s="18" t="s">
        <v>68</v>
      </c>
      <c r="E309" s="24"/>
      <c r="F309" s="3">
        <f t="shared" si="59"/>
        <v>10588.4</v>
      </c>
      <c r="G309" s="3">
        <f t="shared" si="59"/>
        <v>602</v>
      </c>
      <c r="H309" s="51">
        <f t="shared" si="51"/>
        <v>11190.4</v>
      </c>
      <c r="I309" s="3">
        <f t="shared" si="59"/>
        <v>0</v>
      </c>
      <c r="J309" s="51">
        <f t="shared" si="52"/>
        <v>11190.4</v>
      </c>
      <c r="K309" s="3">
        <f t="shared" si="59"/>
        <v>0</v>
      </c>
      <c r="L309" s="51">
        <f t="shared" si="53"/>
        <v>11190.4</v>
      </c>
      <c r="M309" s="3">
        <f t="shared" si="59"/>
        <v>0</v>
      </c>
      <c r="N309" s="51">
        <f t="shared" si="54"/>
        <v>11190.4</v>
      </c>
    </row>
    <row r="310" spans="1:14" ht="45" x14ac:dyDescent="0.3">
      <c r="A310" s="84" t="s">
        <v>176</v>
      </c>
      <c r="B310" s="18" t="s">
        <v>368</v>
      </c>
      <c r="C310" s="18">
        <v>11</v>
      </c>
      <c r="D310" s="18" t="s">
        <v>68</v>
      </c>
      <c r="E310" s="18">
        <v>600</v>
      </c>
      <c r="F310" s="3">
        <f t="shared" si="59"/>
        <v>10588.4</v>
      </c>
      <c r="G310" s="3">
        <f t="shared" si="59"/>
        <v>602</v>
      </c>
      <c r="H310" s="51">
        <f t="shared" si="51"/>
        <v>11190.4</v>
      </c>
      <c r="I310" s="3">
        <f t="shared" si="59"/>
        <v>0</v>
      </c>
      <c r="J310" s="51">
        <f t="shared" si="52"/>
        <v>11190.4</v>
      </c>
      <c r="K310" s="3">
        <f t="shared" si="59"/>
        <v>0</v>
      </c>
      <c r="L310" s="51">
        <f t="shared" si="53"/>
        <v>11190.4</v>
      </c>
      <c r="M310" s="3">
        <f t="shared" si="59"/>
        <v>0</v>
      </c>
      <c r="N310" s="51">
        <f t="shared" si="54"/>
        <v>11190.4</v>
      </c>
    </row>
    <row r="311" spans="1:14" ht="18.75" customHeight="1" x14ac:dyDescent="0.3">
      <c r="A311" s="84" t="s">
        <v>423</v>
      </c>
      <c r="B311" s="18" t="s">
        <v>368</v>
      </c>
      <c r="C311" s="18">
        <v>11</v>
      </c>
      <c r="D311" s="18" t="s">
        <v>68</v>
      </c>
      <c r="E311" s="18">
        <v>620</v>
      </c>
      <c r="F311" s="3">
        <v>10588.4</v>
      </c>
      <c r="G311" s="3">
        <v>602</v>
      </c>
      <c r="H311" s="51">
        <f t="shared" si="51"/>
        <v>11190.4</v>
      </c>
      <c r="I311" s="3"/>
      <c r="J311" s="51">
        <f t="shared" si="52"/>
        <v>11190.4</v>
      </c>
      <c r="K311" s="3"/>
      <c r="L311" s="51">
        <f t="shared" si="53"/>
        <v>11190.4</v>
      </c>
      <c r="M311" s="3"/>
      <c r="N311" s="51">
        <f t="shared" si="54"/>
        <v>11190.4</v>
      </c>
    </row>
    <row r="312" spans="1:14" ht="40.5" customHeight="1" x14ac:dyDescent="0.3">
      <c r="A312" s="15" t="s">
        <v>607</v>
      </c>
      <c r="B312" s="22" t="s">
        <v>358</v>
      </c>
      <c r="C312" s="23"/>
      <c r="D312" s="23"/>
      <c r="E312" s="24"/>
      <c r="F312" s="2">
        <f t="shared" ref="F312:M317" si="60">F313</f>
        <v>437</v>
      </c>
      <c r="G312" s="2">
        <f t="shared" si="60"/>
        <v>0</v>
      </c>
      <c r="H312" s="55">
        <f t="shared" si="51"/>
        <v>437</v>
      </c>
      <c r="I312" s="2">
        <f t="shared" si="60"/>
        <v>0</v>
      </c>
      <c r="J312" s="55">
        <f t="shared" si="52"/>
        <v>437</v>
      </c>
      <c r="K312" s="2">
        <f t="shared" si="60"/>
        <v>63.3</v>
      </c>
      <c r="L312" s="55">
        <f t="shared" si="53"/>
        <v>500.3</v>
      </c>
      <c r="M312" s="2">
        <f t="shared" si="60"/>
        <v>0</v>
      </c>
      <c r="N312" s="55">
        <f t="shared" si="54"/>
        <v>500.3</v>
      </c>
    </row>
    <row r="313" spans="1:14" ht="44.25" customHeight="1" x14ac:dyDescent="0.3">
      <c r="A313" s="84" t="s">
        <v>359</v>
      </c>
      <c r="B313" s="18" t="s">
        <v>360</v>
      </c>
      <c r="C313" s="23"/>
      <c r="D313" s="23"/>
      <c r="E313" s="24"/>
      <c r="F313" s="3">
        <f t="shared" si="60"/>
        <v>437</v>
      </c>
      <c r="G313" s="3">
        <f t="shared" si="60"/>
        <v>0</v>
      </c>
      <c r="H313" s="51">
        <f t="shared" si="51"/>
        <v>437</v>
      </c>
      <c r="I313" s="3">
        <f t="shared" si="60"/>
        <v>0</v>
      </c>
      <c r="J313" s="51">
        <f t="shared" si="52"/>
        <v>437</v>
      </c>
      <c r="K313" s="3">
        <f t="shared" si="60"/>
        <v>63.3</v>
      </c>
      <c r="L313" s="51">
        <f t="shared" si="53"/>
        <v>500.3</v>
      </c>
      <c r="M313" s="3">
        <f t="shared" si="60"/>
        <v>0</v>
      </c>
      <c r="N313" s="51">
        <f t="shared" si="54"/>
        <v>500.3</v>
      </c>
    </row>
    <row r="314" spans="1:14" ht="45" x14ac:dyDescent="0.3">
      <c r="A314" s="84" t="s">
        <v>361</v>
      </c>
      <c r="B314" s="18" t="s">
        <v>362</v>
      </c>
      <c r="C314" s="23"/>
      <c r="D314" s="23"/>
      <c r="E314" s="24"/>
      <c r="F314" s="3">
        <f t="shared" si="60"/>
        <v>437</v>
      </c>
      <c r="G314" s="3">
        <f t="shared" si="60"/>
        <v>0</v>
      </c>
      <c r="H314" s="51">
        <f t="shared" si="51"/>
        <v>437</v>
      </c>
      <c r="I314" s="3">
        <f t="shared" si="60"/>
        <v>0</v>
      </c>
      <c r="J314" s="51">
        <f t="shared" si="52"/>
        <v>437</v>
      </c>
      <c r="K314" s="3">
        <f t="shared" si="60"/>
        <v>63.3</v>
      </c>
      <c r="L314" s="51">
        <f t="shared" si="53"/>
        <v>500.3</v>
      </c>
      <c r="M314" s="3">
        <f t="shared" si="60"/>
        <v>0</v>
      </c>
      <c r="N314" s="51">
        <f t="shared" si="54"/>
        <v>500.3</v>
      </c>
    </row>
    <row r="315" spans="1:14" ht="15.75" customHeight="1" x14ac:dyDescent="0.3">
      <c r="A315" s="84" t="s">
        <v>346</v>
      </c>
      <c r="B315" s="18" t="s">
        <v>362</v>
      </c>
      <c r="C315" s="18">
        <v>11</v>
      </c>
      <c r="D315" s="23"/>
      <c r="E315" s="24"/>
      <c r="F315" s="3">
        <f t="shared" si="60"/>
        <v>437</v>
      </c>
      <c r="G315" s="3">
        <f t="shared" si="60"/>
        <v>0</v>
      </c>
      <c r="H315" s="51">
        <f t="shared" si="51"/>
        <v>437</v>
      </c>
      <c r="I315" s="3">
        <f t="shared" si="60"/>
        <v>0</v>
      </c>
      <c r="J315" s="51">
        <f t="shared" si="52"/>
        <v>437</v>
      </c>
      <c r="K315" s="3">
        <f t="shared" si="60"/>
        <v>63.3</v>
      </c>
      <c r="L315" s="51">
        <f t="shared" si="53"/>
        <v>500.3</v>
      </c>
      <c r="M315" s="3">
        <f t="shared" si="60"/>
        <v>0</v>
      </c>
      <c r="N315" s="51">
        <f t="shared" si="54"/>
        <v>500.3</v>
      </c>
    </row>
    <row r="316" spans="1:14" ht="18" customHeight="1" x14ac:dyDescent="0.3">
      <c r="A316" s="84" t="s">
        <v>510</v>
      </c>
      <c r="B316" s="18" t="s">
        <v>362</v>
      </c>
      <c r="C316" s="18">
        <v>11</v>
      </c>
      <c r="D316" s="18" t="s">
        <v>63</v>
      </c>
      <c r="E316" s="24"/>
      <c r="F316" s="3">
        <f t="shared" si="60"/>
        <v>437</v>
      </c>
      <c r="G316" s="3">
        <f t="shared" si="60"/>
        <v>0</v>
      </c>
      <c r="H316" s="51">
        <f t="shared" si="51"/>
        <v>437</v>
      </c>
      <c r="I316" s="3">
        <f t="shared" si="60"/>
        <v>0</v>
      </c>
      <c r="J316" s="51">
        <f t="shared" si="52"/>
        <v>437</v>
      </c>
      <c r="K316" s="3">
        <f t="shared" si="60"/>
        <v>63.3</v>
      </c>
      <c r="L316" s="51">
        <f t="shared" si="53"/>
        <v>500.3</v>
      </c>
      <c r="M316" s="3">
        <f t="shared" si="60"/>
        <v>0</v>
      </c>
      <c r="N316" s="51">
        <f t="shared" si="54"/>
        <v>500.3</v>
      </c>
    </row>
    <row r="317" spans="1:14" ht="30" x14ac:dyDescent="0.3">
      <c r="A317" s="84" t="s">
        <v>87</v>
      </c>
      <c r="B317" s="18" t="s">
        <v>362</v>
      </c>
      <c r="C317" s="18">
        <v>11</v>
      </c>
      <c r="D317" s="18" t="s">
        <v>63</v>
      </c>
      <c r="E317" s="18">
        <v>200</v>
      </c>
      <c r="F317" s="3">
        <f t="shared" si="60"/>
        <v>437</v>
      </c>
      <c r="G317" s="3">
        <f t="shared" si="60"/>
        <v>0</v>
      </c>
      <c r="H317" s="51">
        <f t="shared" si="51"/>
        <v>437</v>
      </c>
      <c r="I317" s="3">
        <f t="shared" si="60"/>
        <v>0</v>
      </c>
      <c r="J317" s="51">
        <f t="shared" si="52"/>
        <v>437</v>
      </c>
      <c r="K317" s="3">
        <f t="shared" si="60"/>
        <v>63.3</v>
      </c>
      <c r="L317" s="51">
        <f t="shared" si="53"/>
        <v>500.3</v>
      </c>
      <c r="M317" s="3">
        <f t="shared" si="60"/>
        <v>0</v>
      </c>
      <c r="N317" s="51">
        <f t="shared" si="54"/>
        <v>500.3</v>
      </c>
    </row>
    <row r="318" spans="1:14" ht="31.15" customHeight="1" x14ac:dyDescent="0.3">
      <c r="A318" s="84" t="s">
        <v>88</v>
      </c>
      <c r="B318" s="18" t="s">
        <v>362</v>
      </c>
      <c r="C318" s="18">
        <v>11</v>
      </c>
      <c r="D318" s="18" t="s">
        <v>63</v>
      </c>
      <c r="E318" s="18">
        <v>240</v>
      </c>
      <c r="F318" s="3">
        <v>437</v>
      </c>
      <c r="G318" s="3"/>
      <c r="H318" s="51">
        <f t="shared" si="51"/>
        <v>437</v>
      </c>
      <c r="I318" s="3"/>
      <c r="J318" s="51">
        <f t="shared" si="52"/>
        <v>437</v>
      </c>
      <c r="K318" s="3">
        <v>63.3</v>
      </c>
      <c r="L318" s="51">
        <f t="shared" si="53"/>
        <v>500.3</v>
      </c>
      <c r="M318" s="3"/>
      <c r="N318" s="51">
        <f t="shared" si="54"/>
        <v>500.3</v>
      </c>
    </row>
    <row r="319" spans="1:14" ht="54.75" customHeight="1" x14ac:dyDescent="0.3">
      <c r="A319" s="21" t="s">
        <v>860</v>
      </c>
      <c r="B319" s="22" t="s">
        <v>330</v>
      </c>
      <c r="C319" s="23"/>
      <c r="D319" s="23"/>
      <c r="E319" s="24"/>
      <c r="F319" s="2">
        <f t="shared" ref="F319:M334" si="61">F320</f>
        <v>300</v>
      </c>
      <c r="G319" s="2">
        <f t="shared" si="61"/>
        <v>0</v>
      </c>
      <c r="H319" s="55">
        <f t="shared" si="51"/>
        <v>300</v>
      </c>
      <c r="I319" s="2">
        <f t="shared" si="61"/>
        <v>0</v>
      </c>
      <c r="J319" s="55">
        <f t="shared" si="52"/>
        <v>300</v>
      </c>
      <c r="K319" s="2">
        <f t="shared" si="61"/>
        <v>8381.5999999999985</v>
      </c>
      <c r="L319" s="55">
        <f t="shared" si="53"/>
        <v>8681.5999999999985</v>
      </c>
      <c r="M319" s="2">
        <f t="shared" si="61"/>
        <v>0</v>
      </c>
      <c r="N319" s="55">
        <f t="shared" si="54"/>
        <v>8681.5999999999985</v>
      </c>
    </row>
    <row r="320" spans="1:14" ht="57" customHeight="1" x14ac:dyDescent="0.3">
      <c r="A320" s="25" t="s">
        <v>861</v>
      </c>
      <c r="B320" s="18" t="s">
        <v>698</v>
      </c>
      <c r="C320" s="23"/>
      <c r="D320" s="23"/>
      <c r="E320" s="24"/>
      <c r="F320" s="3">
        <f>F331</f>
        <v>300</v>
      </c>
      <c r="G320" s="3">
        <f>G331</f>
        <v>0</v>
      </c>
      <c r="H320" s="51">
        <f t="shared" si="51"/>
        <v>300</v>
      </c>
      <c r="I320" s="3">
        <f>I331</f>
        <v>0</v>
      </c>
      <c r="J320" s="51">
        <f t="shared" si="52"/>
        <v>300</v>
      </c>
      <c r="K320" s="3">
        <f>K331+K325+K326</f>
        <v>8381.5999999999985</v>
      </c>
      <c r="L320" s="51">
        <f t="shared" si="53"/>
        <v>8681.5999999999985</v>
      </c>
      <c r="M320" s="3">
        <f>M331+M325+M326+M336</f>
        <v>0</v>
      </c>
      <c r="N320" s="51">
        <f t="shared" si="54"/>
        <v>8681.5999999999985</v>
      </c>
    </row>
    <row r="321" spans="1:14" ht="74.45" customHeight="1" x14ac:dyDescent="0.3">
      <c r="A321" s="66" t="s">
        <v>924</v>
      </c>
      <c r="B321" s="48" t="s">
        <v>925</v>
      </c>
      <c r="C321" s="23"/>
      <c r="D321" s="23"/>
      <c r="E321" s="24"/>
      <c r="F321" s="3"/>
      <c r="G321" s="3"/>
      <c r="H321" s="51"/>
      <c r="I321" s="3"/>
      <c r="J321" s="51"/>
      <c r="K321" s="3">
        <f>K322</f>
        <v>8297.7999999999993</v>
      </c>
      <c r="L321" s="51">
        <f t="shared" si="53"/>
        <v>8297.7999999999993</v>
      </c>
      <c r="M321" s="3">
        <f>M322</f>
        <v>0</v>
      </c>
      <c r="N321" s="51">
        <f t="shared" si="54"/>
        <v>8297.7999999999993</v>
      </c>
    </row>
    <row r="322" spans="1:14" ht="15.6" customHeight="1" x14ac:dyDescent="0.3">
      <c r="A322" s="10" t="s">
        <v>218</v>
      </c>
      <c r="B322" s="48" t="s">
        <v>925</v>
      </c>
      <c r="C322" s="18" t="s">
        <v>219</v>
      </c>
      <c r="D322" s="23"/>
      <c r="E322" s="24"/>
      <c r="F322" s="3"/>
      <c r="G322" s="3"/>
      <c r="H322" s="51"/>
      <c r="I322" s="3"/>
      <c r="J322" s="51"/>
      <c r="K322" s="3">
        <f>K323</f>
        <v>8297.7999999999993</v>
      </c>
      <c r="L322" s="51">
        <f t="shared" si="53"/>
        <v>8297.7999999999993</v>
      </c>
      <c r="M322" s="3">
        <f>M323</f>
        <v>0</v>
      </c>
      <c r="N322" s="51">
        <f t="shared" si="54"/>
        <v>8297.7999999999993</v>
      </c>
    </row>
    <row r="323" spans="1:14" ht="15.6" customHeight="1" x14ac:dyDescent="0.3">
      <c r="A323" s="10" t="s">
        <v>220</v>
      </c>
      <c r="B323" s="48" t="s">
        <v>925</v>
      </c>
      <c r="C323" s="18" t="s">
        <v>219</v>
      </c>
      <c r="D323" s="18" t="s">
        <v>63</v>
      </c>
      <c r="E323" s="24"/>
      <c r="F323" s="3"/>
      <c r="G323" s="3"/>
      <c r="H323" s="51"/>
      <c r="I323" s="3"/>
      <c r="J323" s="51"/>
      <c r="K323" s="3">
        <f>K324</f>
        <v>8297.7999999999993</v>
      </c>
      <c r="L323" s="51">
        <f t="shared" si="53"/>
        <v>8297.7999999999993</v>
      </c>
      <c r="M323" s="3">
        <f>M324</f>
        <v>0</v>
      </c>
      <c r="N323" s="51">
        <f t="shared" si="54"/>
        <v>8297.7999999999993</v>
      </c>
    </row>
    <row r="324" spans="1:14" ht="15.6" customHeight="1" x14ac:dyDescent="0.3">
      <c r="A324" s="19" t="s">
        <v>797</v>
      </c>
      <c r="B324" s="48" t="s">
        <v>925</v>
      </c>
      <c r="C324" s="18" t="s">
        <v>219</v>
      </c>
      <c r="D324" s="18" t="s">
        <v>63</v>
      </c>
      <c r="E324" s="18" t="s">
        <v>798</v>
      </c>
      <c r="F324" s="3"/>
      <c r="G324" s="3"/>
      <c r="H324" s="51"/>
      <c r="I324" s="3"/>
      <c r="J324" s="51"/>
      <c r="K324" s="3">
        <f>K325</f>
        <v>8297.7999999999993</v>
      </c>
      <c r="L324" s="51">
        <f t="shared" si="53"/>
        <v>8297.7999999999993</v>
      </c>
      <c r="M324" s="3">
        <f>M325</f>
        <v>0</v>
      </c>
      <c r="N324" s="51">
        <f t="shared" si="54"/>
        <v>8297.7999999999993</v>
      </c>
    </row>
    <row r="325" spans="1:14" ht="15.6" customHeight="1" x14ac:dyDescent="0.3">
      <c r="A325" s="19" t="s">
        <v>799</v>
      </c>
      <c r="B325" s="48" t="s">
        <v>925</v>
      </c>
      <c r="C325" s="18" t="s">
        <v>219</v>
      </c>
      <c r="D325" s="18" t="s">
        <v>63</v>
      </c>
      <c r="E325" s="18" t="s">
        <v>800</v>
      </c>
      <c r="F325" s="3"/>
      <c r="G325" s="3"/>
      <c r="H325" s="51"/>
      <c r="I325" s="3"/>
      <c r="J325" s="51"/>
      <c r="K325" s="3">
        <v>8297.7999999999993</v>
      </c>
      <c r="L325" s="51">
        <f t="shared" si="53"/>
        <v>8297.7999999999993</v>
      </c>
      <c r="M325" s="3"/>
      <c r="N325" s="51">
        <f t="shared" si="54"/>
        <v>8297.7999999999993</v>
      </c>
    </row>
    <row r="326" spans="1:14" ht="69" customHeight="1" x14ac:dyDescent="0.3">
      <c r="A326" s="66" t="s">
        <v>924</v>
      </c>
      <c r="B326" s="48" t="s">
        <v>927</v>
      </c>
      <c r="C326" s="23"/>
      <c r="D326" s="23"/>
      <c r="E326" s="24"/>
      <c r="F326" s="3"/>
      <c r="G326" s="3"/>
      <c r="H326" s="51"/>
      <c r="I326" s="3"/>
      <c r="J326" s="51"/>
      <c r="K326" s="3">
        <f>K327</f>
        <v>83.8</v>
      </c>
      <c r="L326" s="51">
        <f t="shared" si="53"/>
        <v>83.8</v>
      </c>
      <c r="M326" s="3">
        <f>M327</f>
        <v>0</v>
      </c>
      <c r="N326" s="51">
        <f t="shared" si="54"/>
        <v>83.8</v>
      </c>
    </row>
    <row r="327" spans="1:14" ht="15.6" customHeight="1" x14ac:dyDescent="0.3">
      <c r="A327" s="10" t="s">
        <v>218</v>
      </c>
      <c r="B327" s="48" t="s">
        <v>927</v>
      </c>
      <c r="C327" s="18" t="s">
        <v>219</v>
      </c>
      <c r="D327" s="23"/>
      <c r="E327" s="24"/>
      <c r="F327" s="3"/>
      <c r="G327" s="3"/>
      <c r="H327" s="51"/>
      <c r="I327" s="3"/>
      <c r="J327" s="51"/>
      <c r="K327" s="3">
        <f>K328</f>
        <v>83.8</v>
      </c>
      <c r="L327" s="51">
        <f t="shared" si="53"/>
        <v>83.8</v>
      </c>
      <c r="M327" s="3">
        <f>M328</f>
        <v>0</v>
      </c>
      <c r="N327" s="51">
        <f t="shared" si="54"/>
        <v>83.8</v>
      </c>
    </row>
    <row r="328" spans="1:14" ht="15.6" customHeight="1" x14ac:dyDescent="0.3">
      <c r="A328" s="10" t="s">
        <v>220</v>
      </c>
      <c r="B328" s="48" t="s">
        <v>927</v>
      </c>
      <c r="C328" s="18" t="s">
        <v>219</v>
      </c>
      <c r="D328" s="18" t="s">
        <v>63</v>
      </c>
      <c r="E328" s="24"/>
      <c r="F328" s="3"/>
      <c r="G328" s="3"/>
      <c r="H328" s="51"/>
      <c r="I328" s="3"/>
      <c r="J328" s="51"/>
      <c r="K328" s="3">
        <f>K329</f>
        <v>83.8</v>
      </c>
      <c r="L328" s="51">
        <f t="shared" si="53"/>
        <v>83.8</v>
      </c>
      <c r="M328" s="3">
        <f>M329</f>
        <v>0</v>
      </c>
      <c r="N328" s="51">
        <f t="shared" si="54"/>
        <v>83.8</v>
      </c>
    </row>
    <row r="329" spans="1:14" ht="15.6" customHeight="1" x14ac:dyDescent="0.3">
      <c r="A329" s="19" t="s">
        <v>797</v>
      </c>
      <c r="B329" s="48" t="s">
        <v>927</v>
      </c>
      <c r="C329" s="18" t="s">
        <v>219</v>
      </c>
      <c r="D329" s="18" t="s">
        <v>63</v>
      </c>
      <c r="E329" s="18" t="s">
        <v>798</v>
      </c>
      <c r="F329" s="3"/>
      <c r="G329" s="3"/>
      <c r="H329" s="51"/>
      <c r="I329" s="3"/>
      <c r="J329" s="51"/>
      <c r="K329" s="3">
        <f>K330</f>
        <v>83.8</v>
      </c>
      <c r="L329" s="51">
        <f t="shared" si="53"/>
        <v>83.8</v>
      </c>
      <c r="M329" s="3">
        <f>M330</f>
        <v>0</v>
      </c>
      <c r="N329" s="51">
        <f t="shared" si="54"/>
        <v>83.8</v>
      </c>
    </row>
    <row r="330" spans="1:14" ht="15.6" customHeight="1" x14ac:dyDescent="0.3">
      <c r="A330" s="19" t="s">
        <v>799</v>
      </c>
      <c r="B330" s="48" t="s">
        <v>927</v>
      </c>
      <c r="C330" s="18" t="s">
        <v>219</v>
      </c>
      <c r="D330" s="18" t="s">
        <v>63</v>
      </c>
      <c r="E330" s="18" t="s">
        <v>800</v>
      </c>
      <c r="F330" s="3"/>
      <c r="G330" s="3"/>
      <c r="H330" s="51"/>
      <c r="I330" s="3"/>
      <c r="J330" s="51"/>
      <c r="K330" s="3">
        <v>83.8</v>
      </c>
      <c r="L330" s="51">
        <f t="shared" si="53"/>
        <v>83.8</v>
      </c>
      <c r="M330" s="3"/>
      <c r="N330" s="51">
        <f t="shared" si="54"/>
        <v>83.8</v>
      </c>
    </row>
    <row r="331" spans="1:14" ht="77.45" customHeight="1" x14ac:dyDescent="0.3">
      <c r="A331" s="25" t="s">
        <v>863</v>
      </c>
      <c r="B331" s="18" t="s">
        <v>862</v>
      </c>
      <c r="C331" s="23"/>
      <c r="D331" s="23"/>
      <c r="E331" s="24"/>
      <c r="F331" s="3">
        <f t="shared" si="61"/>
        <v>300</v>
      </c>
      <c r="G331" s="3">
        <f t="shared" si="61"/>
        <v>0</v>
      </c>
      <c r="H331" s="51">
        <f t="shared" si="51"/>
        <v>300</v>
      </c>
      <c r="I331" s="3">
        <f t="shared" si="61"/>
        <v>0</v>
      </c>
      <c r="J331" s="51">
        <f t="shared" si="52"/>
        <v>300</v>
      </c>
      <c r="K331" s="3">
        <f t="shared" si="61"/>
        <v>0</v>
      </c>
      <c r="L331" s="51">
        <f t="shared" si="53"/>
        <v>300</v>
      </c>
      <c r="M331" s="3">
        <f t="shared" si="61"/>
        <v>-195.2</v>
      </c>
      <c r="N331" s="51">
        <f t="shared" si="54"/>
        <v>104.80000000000001</v>
      </c>
    </row>
    <row r="332" spans="1:14" ht="15.75" customHeight="1" x14ac:dyDescent="0.3">
      <c r="A332" s="10" t="s">
        <v>218</v>
      </c>
      <c r="B332" s="18" t="s">
        <v>862</v>
      </c>
      <c r="C332" s="18" t="s">
        <v>219</v>
      </c>
      <c r="D332" s="23"/>
      <c r="E332" s="24"/>
      <c r="F332" s="3">
        <f t="shared" si="61"/>
        <v>300</v>
      </c>
      <c r="G332" s="3">
        <f t="shared" si="61"/>
        <v>0</v>
      </c>
      <c r="H332" s="51">
        <f t="shared" si="51"/>
        <v>300</v>
      </c>
      <c r="I332" s="3">
        <f t="shared" si="61"/>
        <v>0</v>
      </c>
      <c r="J332" s="51">
        <f t="shared" si="52"/>
        <v>300</v>
      </c>
      <c r="K332" s="3">
        <f t="shared" si="61"/>
        <v>0</v>
      </c>
      <c r="L332" s="51">
        <f t="shared" si="53"/>
        <v>300</v>
      </c>
      <c r="M332" s="3">
        <f t="shared" si="61"/>
        <v>-195.2</v>
      </c>
      <c r="N332" s="51">
        <f t="shared" si="54"/>
        <v>104.80000000000001</v>
      </c>
    </row>
    <row r="333" spans="1:14" ht="18.600000000000001" customHeight="1" x14ac:dyDescent="0.3">
      <c r="A333" s="10" t="s">
        <v>220</v>
      </c>
      <c r="B333" s="18" t="s">
        <v>862</v>
      </c>
      <c r="C333" s="18" t="s">
        <v>219</v>
      </c>
      <c r="D333" s="18" t="s">
        <v>63</v>
      </c>
      <c r="E333" s="24"/>
      <c r="F333" s="3">
        <f t="shared" si="61"/>
        <v>300</v>
      </c>
      <c r="G333" s="3">
        <f t="shared" si="61"/>
        <v>0</v>
      </c>
      <c r="H333" s="51">
        <f t="shared" si="51"/>
        <v>300</v>
      </c>
      <c r="I333" s="3">
        <f t="shared" si="61"/>
        <v>0</v>
      </c>
      <c r="J333" s="51">
        <f t="shared" si="52"/>
        <v>300</v>
      </c>
      <c r="K333" s="3">
        <f t="shared" si="61"/>
        <v>0</v>
      </c>
      <c r="L333" s="51">
        <f t="shared" si="53"/>
        <v>300</v>
      </c>
      <c r="M333" s="3">
        <f t="shared" si="61"/>
        <v>-195.2</v>
      </c>
      <c r="N333" s="51">
        <f t="shared" si="54"/>
        <v>104.80000000000001</v>
      </c>
    </row>
    <row r="334" spans="1:14" ht="28.5" customHeight="1" x14ac:dyDescent="0.3">
      <c r="A334" s="19" t="s">
        <v>797</v>
      </c>
      <c r="B334" s="18" t="s">
        <v>862</v>
      </c>
      <c r="C334" s="18" t="s">
        <v>219</v>
      </c>
      <c r="D334" s="18" t="s">
        <v>63</v>
      </c>
      <c r="E334" s="18" t="s">
        <v>798</v>
      </c>
      <c r="F334" s="3">
        <f t="shared" si="61"/>
        <v>300</v>
      </c>
      <c r="G334" s="3">
        <f t="shared" si="61"/>
        <v>0</v>
      </c>
      <c r="H334" s="51">
        <f t="shared" si="51"/>
        <v>300</v>
      </c>
      <c r="I334" s="3">
        <f t="shared" si="61"/>
        <v>0</v>
      </c>
      <c r="J334" s="51">
        <f t="shared" si="52"/>
        <v>300</v>
      </c>
      <c r="K334" s="3">
        <f t="shared" si="61"/>
        <v>0</v>
      </c>
      <c r="L334" s="51">
        <f t="shared" si="53"/>
        <v>300</v>
      </c>
      <c r="M334" s="3">
        <f t="shared" si="61"/>
        <v>-195.2</v>
      </c>
      <c r="N334" s="51">
        <f t="shared" si="54"/>
        <v>104.80000000000001</v>
      </c>
    </row>
    <row r="335" spans="1:14" ht="16.899999999999999" customHeight="1" x14ac:dyDescent="0.3">
      <c r="A335" s="19" t="s">
        <v>799</v>
      </c>
      <c r="B335" s="18" t="s">
        <v>862</v>
      </c>
      <c r="C335" s="18" t="s">
        <v>219</v>
      </c>
      <c r="D335" s="18" t="s">
        <v>63</v>
      </c>
      <c r="E335" s="18" t="s">
        <v>800</v>
      </c>
      <c r="F335" s="3">
        <v>300</v>
      </c>
      <c r="G335" s="3"/>
      <c r="H335" s="51">
        <f t="shared" si="51"/>
        <v>300</v>
      </c>
      <c r="I335" s="3"/>
      <c r="J335" s="51">
        <f t="shared" si="52"/>
        <v>300</v>
      </c>
      <c r="K335" s="3"/>
      <c r="L335" s="51">
        <f t="shared" si="53"/>
        <v>300</v>
      </c>
      <c r="M335" s="3">
        <v>-195.2</v>
      </c>
      <c r="N335" s="51">
        <f t="shared" si="54"/>
        <v>104.80000000000001</v>
      </c>
    </row>
    <row r="336" spans="1:14" ht="66.599999999999994" customHeight="1" x14ac:dyDescent="0.3">
      <c r="A336" s="19" t="s">
        <v>1092</v>
      </c>
      <c r="B336" s="48" t="s">
        <v>1093</v>
      </c>
      <c r="C336" s="18"/>
      <c r="D336" s="18"/>
      <c r="E336" s="18"/>
      <c r="F336" s="3"/>
      <c r="G336" s="3"/>
      <c r="H336" s="51"/>
      <c r="I336" s="3"/>
      <c r="J336" s="51"/>
      <c r="K336" s="3"/>
      <c r="L336" s="51"/>
      <c r="M336" s="3">
        <f>M337</f>
        <v>195.2</v>
      </c>
      <c r="N336" s="51">
        <f t="shared" si="54"/>
        <v>195.2</v>
      </c>
    </row>
    <row r="337" spans="1:14" ht="16.899999999999999" customHeight="1" x14ac:dyDescent="0.3">
      <c r="A337" s="10" t="s">
        <v>218</v>
      </c>
      <c r="B337" s="48" t="s">
        <v>1093</v>
      </c>
      <c r="C337" s="18" t="s">
        <v>219</v>
      </c>
      <c r="D337" s="23"/>
      <c r="E337" s="18"/>
      <c r="F337" s="3"/>
      <c r="G337" s="3"/>
      <c r="H337" s="51"/>
      <c r="I337" s="3"/>
      <c r="J337" s="51"/>
      <c r="K337" s="3"/>
      <c r="L337" s="51"/>
      <c r="M337" s="3">
        <f>M338</f>
        <v>195.2</v>
      </c>
      <c r="N337" s="51">
        <f t="shared" si="54"/>
        <v>195.2</v>
      </c>
    </row>
    <row r="338" spans="1:14" ht="16.899999999999999" customHeight="1" x14ac:dyDescent="0.3">
      <c r="A338" s="10" t="s">
        <v>220</v>
      </c>
      <c r="B338" s="48" t="s">
        <v>1093</v>
      </c>
      <c r="C338" s="18" t="s">
        <v>219</v>
      </c>
      <c r="D338" s="18" t="s">
        <v>63</v>
      </c>
      <c r="E338" s="18"/>
      <c r="F338" s="3"/>
      <c r="G338" s="3"/>
      <c r="H338" s="51"/>
      <c r="I338" s="3"/>
      <c r="J338" s="51"/>
      <c r="K338" s="3"/>
      <c r="L338" s="51"/>
      <c r="M338" s="3">
        <f>M339</f>
        <v>195.2</v>
      </c>
      <c r="N338" s="51">
        <f t="shared" si="54"/>
        <v>195.2</v>
      </c>
    </row>
    <row r="339" spans="1:14" ht="16.899999999999999" customHeight="1" x14ac:dyDescent="0.3">
      <c r="A339" s="84" t="s">
        <v>87</v>
      </c>
      <c r="B339" s="48" t="s">
        <v>1093</v>
      </c>
      <c r="C339" s="18" t="s">
        <v>219</v>
      </c>
      <c r="D339" s="18" t="s">
        <v>63</v>
      </c>
      <c r="E339" s="18" t="s">
        <v>490</v>
      </c>
      <c r="F339" s="3"/>
      <c r="G339" s="3"/>
      <c r="H339" s="51"/>
      <c r="I339" s="3"/>
      <c r="J339" s="51"/>
      <c r="K339" s="3"/>
      <c r="L339" s="51"/>
      <c r="M339" s="3">
        <f>M340</f>
        <v>195.2</v>
      </c>
      <c r="N339" s="51">
        <f t="shared" si="54"/>
        <v>195.2</v>
      </c>
    </row>
    <row r="340" spans="1:14" ht="16.899999999999999" customHeight="1" x14ac:dyDescent="0.3">
      <c r="A340" s="84" t="s">
        <v>88</v>
      </c>
      <c r="B340" s="48" t="s">
        <v>1093</v>
      </c>
      <c r="C340" s="18" t="s">
        <v>219</v>
      </c>
      <c r="D340" s="18" t="s">
        <v>63</v>
      </c>
      <c r="E340" s="18" t="s">
        <v>486</v>
      </c>
      <c r="F340" s="3"/>
      <c r="G340" s="3"/>
      <c r="H340" s="51"/>
      <c r="I340" s="3"/>
      <c r="J340" s="51"/>
      <c r="K340" s="3"/>
      <c r="L340" s="51"/>
      <c r="M340" s="3">
        <v>195.2</v>
      </c>
      <c r="N340" s="51">
        <f t="shared" si="54"/>
        <v>195.2</v>
      </c>
    </row>
    <row r="341" spans="1:14" ht="56.25" customHeight="1" x14ac:dyDescent="0.3">
      <c r="A341" s="9" t="s">
        <v>884</v>
      </c>
      <c r="B341" s="22" t="s">
        <v>121</v>
      </c>
      <c r="C341" s="23"/>
      <c r="D341" s="23"/>
      <c r="E341" s="24"/>
      <c r="F341" s="2">
        <f>F342+F354+F361</f>
        <v>2144.3000000000002</v>
      </c>
      <c r="G341" s="2">
        <f>G342+G354+G361</f>
        <v>543.70000000000005</v>
      </c>
      <c r="H341" s="55">
        <f t="shared" si="51"/>
        <v>2688</v>
      </c>
      <c r="I341" s="2">
        <f>I342+I354+I361</f>
        <v>0</v>
      </c>
      <c r="J341" s="55">
        <f t="shared" si="52"/>
        <v>2688</v>
      </c>
      <c r="K341" s="2">
        <f>K342+K354+K361</f>
        <v>0</v>
      </c>
      <c r="L341" s="55">
        <f t="shared" si="53"/>
        <v>2688</v>
      </c>
      <c r="M341" s="2">
        <f>M342+M354+M361</f>
        <v>114</v>
      </c>
      <c r="N341" s="55">
        <f t="shared" si="54"/>
        <v>2802</v>
      </c>
    </row>
    <row r="342" spans="1:14" ht="56.45" customHeight="1" x14ac:dyDescent="0.3">
      <c r="A342" s="9" t="s">
        <v>866</v>
      </c>
      <c r="B342" s="22" t="s">
        <v>122</v>
      </c>
      <c r="C342" s="23"/>
      <c r="D342" s="23"/>
      <c r="E342" s="24"/>
      <c r="F342" s="2">
        <f>F343</f>
        <v>80.8</v>
      </c>
      <c r="G342" s="2">
        <f>G343</f>
        <v>543.70000000000005</v>
      </c>
      <c r="H342" s="55">
        <f t="shared" si="51"/>
        <v>624.5</v>
      </c>
      <c r="I342" s="2">
        <f>I343</f>
        <v>0</v>
      </c>
      <c r="J342" s="55">
        <f t="shared" si="52"/>
        <v>624.5</v>
      </c>
      <c r="K342" s="2">
        <f>K343</f>
        <v>-10</v>
      </c>
      <c r="L342" s="55">
        <f t="shared" si="53"/>
        <v>614.5</v>
      </c>
      <c r="M342" s="2">
        <f>M343</f>
        <v>0</v>
      </c>
      <c r="N342" s="55">
        <f t="shared" si="54"/>
        <v>614.5</v>
      </c>
    </row>
    <row r="343" spans="1:14" ht="68.45" customHeight="1" x14ac:dyDescent="0.3">
      <c r="A343" s="10" t="s">
        <v>867</v>
      </c>
      <c r="B343" s="18" t="s">
        <v>123</v>
      </c>
      <c r="C343" s="23"/>
      <c r="D343" s="23"/>
      <c r="E343" s="24"/>
      <c r="F343" s="3">
        <f>F349+F344</f>
        <v>80.8</v>
      </c>
      <c r="G343" s="3">
        <f>G349+G344</f>
        <v>543.70000000000005</v>
      </c>
      <c r="H343" s="51">
        <f t="shared" si="51"/>
        <v>624.5</v>
      </c>
      <c r="I343" s="3">
        <f>I349+I344</f>
        <v>0</v>
      </c>
      <c r="J343" s="51">
        <f t="shared" si="52"/>
        <v>624.5</v>
      </c>
      <c r="K343" s="3">
        <f>K349+K344</f>
        <v>-10</v>
      </c>
      <c r="L343" s="51">
        <f t="shared" si="53"/>
        <v>614.5</v>
      </c>
      <c r="M343" s="3">
        <f>M349+M344</f>
        <v>0</v>
      </c>
      <c r="N343" s="51">
        <f t="shared" si="54"/>
        <v>614.5</v>
      </c>
    </row>
    <row r="344" spans="1:14" ht="72.599999999999994" customHeight="1" x14ac:dyDescent="0.3">
      <c r="A344" s="10" t="s">
        <v>751</v>
      </c>
      <c r="B344" s="18" t="s">
        <v>485</v>
      </c>
      <c r="C344" s="23"/>
      <c r="D344" s="23"/>
      <c r="E344" s="24"/>
      <c r="F344" s="3">
        <f t="shared" ref="F344:M347" si="62">F345</f>
        <v>0</v>
      </c>
      <c r="G344" s="3">
        <f t="shared" si="62"/>
        <v>543.70000000000005</v>
      </c>
      <c r="H344" s="51">
        <f t="shared" si="51"/>
        <v>543.70000000000005</v>
      </c>
      <c r="I344" s="3">
        <f t="shared" si="62"/>
        <v>36.9</v>
      </c>
      <c r="J344" s="51">
        <f t="shared" si="52"/>
        <v>580.6</v>
      </c>
      <c r="K344" s="3">
        <f t="shared" si="62"/>
        <v>0</v>
      </c>
      <c r="L344" s="51">
        <f t="shared" si="53"/>
        <v>580.6</v>
      </c>
      <c r="M344" s="3">
        <f t="shared" si="62"/>
        <v>18.2</v>
      </c>
      <c r="N344" s="51">
        <f t="shared" si="54"/>
        <v>598.80000000000007</v>
      </c>
    </row>
    <row r="345" spans="1:14" ht="17.25" customHeight="1" x14ac:dyDescent="0.3">
      <c r="A345" s="84" t="s">
        <v>62</v>
      </c>
      <c r="B345" s="18" t="s">
        <v>485</v>
      </c>
      <c r="C345" s="18" t="s">
        <v>63</v>
      </c>
      <c r="D345" s="23"/>
      <c r="E345" s="24"/>
      <c r="F345" s="3">
        <f t="shared" si="62"/>
        <v>0</v>
      </c>
      <c r="G345" s="3">
        <f t="shared" si="62"/>
        <v>543.70000000000005</v>
      </c>
      <c r="H345" s="51">
        <f t="shared" si="51"/>
        <v>543.70000000000005</v>
      </c>
      <c r="I345" s="3">
        <f t="shared" si="62"/>
        <v>36.9</v>
      </c>
      <c r="J345" s="51">
        <f t="shared" si="52"/>
        <v>580.6</v>
      </c>
      <c r="K345" s="3">
        <f t="shared" si="62"/>
        <v>0</v>
      </c>
      <c r="L345" s="51">
        <f t="shared" si="53"/>
        <v>580.6</v>
      </c>
      <c r="M345" s="3">
        <f t="shared" si="62"/>
        <v>18.2</v>
      </c>
      <c r="N345" s="51">
        <f t="shared" si="54"/>
        <v>598.80000000000007</v>
      </c>
    </row>
    <row r="346" spans="1:14" ht="18.75" customHeight="1" x14ac:dyDescent="0.3">
      <c r="A346" s="84" t="s">
        <v>120</v>
      </c>
      <c r="B346" s="18" t="s">
        <v>485</v>
      </c>
      <c r="C346" s="18" t="s">
        <v>63</v>
      </c>
      <c r="D346" s="18">
        <v>13</v>
      </c>
      <c r="E346" s="24"/>
      <c r="F346" s="3">
        <f t="shared" si="62"/>
        <v>0</v>
      </c>
      <c r="G346" s="3">
        <f t="shared" si="62"/>
        <v>543.70000000000005</v>
      </c>
      <c r="H346" s="51">
        <f t="shared" si="51"/>
        <v>543.70000000000005</v>
      </c>
      <c r="I346" s="3">
        <f t="shared" si="62"/>
        <v>36.9</v>
      </c>
      <c r="J346" s="51">
        <f t="shared" si="52"/>
        <v>580.6</v>
      </c>
      <c r="K346" s="3">
        <f t="shared" si="62"/>
        <v>0</v>
      </c>
      <c r="L346" s="51">
        <f t="shared" si="53"/>
        <v>580.6</v>
      </c>
      <c r="M346" s="3">
        <f t="shared" si="62"/>
        <v>18.2</v>
      </c>
      <c r="N346" s="51">
        <f t="shared" si="54"/>
        <v>598.80000000000007</v>
      </c>
    </row>
    <row r="347" spans="1:14" ht="31.5" customHeight="1" x14ac:dyDescent="0.3">
      <c r="A347" s="84" t="s">
        <v>87</v>
      </c>
      <c r="B347" s="18" t="s">
        <v>485</v>
      </c>
      <c r="C347" s="18" t="s">
        <v>63</v>
      </c>
      <c r="D347" s="18">
        <v>13</v>
      </c>
      <c r="E347" s="18">
        <v>200</v>
      </c>
      <c r="F347" s="3">
        <f t="shared" si="62"/>
        <v>0</v>
      </c>
      <c r="G347" s="3">
        <f t="shared" si="62"/>
        <v>543.70000000000005</v>
      </c>
      <c r="H347" s="51">
        <f t="shared" si="51"/>
        <v>543.70000000000005</v>
      </c>
      <c r="I347" s="3">
        <f t="shared" si="62"/>
        <v>36.9</v>
      </c>
      <c r="J347" s="51">
        <f t="shared" si="52"/>
        <v>580.6</v>
      </c>
      <c r="K347" s="3">
        <f t="shared" si="62"/>
        <v>0</v>
      </c>
      <c r="L347" s="51">
        <f t="shared" si="53"/>
        <v>580.6</v>
      </c>
      <c r="M347" s="3">
        <f t="shared" si="62"/>
        <v>18.2</v>
      </c>
      <c r="N347" s="51">
        <f t="shared" si="54"/>
        <v>598.80000000000007</v>
      </c>
    </row>
    <row r="348" spans="1:14" ht="48" customHeight="1" x14ac:dyDescent="0.3">
      <c r="A348" s="84" t="s">
        <v>88</v>
      </c>
      <c r="B348" s="18" t="s">
        <v>485</v>
      </c>
      <c r="C348" s="18" t="s">
        <v>63</v>
      </c>
      <c r="D348" s="18">
        <v>13</v>
      </c>
      <c r="E348" s="18">
        <v>240</v>
      </c>
      <c r="F348" s="3">
        <v>0</v>
      </c>
      <c r="G348" s="3">
        <v>543.70000000000005</v>
      </c>
      <c r="H348" s="51">
        <f t="shared" si="51"/>
        <v>543.70000000000005</v>
      </c>
      <c r="I348" s="3">
        <v>36.9</v>
      </c>
      <c r="J348" s="51">
        <f t="shared" si="52"/>
        <v>580.6</v>
      </c>
      <c r="K348" s="3">
        <v>0</v>
      </c>
      <c r="L348" s="51">
        <f t="shared" si="53"/>
        <v>580.6</v>
      </c>
      <c r="M348" s="3">
        <v>18.2</v>
      </c>
      <c r="N348" s="51">
        <f t="shared" si="54"/>
        <v>598.80000000000007</v>
      </c>
    </row>
    <row r="349" spans="1:14" ht="30" customHeight="1" x14ac:dyDescent="0.3">
      <c r="A349" s="10" t="s">
        <v>661</v>
      </c>
      <c r="B349" s="18" t="s">
        <v>124</v>
      </c>
      <c r="C349" s="23"/>
      <c r="D349" s="23"/>
      <c r="E349" s="24"/>
      <c r="F349" s="3">
        <f t="shared" ref="F349:M352" si="63">F350</f>
        <v>80.8</v>
      </c>
      <c r="G349" s="3">
        <f t="shared" si="63"/>
        <v>0</v>
      </c>
      <c r="H349" s="51">
        <f t="shared" si="51"/>
        <v>80.8</v>
      </c>
      <c r="I349" s="3">
        <f t="shared" si="63"/>
        <v>-36.9</v>
      </c>
      <c r="J349" s="51">
        <f t="shared" si="52"/>
        <v>43.9</v>
      </c>
      <c r="K349" s="3">
        <f t="shared" si="63"/>
        <v>-10</v>
      </c>
      <c r="L349" s="51">
        <f t="shared" si="53"/>
        <v>33.9</v>
      </c>
      <c r="M349" s="3">
        <f t="shared" si="63"/>
        <v>-18.2</v>
      </c>
      <c r="N349" s="51">
        <f t="shared" si="54"/>
        <v>15.7</v>
      </c>
    </row>
    <row r="350" spans="1:14" ht="19.5" customHeight="1" x14ac:dyDescent="0.3">
      <c r="A350" s="84" t="s">
        <v>62</v>
      </c>
      <c r="B350" s="18" t="s">
        <v>124</v>
      </c>
      <c r="C350" s="18" t="s">
        <v>63</v>
      </c>
      <c r="D350" s="23"/>
      <c r="E350" s="24"/>
      <c r="F350" s="3">
        <f t="shared" si="63"/>
        <v>80.8</v>
      </c>
      <c r="G350" s="3">
        <f t="shared" si="63"/>
        <v>0</v>
      </c>
      <c r="H350" s="51">
        <f t="shared" si="51"/>
        <v>80.8</v>
      </c>
      <c r="I350" s="3">
        <f t="shared" si="63"/>
        <v>-36.9</v>
      </c>
      <c r="J350" s="51">
        <f t="shared" si="52"/>
        <v>43.9</v>
      </c>
      <c r="K350" s="3">
        <f t="shared" si="63"/>
        <v>-10</v>
      </c>
      <c r="L350" s="51">
        <f t="shared" si="53"/>
        <v>33.9</v>
      </c>
      <c r="M350" s="3">
        <f t="shared" si="63"/>
        <v>-18.2</v>
      </c>
      <c r="N350" s="51">
        <f t="shared" si="54"/>
        <v>15.7</v>
      </c>
    </row>
    <row r="351" spans="1:14" ht="16.5" customHeight="1" x14ac:dyDescent="0.3">
      <c r="A351" s="84" t="s">
        <v>120</v>
      </c>
      <c r="B351" s="18" t="s">
        <v>124</v>
      </c>
      <c r="C351" s="18" t="s">
        <v>63</v>
      </c>
      <c r="D351" s="18">
        <v>13</v>
      </c>
      <c r="E351" s="24"/>
      <c r="F351" s="3">
        <f t="shared" si="63"/>
        <v>80.8</v>
      </c>
      <c r="G351" s="3">
        <f t="shared" si="63"/>
        <v>0</v>
      </c>
      <c r="H351" s="51">
        <f t="shared" si="51"/>
        <v>80.8</v>
      </c>
      <c r="I351" s="3">
        <f t="shared" si="63"/>
        <v>-36.9</v>
      </c>
      <c r="J351" s="51">
        <f t="shared" si="52"/>
        <v>43.9</v>
      </c>
      <c r="K351" s="3">
        <f t="shared" si="63"/>
        <v>-10</v>
      </c>
      <c r="L351" s="51">
        <f t="shared" si="53"/>
        <v>33.9</v>
      </c>
      <c r="M351" s="3">
        <f t="shared" si="63"/>
        <v>-18.2</v>
      </c>
      <c r="N351" s="51">
        <f t="shared" si="54"/>
        <v>15.7</v>
      </c>
    </row>
    <row r="352" spans="1:14" ht="36.6" customHeight="1" x14ac:dyDescent="0.3">
      <c r="A352" s="84" t="s">
        <v>87</v>
      </c>
      <c r="B352" s="18" t="s">
        <v>124</v>
      </c>
      <c r="C352" s="18" t="s">
        <v>63</v>
      </c>
      <c r="D352" s="18">
        <v>13</v>
      </c>
      <c r="E352" s="18">
        <v>200</v>
      </c>
      <c r="F352" s="3">
        <f t="shared" si="63"/>
        <v>80.8</v>
      </c>
      <c r="G352" s="3">
        <f t="shared" si="63"/>
        <v>0</v>
      </c>
      <c r="H352" s="51">
        <f t="shared" si="51"/>
        <v>80.8</v>
      </c>
      <c r="I352" s="3">
        <f t="shared" si="63"/>
        <v>-36.9</v>
      </c>
      <c r="J352" s="51">
        <f t="shared" si="52"/>
        <v>43.9</v>
      </c>
      <c r="K352" s="3">
        <f t="shared" si="63"/>
        <v>-10</v>
      </c>
      <c r="L352" s="51">
        <f t="shared" si="53"/>
        <v>33.9</v>
      </c>
      <c r="M352" s="3">
        <f t="shared" si="63"/>
        <v>-18.2</v>
      </c>
      <c r="N352" s="51">
        <f t="shared" si="54"/>
        <v>15.7</v>
      </c>
    </row>
    <row r="353" spans="1:14" ht="43.15" customHeight="1" x14ac:dyDescent="0.3">
      <c r="A353" s="84" t="s">
        <v>88</v>
      </c>
      <c r="B353" s="18" t="s">
        <v>124</v>
      </c>
      <c r="C353" s="18" t="s">
        <v>63</v>
      </c>
      <c r="D353" s="18">
        <v>13</v>
      </c>
      <c r="E353" s="18">
        <v>240</v>
      </c>
      <c r="F353" s="3">
        <v>80.8</v>
      </c>
      <c r="G353" s="3"/>
      <c r="H353" s="51">
        <f t="shared" si="51"/>
        <v>80.8</v>
      </c>
      <c r="I353" s="3">
        <v>-36.9</v>
      </c>
      <c r="J353" s="51">
        <f t="shared" si="52"/>
        <v>43.9</v>
      </c>
      <c r="K353" s="3">
        <v>-10</v>
      </c>
      <c r="L353" s="51">
        <f t="shared" si="53"/>
        <v>33.9</v>
      </c>
      <c r="M353" s="3">
        <v>-18.2</v>
      </c>
      <c r="N353" s="51">
        <f t="shared" si="54"/>
        <v>15.7</v>
      </c>
    </row>
    <row r="354" spans="1:14" ht="61.15" customHeight="1" x14ac:dyDescent="0.3">
      <c r="A354" s="9" t="s">
        <v>784</v>
      </c>
      <c r="B354" s="22" t="s">
        <v>125</v>
      </c>
      <c r="C354" s="23"/>
      <c r="D354" s="23"/>
      <c r="E354" s="24"/>
      <c r="F354" s="2">
        <f t="shared" ref="F354:M359" si="64">F355</f>
        <v>1703.5</v>
      </c>
      <c r="G354" s="2">
        <f t="shared" si="64"/>
        <v>0</v>
      </c>
      <c r="H354" s="55">
        <f t="shared" si="51"/>
        <v>1703.5</v>
      </c>
      <c r="I354" s="2">
        <f t="shared" si="64"/>
        <v>0</v>
      </c>
      <c r="J354" s="55">
        <f t="shared" si="52"/>
        <v>1703.5</v>
      </c>
      <c r="K354" s="2">
        <f t="shared" si="64"/>
        <v>81.2</v>
      </c>
      <c r="L354" s="55">
        <f t="shared" si="53"/>
        <v>1784.7</v>
      </c>
      <c r="M354" s="2">
        <f t="shared" si="64"/>
        <v>114</v>
      </c>
      <c r="N354" s="55">
        <f t="shared" si="54"/>
        <v>1898.7</v>
      </c>
    </row>
    <row r="355" spans="1:14" ht="53.25" customHeight="1" x14ac:dyDescent="0.3">
      <c r="A355" s="25" t="s">
        <v>677</v>
      </c>
      <c r="B355" s="18" t="s">
        <v>126</v>
      </c>
      <c r="C355" s="23"/>
      <c r="D355" s="23"/>
      <c r="E355" s="24"/>
      <c r="F355" s="3">
        <f t="shared" si="64"/>
        <v>1703.5</v>
      </c>
      <c r="G355" s="3">
        <f t="shared" si="64"/>
        <v>0</v>
      </c>
      <c r="H355" s="51">
        <f t="shared" si="51"/>
        <v>1703.5</v>
      </c>
      <c r="I355" s="3">
        <f t="shared" si="64"/>
        <v>0</v>
      </c>
      <c r="J355" s="51">
        <f t="shared" si="52"/>
        <v>1703.5</v>
      </c>
      <c r="K355" s="3">
        <f t="shared" si="64"/>
        <v>81.2</v>
      </c>
      <c r="L355" s="51">
        <f t="shared" si="53"/>
        <v>1784.7</v>
      </c>
      <c r="M355" s="3">
        <f t="shared" si="64"/>
        <v>114</v>
      </c>
      <c r="N355" s="51">
        <f t="shared" si="54"/>
        <v>1898.7</v>
      </c>
    </row>
    <row r="356" spans="1:14" ht="46.9" customHeight="1" x14ac:dyDescent="0.3">
      <c r="A356" s="25" t="s">
        <v>785</v>
      </c>
      <c r="B356" s="18" t="s">
        <v>127</v>
      </c>
      <c r="C356" s="23"/>
      <c r="D356" s="23"/>
      <c r="E356" s="24"/>
      <c r="F356" s="3">
        <f t="shared" si="64"/>
        <v>1703.5</v>
      </c>
      <c r="G356" s="3">
        <f t="shared" si="64"/>
        <v>0</v>
      </c>
      <c r="H356" s="51">
        <f t="shared" si="51"/>
        <v>1703.5</v>
      </c>
      <c r="I356" s="3">
        <f t="shared" si="64"/>
        <v>0</v>
      </c>
      <c r="J356" s="51">
        <f t="shared" si="52"/>
        <v>1703.5</v>
      </c>
      <c r="K356" s="3">
        <f>K357</f>
        <v>81.2</v>
      </c>
      <c r="L356" s="51">
        <f t="shared" si="53"/>
        <v>1784.7</v>
      </c>
      <c r="M356" s="3">
        <f>M357</f>
        <v>114</v>
      </c>
      <c r="N356" s="51">
        <f t="shared" si="54"/>
        <v>1898.7</v>
      </c>
    </row>
    <row r="357" spans="1:14" x14ac:dyDescent="0.3">
      <c r="A357" s="10" t="s">
        <v>218</v>
      </c>
      <c r="B357" s="18" t="s">
        <v>127</v>
      </c>
      <c r="C357" s="18" t="s">
        <v>219</v>
      </c>
      <c r="D357" s="18"/>
      <c r="E357" s="18"/>
      <c r="F357" s="3">
        <f t="shared" si="64"/>
        <v>1703.5</v>
      </c>
      <c r="G357" s="3">
        <f t="shared" si="64"/>
        <v>0</v>
      </c>
      <c r="H357" s="51">
        <f t="shared" si="51"/>
        <v>1703.5</v>
      </c>
      <c r="I357" s="3">
        <f t="shared" si="64"/>
        <v>0</v>
      </c>
      <c r="J357" s="51">
        <f t="shared" si="52"/>
        <v>1703.5</v>
      </c>
      <c r="K357" s="3">
        <f t="shared" si="64"/>
        <v>81.2</v>
      </c>
      <c r="L357" s="51">
        <f t="shared" si="53"/>
        <v>1784.7</v>
      </c>
      <c r="M357" s="3">
        <f t="shared" si="64"/>
        <v>114</v>
      </c>
      <c r="N357" s="51">
        <f t="shared" si="54"/>
        <v>1898.7</v>
      </c>
    </row>
    <row r="358" spans="1:14" ht="18" customHeight="1" x14ac:dyDescent="0.3">
      <c r="A358" s="10" t="s">
        <v>220</v>
      </c>
      <c r="B358" s="18" t="s">
        <v>127</v>
      </c>
      <c r="C358" s="18" t="s">
        <v>219</v>
      </c>
      <c r="D358" s="18" t="s">
        <v>63</v>
      </c>
      <c r="E358" s="18"/>
      <c r="F358" s="3">
        <f t="shared" si="64"/>
        <v>1703.5</v>
      </c>
      <c r="G358" s="3">
        <f t="shared" si="64"/>
        <v>0</v>
      </c>
      <c r="H358" s="51">
        <f t="shared" ref="H358:H421" si="65">F358+G358</f>
        <v>1703.5</v>
      </c>
      <c r="I358" s="3">
        <f t="shared" si="64"/>
        <v>0</v>
      </c>
      <c r="J358" s="51">
        <f t="shared" ref="J358:J421" si="66">H358+I358</f>
        <v>1703.5</v>
      </c>
      <c r="K358" s="3">
        <f t="shared" si="64"/>
        <v>81.2</v>
      </c>
      <c r="L358" s="51">
        <f t="shared" ref="L358:L421" si="67">J358+K358</f>
        <v>1784.7</v>
      </c>
      <c r="M358" s="3">
        <f t="shared" si="64"/>
        <v>114</v>
      </c>
      <c r="N358" s="51">
        <f t="shared" ref="N358:N421" si="68">L358+M358</f>
        <v>1898.7</v>
      </c>
    </row>
    <row r="359" spans="1:14" ht="30" x14ac:dyDescent="0.3">
      <c r="A359" s="84" t="s">
        <v>87</v>
      </c>
      <c r="B359" s="18" t="s">
        <v>127</v>
      </c>
      <c r="C359" s="18" t="s">
        <v>219</v>
      </c>
      <c r="D359" s="18" t="s">
        <v>63</v>
      </c>
      <c r="E359" s="18">
        <v>200</v>
      </c>
      <c r="F359" s="3">
        <f t="shared" si="64"/>
        <v>1703.5</v>
      </c>
      <c r="G359" s="3">
        <f t="shared" si="64"/>
        <v>0</v>
      </c>
      <c r="H359" s="51">
        <f t="shared" si="65"/>
        <v>1703.5</v>
      </c>
      <c r="I359" s="3">
        <f t="shared" si="64"/>
        <v>0</v>
      </c>
      <c r="J359" s="51">
        <f t="shared" si="66"/>
        <v>1703.5</v>
      </c>
      <c r="K359" s="3">
        <f t="shared" si="64"/>
        <v>81.2</v>
      </c>
      <c r="L359" s="51">
        <f t="shared" si="67"/>
        <v>1784.7</v>
      </c>
      <c r="M359" s="3">
        <f t="shared" si="64"/>
        <v>114</v>
      </c>
      <c r="N359" s="51">
        <f t="shared" si="68"/>
        <v>1898.7</v>
      </c>
    </row>
    <row r="360" spans="1:14" ht="45" x14ac:dyDescent="0.3">
      <c r="A360" s="84" t="s">
        <v>88</v>
      </c>
      <c r="B360" s="18" t="s">
        <v>127</v>
      </c>
      <c r="C360" s="18" t="s">
        <v>219</v>
      </c>
      <c r="D360" s="18" t="s">
        <v>63</v>
      </c>
      <c r="E360" s="18">
        <v>240</v>
      </c>
      <c r="F360" s="3">
        <v>1703.5</v>
      </c>
      <c r="G360" s="3"/>
      <c r="H360" s="51">
        <f t="shared" si="65"/>
        <v>1703.5</v>
      </c>
      <c r="I360" s="3"/>
      <c r="J360" s="51">
        <f t="shared" si="66"/>
        <v>1703.5</v>
      </c>
      <c r="K360" s="3">
        <v>81.2</v>
      </c>
      <c r="L360" s="51">
        <f t="shared" si="67"/>
        <v>1784.7</v>
      </c>
      <c r="M360" s="3">
        <v>114</v>
      </c>
      <c r="N360" s="51">
        <f t="shared" si="68"/>
        <v>1898.7</v>
      </c>
    </row>
    <row r="361" spans="1:14" ht="49.15" customHeight="1" x14ac:dyDescent="0.3">
      <c r="A361" s="21" t="s">
        <v>662</v>
      </c>
      <c r="B361" s="22" t="s">
        <v>664</v>
      </c>
      <c r="C361" s="18"/>
      <c r="D361" s="18"/>
      <c r="E361" s="18"/>
      <c r="F361" s="2">
        <f t="shared" ref="F361:M364" si="69">F362</f>
        <v>360</v>
      </c>
      <c r="G361" s="2">
        <f t="shared" si="69"/>
        <v>0</v>
      </c>
      <c r="H361" s="55">
        <f t="shared" si="65"/>
        <v>360</v>
      </c>
      <c r="I361" s="2">
        <f t="shared" si="69"/>
        <v>0</v>
      </c>
      <c r="J361" s="55">
        <f t="shared" si="66"/>
        <v>360</v>
      </c>
      <c r="K361" s="2">
        <f t="shared" si="69"/>
        <v>-71.2</v>
      </c>
      <c r="L361" s="55">
        <f t="shared" si="67"/>
        <v>288.8</v>
      </c>
      <c r="M361" s="2">
        <f t="shared" si="69"/>
        <v>0</v>
      </c>
      <c r="N361" s="55">
        <f t="shared" si="68"/>
        <v>288.8</v>
      </c>
    </row>
    <row r="362" spans="1:14" ht="77.25" customHeight="1" x14ac:dyDescent="0.3">
      <c r="A362" s="21" t="s">
        <v>868</v>
      </c>
      <c r="B362" s="22" t="s">
        <v>729</v>
      </c>
      <c r="C362" s="18"/>
      <c r="D362" s="18"/>
      <c r="E362" s="18"/>
      <c r="F362" s="2">
        <f t="shared" si="69"/>
        <v>360</v>
      </c>
      <c r="G362" s="2">
        <f t="shared" si="69"/>
        <v>0</v>
      </c>
      <c r="H362" s="55">
        <f t="shared" si="65"/>
        <v>360</v>
      </c>
      <c r="I362" s="2">
        <f t="shared" si="69"/>
        <v>0</v>
      </c>
      <c r="J362" s="55">
        <f t="shared" si="66"/>
        <v>360</v>
      </c>
      <c r="K362" s="2">
        <f t="shared" si="69"/>
        <v>-71.2</v>
      </c>
      <c r="L362" s="55">
        <f t="shared" si="67"/>
        <v>288.8</v>
      </c>
      <c r="M362" s="2">
        <f t="shared" si="69"/>
        <v>0</v>
      </c>
      <c r="N362" s="55">
        <f t="shared" si="68"/>
        <v>288.8</v>
      </c>
    </row>
    <row r="363" spans="1:14" ht="75.75" customHeight="1" x14ac:dyDescent="0.3">
      <c r="A363" s="25" t="s">
        <v>663</v>
      </c>
      <c r="B363" s="18" t="s">
        <v>666</v>
      </c>
      <c r="C363" s="18"/>
      <c r="D363" s="18"/>
      <c r="E363" s="18"/>
      <c r="F363" s="3">
        <f t="shared" si="69"/>
        <v>360</v>
      </c>
      <c r="G363" s="3">
        <f t="shared" si="69"/>
        <v>0</v>
      </c>
      <c r="H363" s="51">
        <f t="shared" si="65"/>
        <v>360</v>
      </c>
      <c r="I363" s="3">
        <f t="shared" si="69"/>
        <v>0</v>
      </c>
      <c r="J363" s="51">
        <f t="shared" si="66"/>
        <v>360</v>
      </c>
      <c r="K363" s="3">
        <f t="shared" si="69"/>
        <v>-71.2</v>
      </c>
      <c r="L363" s="51">
        <f t="shared" si="67"/>
        <v>288.8</v>
      </c>
      <c r="M363" s="3">
        <f t="shared" si="69"/>
        <v>0</v>
      </c>
      <c r="N363" s="51">
        <f t="shared" si="68"/>
        <v>288.8</v>
      </c>
    </row>
    <row r="364" spans="1:14" ht="18.75" customHeight="1" x14ac:dyDescent="0.3">
      <c r="A364" s="84" t="s">
        <v>62</v>
      </c>
      <c r="B364" s="18" t="s">
        <v>666</v>
      </c>
      <c r="C364" s="18" t="s">
        <v>63</v>
      </c>
      <c r="D364" s="23"/>
      <c r="E364" s="24"/>
      <c r="F364" s="3">
        <f t="shared" si="69"/>
        <v>360</v>
      </c>
      <c r="G364" s="3">
        <f t="shared" si="69"/>
        <v>0</v>
      </c>
      <c r="H364" s="51">
        <f t="shared" si="65"/>
        <v>360</v>
      </c>
      <c r="I364" s="3">
        <f t="shared" si="69"/>
        <v>0</v>
      </c>
      <c r="J364" s="51">
        <f t="shared" si="66"/>
        <v>360</v>
      </c>
      <c r="K364" s="3">
        <f t="shared" si="69"/>
        <v>-71.2</v>
      </c>
      <c r="L364" s="51">
        <f t="shared" si="67"/>
        <v>288.8</v>
      </c>
      <c r="M364" s="3">
        <f t="shared" si="69"/>
        <v>0</v>
      </c>
      <c r="N364" s="51">
        <f t="shared" si="68"/>
        <v>288.8</v>
      </c>
    </row>
    <row r="365" spans="1:14" ht="21.75" customHeight="1" x14ac:dyDescent="0.3">
      <c r="A365" s="84" t="s">
        <v>120</v>
      </c>
      <c r="B365" s="18" t="s">
        <v>666</v>
      </c>
      <c r="C365" s="18" t="s">
        <v>63</v>
      </c>
      <c r="D365" s="18">
        <v>13</v>
      </c>
      <c r="E365" s="24"/>
      <c r="F365" s="3">
        <f>F366+F368</f>
        <v>360</v>
      </c>
      <c r="G365" s="3">
        <f>G366+G368</f>
        <v>0</v>
      </c>
      <c r="H365" s="51">
        <f t="shared" si="65"/>
        <v>360</v>
      </c>
      <c r="I365" s="3">
        <f>I366+I368</f>
        <v>0</v>
      </c>
      <c r="J365" s="51">
        <f t="shared" si="66"/>
        <v>360</v>
      </c>
      <c r="K365" s="3">
        <f>K366+K368</f>
        <v>-71.2</v>
      </c>
      <c r="L365" s="51">
        <f t="shared" si="67"/>
        <v>288.8</v>
      </c>
      <c r="M365" s="3">
        <f>M366+M368</f>
        <v>0</v>
      </c>
      <c r="N365" s="51">
        <f t="shared" si="68"/>
        <v>288.8</v>
      </c>
    </row>
    <row r="366" spans="1:14" ht="35.25" customHeight="1" x14ac:dyDescent="0.3">
      <c r="A366" s="84" t="s">
        <v>87</v>
      </c>
      <c r="B366" s="18" t="s">
        <v>666</v>
      </c>
      <c r="C366" s="18" t="s">
        <v>63</v>
      </c>
      <c r="D366" s="18">
        <v>13</v>
      </c>
      <c r="E366" s="18">
        <v>200</v>
      </c>
      <c r="F366" s="3">
        <f>F367</f>
        <v>350</v>
      </c>
      <c r="G366" s="3">
        <f>G367</f>
        <v>0</v>
      </c>
      <c r="H366" s="51">
        <f t="shared" si="65"/>
        <v>350</v>
      </c>
      <c r="I366" s="3">
        <f>I367</f>
        <v>0</v>
      </c>
      <c r="J366" s="51">
        <f t="shared" si="66"/>
        <v>350</v>
      </c>
      <c r="K366" s="3">
        <f>K367</f>
        <v>-71.2</v>
      </c>
      <c r="L366" s="51">
        <f t="shared" si="67"/>
        <v>278.8</v>
      </c>
      <c r="M366" s="3">
        <f>M367</f>
        <v>0</v>
      </c>
      <c r="N366" s="51">
        <f t="shared" si="68"/>
        <v>278.8</v>
      </c>
    </row>
    <row r="367" spans="1:14" ht="45" x14ac:dyDescent="0.3">
      <c r="A367" s="84" t="s">
        <v>88</v>
      </c>
      <c r="B367" s="18" t="s">
        <v>666</v>
      </c>
      <c r="C367" s="18" t="s">
        <v>63</v>
      </c>
      <c r="D367" s="18">
        <v>13</v>
      </c>
      <c r="E367" s="18">
        <v>240</v>
      </c>
      <c r="F367" s="3">
        <v>350</v>
      </c>
      <c r="G367" s="3"/>
      <c r="H367" s="51">
        <f t="shared" si="65"/>
        <v>350</v>
      </c>
      <c r="I367" s="3"/>
      <c r="J367" s="51">
        <f t="shared" si="66"/>
        <v>350</v>
      </c>
      <c r="K367" s="3">
        <v>-71.2</v>
      </c>
      <c r="L367" s="51">
        <f t="shared" si="67"/>
        <v>278.8</v>
      </c>
      <c r="M367" s="3"/>
      <c r="N367" s="51">
        <f t="shared" si="68"/>
        <v>278.8</v>
      </c>
    </row>
    <row r="368" spans="1:14" x14ac:dyDescent="0.3">
      <c r="A368" s="84" t="s">
        <v>89</v>
      </c>
      <c r="B368" s="18" t="s">
        <v>666</v>
      </c>
      <c r="C368" s="18" t="s">
        <v>63</v>
      </c>
      <c r="D368" s="18">
        <v>13</v>
      </c>
      <c r="E368" s="18" t="s">
        <v>495</v>
      </c>
      <c r="F368" s="3">
        <f>F369</f>
        <v>10</v>
      </c>
      <c r="G368" s="3">
        <f>G369</f>
        <v>0</v>
      </c>
      <c r="H368" s="51">
        <f t="shared" si="65"/>
        <v>10</v>
      </c>
      <c r="I368" s="3">
        <f>I369</f>
        <v>0</v>
      </c>
      <c r="J368" s="51">
        <f t="shared" si="66"/>
        <v>10</v>
      </c>
      <c r="K368" s="3">
        <f>K369</f>
        <v>0</v>
      </c>
      <c r="L368" s="51">
        <f t="shared" si="67"/>
        <v>10</v>
      </c>
      <c r="M368" s="3">
        <f>M369</f>
        <v>0</v>
      </c>
      <c r="N368" s="51">
        <f t="shared" si="68"/>
        <v>10</v>
      </c>
    </row>
    <row r="369" spans="1:14" ht="22.5" customHeight="1" x14ac:dyDescent="0.3">
      <c r="A369" s="84" t="s">
        <v>90</v>
      </c>
      <c r="B369" s="18" t="s">
        <v>666</v>
      </c>
      <c r="C369" s="18" t="s">
        <v>63</v>
      </c>
      <c r="D369" s="18">
        <v>13</v>
      </c>
      <c r="E369" s="18" t="s">
        <v>518</v>
      </c>
      <c r="F369" s="3">
        <v>10</v>
      </c>
      <c r="G369" s="3"/>
      <c r="H369" s="51">
        <f t="shared" si="65"/>
        <v>10</v>
      </c>
      <c r="I369" s="3"/>
      <c r="J369" s="51">
        <f t="shared" si="66"/>
        <v>10</v>
      </c>
      <c r="K369" s="3"/>
      <c r="L369" s="51">
        <f t="shared" si="67"/>
        <v>10</v>
      </c>
      <c r="M369" s="3"/>
      <c r="N369" s="51">
        <f t="shared" si="68"/>
        <v>10</v>
      </c>
    </row>
    <row r="370" spans="1:14" ht="57.75" customHeight="1" x14ac:dyDescent="0.3">
      <c r="A370" s="15" t="s">
        <v>743</v>
      </c>
      <c r="B370" s="22" t="s">
        <v>196</v>
      </c>
      <c r="C370" s="23"/>
      <c r="D370" s="23"/>
      <c r="E370" s="24"/>
      <c r="F370" s="2">
        <f>F371</f>
        <v>122306.8</v>
      </c>
      <c r="G370" s="2">
        <f>G371</f>
        <v>2029.7</v>
      </c>
      <c r="H370" s="55">
        <f t="shared" si="65"/>
        <v>124336.5</v>
      </c>
      <c r="I370" s="2">
        <f>I371</f>
        <v>0</v>
      </c>
      <c r="J370" s="55">
        <f t="shared" si="66"/>
        <v>124336.5</v>
      </c>
      <c r="K370" s="2">
        <f>K371</f>
        <v>0</v>
      </c>
      <c r="L370" s="55">
        <f t="shared" si="67"/>
        <v>124336.5</v>
      </c>
      <c r="M370" s="2">
        <f>M371</f>
        <v>0</v>
      </c>
      <c r="N370" s="55">
        <f t="shared" si="68"/>
        <v>124336.5</v>
      </c>
    </row>
    <row r="371" spans="1:14" ht="45" customHeight="1" x14ac:dyDescent="0.3">
      <c r="A371" s="84" t="s">
        <v>198</v>
      </c>
      <c r="B371" s="18" t="s">
        <v>567</v>
      </c>
      <c r="C371" s="23"/>
      <c r="D371" s="23"/>
      <c r="E371" s="24"/>
      <c r="F371" s="3">
        <f>F372+F382+F396+F391+F401+F406+F413</f>
        <v>122306.8</v>
      </c>
      <c r="G371" s="3">
        <f>G372+G382+G396+G391+G401+G406+G413</f>
        <v>2029.7</v>
      </c>
      <c r="H371" s="51">
        <f t="shared" si="65"/>
        <v>124336.5</v>
      </c>
      <c r="I371" s="3">
        <f>I372+I382+I396+I391+I401+I406+I413</f>
        <v>0</v>
      </c>
      <c r="J371" s="51">
        <f t="shared" si="66"/>
        <v>124336.5</v>
      </c>
      <c r="K371" s="3">
        <f>K372+K382+K396+K391+K401+K406+K413</f>
        <v>0</v>
      </c>
      <c r="L371" s="51">
        <f t="shared" si="67"/>
        <v>124336.5</v>
      </c>
      <c r="M371" s="3">
        <f>M372+M382+M396+M391+M401+M406+M413</f>
        <v>0</v>
      </c>
      <c r="N371" s="51">
        <f t="shared" si="68"/>
        <v>124336.5</v>
      </c>
    </row>
    <row r="372" spans="1:14" ht="39" customHeight="1" x14ac:dyDescent="0.3">
      <c r="A372" s="84" t="s">
        <v>199</v>
      </c>
      <c r="B372" s="18" t="s">
        <v>568</v>
      </c>
      <c r="C372" s="23"/>
      <c r="D372" s="23"/>
      <c r="E372" s="24"/>
      <c r="F372" s="3">
        <f>F373+F377</f>
        <v>30074.199999999997</v>
      </c>
      <c r="G372" s="3">
        <f>G373+G377</f>
        <v>1700</v>
      </c>
      <c r="H372" s="51">
        <f t="shared" si="65"/>
        <v>31774.199999999997</v>
      </c>
      <c r="I372" s="3">
        <f>I373+I377</f>
        <v>0</v>
      </c>
      <c r="J372" s="51">
        <f t="shared" si="66"/>
        <v>31774.199999999997</v>
      </c>
      <c r="K372" s="3">
        <f>K373+K377</f>
        <v>0</v>
      </c>
      <c r="L372" s="51">
        <f t="shared" si="67"/>
        <v>31774.199999999997</v>
      </c>
      <c r="M372" s="3">
        <f>M373+M377</f>
        <v>0</v>
      </c>
      <c r="N372" s="51">
        <f t="shared" si="68"/>
        <v>31774.199999999997</v>
      </c>
    </row>
    <row r="373" spans="1:14" ht="16.149999999999999" customHeight="1" x14ac:dyDescent="0.3">
      <c r="A373" s="84" t="s">
        <v>178</v>
      </c>
      <c r="B373" s="18" t="s">
        <v>568</v>
      </c>
      <c r="C373" s="18" t="s">
        <v>92</v>
      </c>
      <c r="D373" s="23"/>
      <c r="E373" s="24"/>
      <c r="F373" s="3">
        <f t="shared" ref="F373:M375" si="70">F374</f>
        <v>25049.599999999999</v>
      </c>
      <c r="G373" s="3">
        <f t="shared" si="70"/>
        <v>1700</v>
      </c>
      <c r="H373" s="51">
        <f t="shared" si="65"/>
        <v>26749.599999999999</v>
      </c>
      <c r="I373" s="3">
        <f t="shared" si="70"/>
        <v>0</v>
      </c>
      <c r="J373" s="51">
        <f t="shared" si="66"/>
        <v>26749.599999999999</v>
      </c>
      <c r="K373" s="3">
        <f t="shared" si="70"/>
        <v>0</v>
      </c>
      <c r="L373" s="51">
        <f t="shared" si="67"/>
        <v>26749.599999999999</v>
      </c>
      <c r="M373" s="3">
        <f t="shared" si="70"/>
        <v>0</v>
      </c>
      <c r="N373" s="51">
        <f t="shared" si="68"/>
        <v>26749.599999999999</v>
      </c>
    </row>
    <row r="374" spans="1:14" ht="18.75" customHeight="1" x14ac:dyDescent="0.3">
      <c r="A374" s="84" t="s">
        <v>415</v>
      </c>
      <c r="B374" s="18" t="s">
        <v>568</v>
      </c>
      <c r="C374" s="18" t="s">
        <v>92</v>
      </c>
      <c r="D374" s="18" t="s">
        <v>150</v>
      </c>
      <c r="E374" s="24"/>
      <c r="F374" s="3">
        <f t="shared" si="70"/>
        <v>25049.599999999999</v>
      </c>
      <c r="G374" s="3">
        <f t="shared" si="70"/>
        <v>1700</v>
      </c>
      <c r="H374" s="51">
        <f t="shared" si="65"/>
        <v>26749.599999999999</v>
      </c>
      <c r="I374" s="3">
        <f t="shared" si="70"/>
        <v>0</v>
      </c>
      <c r="J374" s="51">
        <f t="shared" si="66"/>
        <v>26749.599999999999</v>
      </c>
      <c r="K374" s="3">
        <f t="shared" si="70"/>
        <v>0</v>
      </c>
      <c r="L374" s="51">
        <f t="shared" si="67"/>
        <v>26749.599999999999</v>
      </c>
      <c r="M374" s="3">
        <f t="shared" si="70"/>
        <v>0</v>
      </c>
      <c r="N374" s="51">
        <f t="shared" si="68"/>
        <v>26749.599999999999</v>
      </c>
    </row>
    <row r="375" spans="1:14" ht="30.75" customHeight="1" x14ac:dyDescent="0.3">
      <c r="A375" s="84" t="s">
        <v>87</v>
      </c>
      <c r="B375" s="18" t="s">
        <v>568</v>
      </c>
      <c r="C375" s="18" t="s">
        <v>92</v>
      </c>
      <c r="D375" s="18" t="s">
        <v>150</v>
      </c>
      <c r="E375" s="18">
        <v>200</v>
      </c>
      <c r="F375" s="3">
        <f t="shared" si="70"/>
        <v>25049.599999999999</v>
      </c>
      <c r="G375" s="3">
        <f t="shared" si="70"/>
        <v>1700</v>
      </c>
      <c r="H375" s="51">
        <f t="shared" si="65"/>
        <v>26749.599999999999</v>
      </c>
      <c r="I375" s="3">
        <f t="shared" si="70"/>
        <v>0</v>
      </c>
      <c r="J375" s="51">
        <f t="shared" si="66"/>
        <v>26749.599999999999</v>
      </c>
      <c r="K375" s="3">
        <f t="shared" si="70"/>
        <v>0</v>
      </c>
      <c r="L375" s="51">
        <f t="shared" si="67"/>
        <v>26749.599999999999</v>
      </c>
      <c r="M375" s="3">
        <f t="shared" si="70"/>
        <v>0</v>
      </c>
      <c r="N375" s="51">
        <f t="shared" si="68"/>
        <v>26749.599999999999</v>
      </c>
    </row>
    <row r="376" spans="1:14" ht="47.25" customHeight="1" x14ac:dyDescent="0.3">
      <c r="A376" s="84" t="s">
        <v>88</v>
      </c>
      <c r="B376" s="18" t="s">
        <v>568</v>
      </c>
      <c r="C376" s="18" t="s">
        <v>92</v>
      </c>
      <c r="D376" s="18" t="s">
        <v>150</v>
      </c>
      <c r="E376" s="18">
        <v>240</v>
      </c>
      <c r="F376" s="3">
        <v>25049.599999999999</v>
      </c>
      <c r="G376" s="3">
        <v>1700</v>
      </c>
      <c r="H376" s="51">
        <f t="shared" si="65"/>
        <v>26749.599999999999</v>
      </c>
      <c r="I376" s="3"/>
      <c r="J376" s="51">
        <f t="shared" si="66"/>
        <v>26749.599999999999</v>
      </c>
      <c r="K376" s="3"/>
      <c r="L376" s="51">
        <f t="shared" si="67"/>
        <v>26749.599999999999</v>
      </c>
      <c r="M376" s="3"/>
      <c r="N376" s="51">
        <f t="shared" si="68"/>
        <v>26749.599999999999</v>
      </c>
    </row>
    <row r="377" spans="1:14" ht="48" customHeight="1" x14ac:dyDescent="0.3">
      <c r="A377" s="84" t="s">
        <v>445</v>
      </c>
      <c r="B377" s="18" t="s">
        <v>568</v>
      </c>
      <c r="C377" s="18">
        <v>14</v>
      </c>
      <c r="D377" s="23"/>
      <c r="E377" s="24"/>
      <c r="F377" s="3">
        <f>F387</f>
        <v>5024.6000000000004</v>
      </c>
      <c r="G377" s="3">
        <f>G387</f>
        <v>0</v>
      </c>
      <c r="H377" s="51">
        <f t="shared" si="65"/>
        <v>5024.6000000000004</v>
      </c>
      <c r="I377" s="3">
        <f>I387</f>
        <v>0</v>
      </c>
      <c r="J377" s="51">
        <f t="shared" si="66"/>
        <v>5024.6000000000004</v>
      </c>
      <c r="K377" s="3">
        <f>K387</f>
        <v>0</v>
      </c>
      <c r="L377" s="51">
        <f t="shared" si="67"/>
        <v>5024.6000000000004</v>
      </c>
      <c r="M377" s="3">
        <f>M387</f>
        <v>0</v>
      </c>
      <c r="N377" s="51">
        <f t="shared" si="68"/>
        <v>5024.6000000000004</v>
      </c>
    </row>
    <row r="378" spans="1:14" ht="31.15" hidden="1" customHeight="1" x14ac:dyDescent="0.3">
      <c r="A378" s="84" t="s">
        <v>448</v>
      </c>
      <c r="B378" s="18" t="s">
        <v>200</v>
      </c>
      <c r="C378" s="18">
        <v>14</v>
      </c>
      <c r="D378" s="18" t="s">
        <v>80</v>
      </c>
      <c r="E378" s="24"/>
      <c r="F378" s="3">
        <f>F379</f>
        <v>24769.699999999997</v>
      </c>
      <c r="G378" s="3">
        <f>G379</f>
        <v>24769.699999999997</v>
      </c>
      <c r="H378" s="51">
        <f t="shared" si="65"/>
        <v>49539.399999999994</v>
      </c>
      <c r="I378" s="3">
        <f>I379</f>
        <v>24769.699999999997</v>
      </c>
      <c r="J378" s="51">
        <f t="shared" si="66"/>
        <v>74309.099999999991</v>
      </c>
      <c r="K378" s="3">
        <f>K379</f>
        <v>24769.699999999997</v>
      </c>
      <c r="L378" s="51">
        <f t="shared" si="67"/>
        <v>99078.799999999988</v>
      </c>
      <c r="M378" s="3">
        <f>M379</f>
        <v>24769.699999999997</v>
      </c>
      <c r="N378" s="51">
        <f t="shared" si="68"/>
        <v>123848.49999999999</v>
      </c>
    </row>
    <row r="379" spans="1:14" ht="15.6" hidden="1" customHeight="1" x14ac:dyDescent="0.3">
      <c r="A379" s="84" t="s">
        <v>146</v>
      </c>
      <c r="B379" s="18" t="s">
        <v>200</v>
      </c>
      <c r="C379" s="18">
        <v>14</v>
      </c>
      <c r="D379" s="18" t="s">
        <v>80</v>
      </c>
      <c r="E379" s="18">
        <v>500</v>
      </c>
      <c r="F379" s="3">
        <f>F380+F381</f>
        <v>24769.699999999997</v>
      </c>
      <c r="G379" s="3">
        <f>G380+G381</f>
        <v>24769.699999999997</v>
      </c>
      <c r="H379" s="51">
        <f t="shared" si="65"/>
        <v>49539.399999999994</v>
      </c>
      <c r="I379" s="3">
        <f>I380+I381</f>
        <v>24769.699999999997</v>
      </c>
      <c r="J379" s="51">
        <f t="shared" si="66"/>
        <v>74309.099999999991</v>
      </c>
      <c r="K379" s="3">
        <f>K380+K381</f>
        <v>24769.699999999997</v>
      </c>
      <c r="L379" s="51">
        <f t="shared" si="67"/>
        <v>99078.799999999988</v>
      </c>
      <c r="M379" s="3">
        <f>M380+M381</f>
        <v>24769.699999999997</v>
      </c>
      <c r="N379" s="51">
        <f t="shared" si="68"/>
        <v>123848.49999999999</v>
      </c>
    </row>
    <row r="380" spans="1:14" ht="15.6" hidden="1" customHeight="1" x14ac:dyDescent="0.3">
      <c r="A380" s="84" t="s">
        <v>147</v>
      </c>
      <c r="B380" s="18" t="s">
        <v>200</v>
      </c>
      <c r="C380" s="18">
        <v>14</v>
      </c>
      <c r="D380" s="18" t="s">
        <v>80</v>
      </c>
      <c r="E380" s="18">
        <v>530</v>
      </c>
      <c r="F380" s="3">
        <v>18039.099999999999</v>
      </c>
      <c r="G380" s="3">
        <v>18039.099999999999</v>
      </c>
      <c r="H380" s="51">
        <f t="shared" si="65"/>
        <v>36078.199999999997</v>
      </c>
      <c r="I380" s="3">
        <v>18039.099999999999</v>
      </c>
      <c r="J380" s="51">
        <f t="shared" si="66"/>
        <v>54117.299999999996</v>
      </c>
      <c r="K380" s="3">
        <v>18039.099999999999</v>
      </c>
      <c r="L380" s="51">
        <f t="shared" si="67"/>
        <v>72156.399999999994</v>
      </c>
      <c r="M380" s="3">
        <v>18039.099999999999</v>
      </c>
      <c r="N380" s="51">
        <f t="shared" si="68"/>
        <v>90195.5</v>
      </c>
    </row>
    <row r="381" spans="1:14" ht="15.6" hidden="1" customHeight="1" x14ac:dyDescent="0.3">
      <c r="A381" s="84" t="s">
        <v>55</v>
      </c>
      <c r="B381" s="18" t="s">
        <v>200</v>
      </c>
      <c r="C381" s="18">
        <v>14</v>
      </c>
      <c r="D381" s="18" t="s">
        <v>80</v>
      </c>
      <c r="E381" s="18" t="s">
        <v>563</v>
      </c>
      <c r="F381" s="3">
        <v>6730.6</v>
      </c>
      <c r="G381" s="3">
        <v>6730.6</v>
      </c>
      <c r="H381" s="51">
        <f t="shared" si="65"/>
        <v>13461.2</v>
      </c>
      <c r="I381" s="3">
        <v>6730.6</v>
      </c>
      <c r="J381" s="51">
        <f t="shared" si="66"/>
        <v>20191.800000000003</v>
      </c>
      <c r="K381" s="3">
        <v>6730.6</v>
      </c>
      <c r="L381" s="51">
        <f t="shared" si="67"/>
        <v>26922.400000000001</v>
      </c>
      <c r="M381" s="3">
        <v>6730.6</v>
      </c>
      <c r="N381" s="51">
        <f t="shared" si="68"/>
        <v>33653</v>
      </c>
    </row>
    <row r="382" spans="1:14" ht="31.15" hidden="1" customHeight="1" x14ac:dyDescent="0.3">
      <c r="A382" s="84" t="s">
        <v>416</v>
      </c>
      <c r="B382" s="18" t="s">
        <v>202</v>
      </c>
      <c r="C382" s="23"/>
      <c r="D382" s="23"/>
      <c r="E382" s="24"/>
      <c r="F382" s="3">
        <f t="shared" ref="F382:M385" si="71">F383</f>
        <v>0</v>
      </c>
      <c r="G382" s="3">
        <f t="shared" si="71"/>
        <v>0</v>
      </c>
      <c r="H382" s="51">
        <f t="shared" si="65"/>
        <v>0</v>
      </c>
      <c r="I382" s="3">
        <f t="shared" si="71"/>
        <v>0</v>
      </c>
      <c r="J382" s="51">
        <f t="shared" si="66"/>
        <v>0</v>
      </c>
      <c r="K382" s="3">
        <f t="shared" si="71"/>
        <v>0</v>
      </c>
      <c r="L382" s="51">
        <f t="shared" si="67"/>
        <v>0</v>
      </c>
      <c r="M382" s="3">
        <f t="shared" si="71"/>
        <v>0</v>
      </c>
      <c r="N382" s="51">
        <f t="shared" si="68"/>
        <v>0</v>
      </c>
    </row>
    <row r="383" spans="1:14" hidden="1" x14ac:dyDescent="0.3">
      <c r="A383" s="84" t="s">
        <v>178</v>
      </c>
      <c r="B383" s="18" t="s">
        <v>202</v>
      </c>
      <c r="C383" s="18" t="s">
        <v>92</v>
      </c>
      <c r="D383" s="23"/>
      <c r="E383" s="24"/>
      <c r="F383" s="3">
        <f t="shared" si="71"/>
        <v>0</v>
      </c>
      <c r="G383" s="3">
        <f t="shared" si="71"/>
        <v>0</v>
      </c>
      <c r="H383" s="51">
        <f t="shared" si="65"/>
        <v>0</v>
      </c>
      <c r="I383" s="3">
        <f t="shared" si="71"/>
        <v>0</v>
      </c>
      <c r="J383" s="51">
        <f t="shared" si="66"/>
        <v>0</v>
      </c>
      <c r="K383" s="3">
        <f t="shared" si="71"/>
        <v>0</v>
      </c>
      <c r="L383" s="51">
        <f t="shared" si="67"/>
        <v>0</v>
      </c>
      <c r="M383" s="3">
        <f t="shared" si="71"/>
        <v>0</v>
      </c>
      <c r="N383" s="51">
        <f t="shared" si="68"/>
        <v>0</v>
      </c>
    </row>
    <row r="384" spans="1:14" ht="18" hidden="1" customHeight="1" x14ac:dyDescent="0.3">
      <c r="A384" s="84" t="s">
        <v>415</v>
      </c>
      <c r="B384" s="18" t="s">
        <v>202</v>
      </c>
      <c r="C384" s="18" t="s">
        <v>92</v>
      </c>
      <c r="D384" s="18" t="s">
        <v>150</v>
      </c>
      <c r="E384" s="24"/>
      <c r="F384" s="3">
        <f t="shared" si="71"/>
        <v>0</v>
      </c>
      <c r="G384" s="3">
        <f t="shared" si="71"/>
        <v>0</v>
      </c>
      <c r="H384" s="51">
        <f t="shared" si="65"/>
        <v>0</v>
      </c>
      <c r="I384" s="3">
        <f t="shared" si="71"/>
        <v>0</v>
      </c>
      <c r="J384" s="51">
        <f t="shared" si="66"/>
        <v>0</v>
      </c>
      <c r="K384" s="3">
        <f t="shared" si="71"/>
        <v>0</v>
      </c>
      <c r="L384" s="51">
        <f t="shared" si="67"/>
        <v>0</v>
      </c>
      <c r="M384" s="3">
        <f t="shared" si="71"/>
        <v>0</v>
      </c>
      <c r="N384" s="51">
        <f t="shared" si="68"/>
        <v>0</v>
      </c>
    </row>
    <row r="385" spans="1:14" ht="15.6" hidden="1" customHeight="1" x14ac:dyDescent="0.3">
      <c r="A385" s="84" t="s">
        <v>87</v>
      </c>
      <c r="B385" s="18" t="s">
        <v>202</v>
      </c>
      <c r="C385" s="18" t="s">
        <v>92</v>
      </c>
      <c r="D385" s="18" t="s">
        <v>150</v>
      </c>
      <c r="E385" s="18">
        <v>200</v>
      </c>
      <c r="F385" s="3">
        <f t="shared" si="71"/>
        <v>0</v>
      </c>
      <c r="G385" s="3">
        <f t="shared" si="71"/>
        <v>0</v>
      </c>
      <c r="H385" s="51">
        <f t="shared" si="65"/>
        <v>0</v>
      </c>
      <c r="I385" s="3">
        <f t="shared" si="71"/>
        <v>0</v>
      </c>
      <c r="J385" s="51">
        <f t="shared" si="66"/>
        <v>0</v>
      </c>
      <c r="K385" s="3">
        <f t="shared" si="71"/>
        <v>0</v>
      </c>
      <c r="L385" s="51">
        <f t="shared" si="67"/>
        <v>0</v>
      </c>
      <c r="M385" s="3">
        <f t="shared" si="71"/>
        <v>0</v>
      </c>
      <c r="N385" s="51">
        <f t="shared" si="68"/>
        <v>0</v>
      </c>
    </row>
    <row r="386" spans="1:14" ht="33" hidden="1" customHeight="1" x14ac:dyDescent="0.3">
      <c r="A386" s="84" t="s">
        <v>88</v>
      </c>
      <c r="B386" s="18" t="s">
        <v>202</v>
      </c>
      <c r="C386" s="18" t="s">
        <v>92</v>
      </c>
      <c r="D386" s="18" t="s">
        <v>150</v>
      </c>
      <c r="E386" s="18">
        <v>240</v>
      </c>
      <c r="F386" s="3"/>
      <c r="G386" s="3"/>
      <c r="H386" s="51">
        <f t="shared" si="65"/>
        <v>0</v>
      </c>
      <c r="I386" s="3"/>
      <c r="J386" s="51">
        <f t="shared" si="66"/>
        <v>0</v>
      </c>
      <c r="K386" s="3"/>
      <c r="L386" s="51">
        <f t="shared" si="67"/>
        <v>0</v>
      </c>
      <c r="M386" s="3"/>
      <c r="N386" s="51">
        <f t="shared" si="68"/>
        <v>0</v>
      </c>
    </row>
    <row r="387" spans="1:14" ht="33" customHeight="1" x14ac:dyDescent="0.3">
      <c r="A387" s="84" t="s">
        <v>385</v>
      </c>
      <c r="B387" s="18" t="s">
        <v>568</v>
      </c>
      <c r="C387" s="18">
        <v>14</v>
      </c>
      <c r="D387" s="18" t="s">
        <v>80</v>
      </c>
      <c r="E387" s="18"/>
      <c r="F387" s="3">
        <f>F388</f>
        <v>5024.6000000000004</v>
      </c>
      <c r="G387" s="3">
        <f>G388</f>
        <v>0</v>
      </c>
      <c r="H387" s="51">
        <f t="shared" si="65"/>
        <v>5024.6000000000004</v>
      </c>
      <c r="I387" s="3">
        <f>I388</f>
        <v>0</v>
      </c>
      <c r="J387" s="51">
        <f t="shared" si="66"/>
        <v>5024.6000000000004</v>
      </c>
      <c r="K387" s="3">
        <f>K388</f>
        <v>0</v>
      </c>
      <c r="L387" s="51">
        <f t="shared" si="67"/>
        <v>5024.6000000000004</v>
      </c>
      <c r="M387" s="3">
        <f>M388</f>
        <v>0</v>
      </c>
      <c r="N387" s="51">
        <f t="shared" si="68"/>
        <v>5024.6000000000004</v>
      </c>
    </row>
    <row r="388" spans="1:14" ht="18.600000000000001" customHeight="1" x14ac:dyDescent="0.3">
      <c r="A388" s="10" t="s">
        <v>146</v>
      </c>
      <c r="B388" s="18" t="s">
        <v>568</v>
      </c>
      <c r="C388" s="18">
        <v>14</v>
      </c>
      <c r="D388" s="18" t="s">
        <v>80</v>
      </c>
      <c r="E388" s="18" t="s">
        <v>527</v>
      </c>
      <c r="F388" s="3">
        <f>F390+F389</f>
        <v>5024.6000000000004</v>
      </c>
      <c r="G388" s="3">
        <f>G390+G389</f>
        <v>0</v>
      </c>
      <c r="H388" s="51">
        <f t="shared" si="65"/>
        <v>5024.6000000000004</v>
      </c>
      <c r="I388" s="3">
        <f>I390+I389</f>
        <v>0</v>
      </c>
      <c r="J388" s="51">
        <f t="shared" si="66"/>
        <v>5024.6000000000004</v>
      </c>
      <c r="K388" s="3">
        <f>K390+K389</f>
        <v>0</v>
      </c>
      <c r="L388" s="51">
        <f t="shared" si="67"/>
        <v>5024.6000000000004</v>
      </c>
      <c r="M388" s="3">
        <f>M390+M389</f>
        <v>0</v>
      </c>
      <c r="N388" s="51">
        <f t="shared" si="68"/>
        <v>5024.6000000000004</v>
      </c>
    </row>
    <row r="389" spans="1:14" ht="18.600000000000001" customHeight="1" x14ac:dyDescent="0.3">
      <c r="A389" s="10" t="s">
        <v>147</v>
      </c>
      <c r="B389" s="18" t="s">
        <v>568</v>
      </c>
      <c r="C389" s="18">
        <v>14</v>
      </c>
      <c r="D389" s="18" t="s">
        <v>80</v>
      </c>
      <c r="E389" s="18" t="s">
        <v>528</v>
      </c>
      <c r="F389" s="3">
        <v>5000</v>
      </c>
      <c r="G389" s="3"/>
      <c r="H389" s="51">
        <f t="shared" si="65"/>
        <v>5000</v>
      </c>
      <c r="I389" s="3"/>
      <c r="J389" s="51">
        <f t="shared" si="66"/>
        <v>5000</v>
      </c>
      <c r="K389" s="3"/>
      <c r="L389" s="51">
        <f t="shared" si="67"/>
        <v>5000</v>
      </c>
      <c r="M389" s="3"/>
      <c r="N389" s="51">
        <f t="shared" si="68"/>
        <v>5000</v>
      </c>
    </row>
    <row r="390" spans="1:14" ht="18.600000000000001" customHeight="1" x14ac:dyDescent="0.3">
      <c r="A390" s="10" t="s">
        <v>55</v>
      </c>
      <c r="B390" s="18" t="s">
        <v>568</v>
      </c>
      <c r="C390" s="18">
        <v>14</v>
      </c>
      <c r="D390" s="18" t="s">
        <v>80</v>
      </c>
      <c r="E390" s="18" t="s">
        <v>563</v>
      </c>
      <c r="F390" s="3">
        <v>24.6</v>
      </c>
      <c r="G390" s="3"/>
      <c r="H390" s="51">
        <f t="shared" si="65"/>
        <v>24.6</v>
      </c>
      <c r="I390" s="3"/>
      <c r="J390" s="51">
        <f t="shared" si="66"/>
        <v>24.6</v>
      </c>
      <c r="K390" s="3"/>
      <c r="L390" s="51">
        <f t="shared" si="67"/>
        <v>24.6</v>
      </c>
      <c r="M390" s="3"/>
      <c r="N390" s="51">
        <f t="shared" si="68"/>
        <v>24.6</v>
      </c>
    </row>
    <row r="391" spans="1:14" ht="33" customHeight="1" x14ac:dyDescent="0.3">
      <c r="A391" s="84" t="s">
        <v>416</v>
      </c>
      <c r="B391" s="18" t="s">
        <v>569</v>
      </c>
      <c r="C391" s="23"/>
      <c r="D391" s="23"/>
      <c r="E391" s="24"/>
      <c r="F391" s="3">
        <f t="shared" ref="F391:M394" si="72">F392</f>
        <v>2010</v>
      </c>
      <c r="G391" s="3">
        <f t="shared" si="72"/>
        <v>329.7</v>
      </c>
      <c r="H391" s="51">
        <f t="shared" si="65"/>
        <v>2339.6999999999998</v>
      </c>
      <c r="I391" s="3">
        <f t="shared" si="72"/>
        <v>0</v>
      </c>
      <c r="J391" s="51">
        <f t="shared" si="66"/>
        <v>2339.6999999999998</v>
      </c>
      <c r="K391" s="3">
        <f t="shared" si="72"/>
        <v>0</v>
      </c>
      <c r="L391" s="51">
        <f t="shared" si="67"/>
        <v>2339.6999999999998</v>
      </c>
      <c r="M391" s="3">
        <f t="shared" si="72"/>
        <v>0</v>
      </c>
      <c r="N391" s="51">
        <f t="shared" si="68"/>
        <v>2339.6999999999998</v>
      </c>
    </row>
    <row r="392" spans="1:14" ht="18.600000000000001" customHeight="1" x14ac:dyDescent="0.3">
      <c r="A392" s="84" t="s">
        <v>178</v>
      </c>
      <c r="B392" s="18" t="s">
        <v>569</v>
      </c>
      <c r="C392" s="18" t="s">
        <v>92</v>
      </c>
      <c r="D392" s="23"/>
      <c r="E392" s="24"/>
      <c r="F392" s="3">
        <f t="shared" si="72"/>
        <v>2010</v>
      </c>
      <c r="G392" s="3">
        <f t="shared" si="72"/>
        <v>329.7</v>
      </c>
      <c r="H392" s="51">
        <f t="shared" si="65"/>
        <v>2339.6999999999998</v>
      </c>
      <c r="I392" s="3">
        <f t="shared" si="72"/>
        <v>0</v>
      </c>
      <c r="J392" s="51">
        <f t="shared" si="66"/>
        <v>2339.6999999999998</v>
      </c>
      <c r="K392" s="3">
        <f t="shared" si="72"/>
        <v>0</v>
      </c>
      <c r="L392" s="51">
        <f t="shared" si="67"/>
        <v>2339.6999999999998</v>
      </c>
      <c r="M392" s="3">
        <f t="shared" si="72"/>
        <v>0</v>
      </c>
      <c r="N392" s="51">
        <f t="shared" si="68"/>
        <v>2339.6999999999998</v>
      </c>
    </row>
    <row r="393" spans="1:14" ht="18.600000000000001" customHeight="1" x14ac:dyDescent="0.3">
      <c r="A393" s="84" t="s">
        <v>415</v>
      </c>
      <c r="B393" s="18" t="s">
        <v>569</v>
      </c>
      <c r="C393" s="18" t="s">
        <v>92</v>
      </c>
      <c r="D393" s="18" t="s">
        <v>150</v>
      </c>
      <c r="E393" s="24"/>
      <c r="F393" s="3">
        <f t="shared" si="72"/>
        <v>2010</v>
      </c>
      <c r="G393" s="3">
        <f t="shared" si="72"/>
        <v>329.7</v>
      </c>
      <c r="H393" s="51">
        <f t="shared" si="65"/>
        <v>2339.6999999999998</v>
      </c>
      <c r="I393" s="3">
        <f t="shared" si="72"/>
        <v>0</v>
      </c>
      <c r="J393" s="51">
        <f t="shared" si="66"/>
        <v>2339.6999999999998</v>
      </c>
      <c r="K393" s="3">
        <f t="shared" si="72"/>
        <v>0</v>
      </c>
      <c r="L393" s="51">
        <f t="shared" si="67"/>
        <v>2339.6999999999998</v>
      </c>
      <c r="M393" s="3">
        <f t="shared" si="72"/>
        <v>0</v>
      </c>
      <c r="N393" s="51">
        <f t="shared" si="68"/>
        <v>2339.6999999999998</v>
      </c>
    </row>
    <row r="394" spans="1:14" ht="18.600000000000001" customHeight="1" x14ac:dyDescent="0.3">
      <c r="A394" s="84" t="s">
        <v>87</v>
      </c>
      <c r="B394" s="18" t="s">
        <v>569</v>
      </c>
      <c r="C394" s="18" t="s">
        <v>92</v>
      </c>
      <c r="D394" s="18" t="s">
        <v>150</v>
      </c>
      <c r="E394" s="18">
        <v>200</v>
      </c>
      <c r="F394" s="3">
        <f t="shared" si="72"/>
        <v>2010</v>
      </c>
      <c r="G394" s="3">
        <f t="shared" si="72"/>
        <v>329.7</v>
      </c>
      <c r="H394" s="51">
        <f t="shared" si="65"/>
        <v>2339.6999999999998</v>
      </c>
      <c r="I394" s="3">
        <f t="shared" si="72"/>
        <v>0</v>
      </c>
      <c r="J394" s="51">
        <f t="shared" si="66"/>
        <v>2339.6999999999998</v>
      </c>
      <c r="K394" s="3">
        <f t="shared" si="72"/>
        <v>0</v>
      </c>
      <c r="L394" s="51">
        <f t="shared" si="67"/>
        <v>2339.6999999999998</v>
      </c>
      <c r="M394" s="3">
        <f t="shared" si="72"/>
        <v>0</v>
      </c>
      <c r="N394" s="51">
        <f t="shared" si="68"/>
        <v>2339.6999999999998</v>
      </c>
    </row>
    <row r="395" spans="1:14" ht="18.600000000000001" customHeight="1" x14ac:dyDescent="0.3">
      <c r="A395" s="84" t="s">
        <v>88</v>
      </c>
      <c r="B395" s="18" t="s">
        <v>569</v>
      </c>
      <c r="C395" s="18" t="s">
        <v>92</v>
      </c>
      <c r="D395" s="18" t="s">
        <v>150</v>
      </c>
      <c r="E395" s="18">
        <v>240</v>
      </c>
      <c r="F395" s="3">
        <v>2010</v>
      </c>
      <c r="G395" s="3">
        <v>329.7</v>
      </c>
      <c r="H395" s="51">
        <f t="shared" si="65"/>
        <v>2339.6999999999998</v>
      </c>
      <c r="I395" s="3"/>
      <c r="J395" s="51">
        <f t="shared" si="66"/>
        <v>2339.6999999999998</v>
      </c>
      <c r="K395" s="3"/>
      <c r="L395" s="51">
        <f t="shared" si="67"/>
        <v>2339.6999999999998</v>
      </c>
      <c r="M395" s="3"/>
      <c r="N395" s="51">
        <f t="shared" si="68"/>
        <v>2339.6999999999998</v>
      </c>
    </row>
    <row r="396" spans="1:14" ht="30" x14ac:dyDescent="0.3">
      <c r="A396" s="84" t="s">
        <v>203</v>
      </c>
      <c r="B396" s="18" t="s">
        <v>570</v>
      </c>
      <c r="C396" s="23"/>
      <c r="D396" s="23"/>
      <c r="E396" s="24"/>
      <c r="F396" s="3">
        <f t="shared" ref="F396:M399" si="73">F397</f>
        <v>1165</v>
      </c>
      <c r="G396" s="3">
        <f t="shared" si="73"/>
        <v>0</v>
      </c>
      <c r="H396" s="51">
        <f t="shared" si="65"/>
        <v>1165</v>
      </c>
      <c r="I396" s="3">
        <f t="shared" si="73"/>
        <v>0</v>
      </c>
      <c r="J396" s="51">
        <f t="shared" si="66"/>
        <v>1165</v>
      </c>
      <c r="K396" s="3">
        <f t="shared" si="73"/>
        <v>0</v>
      </c>
      <c r="L396" s="51">
        <f t="shared" si="67"/>
        <v>1165</v>
      </c>
      <c r="M396" s="3">
        <f t="shared" si="73"/>
        <v>0</v>
      </c>
      <c r="N396" s="51">
        <f t="shared" si="68"/>
        <v>1165</v>
      </c>
    </row>
    <row r="397" spans="1:14" ht="16.5" customHeight="1" x14ac:dyDescent="0.3">
      <c r="A397" s="84" t="s">
        <v>178</v>
      </c>
      <c r="B397" s="18" t="s">
        <v>570</v>
      </c>
      <c r="C397" s="18" t="s">
        <v>92</v>
      </c>
      <c r="D397" s="23"/>
      <c r="E397" s="24"/>
      <c r="F397" s="3">
        <f t="shared" si="73"/>
        <v>1165</v>
      </c>
      <c r="G397" s="3">
        <f t="shared" si="73"/>
        <v>0</v>
      </c>
      <c r="H397" s="51">
        <f t="shared" si="65"/>
        <v>1165</v>
      </c>
      <c r="I397" s="3">
        <f t="shared" si="73"/>
        <v>0</v>
      </c>
      <c r="J397" s="51">
        <f t="shared" si="66"/>
        <v>1165</v>
      </c>
      <c r="K397" s="3">
        <f t="shared" si="73"/>
        <v>0</v>
      </c>
      <c r="L397" s="51">
        <f t="shared" si="67"/>
        <v>1165</v>
      </c>
      <c r="M397" s="3">
        <f t="shared" si="73"/>
        <v>0</v>
      </c>
      <c r="N397" s="51">
        <f t="shared" si="68"/>
        <v>1165</v>
      </c>
    </row>
    <row r="398" spans="1:14" ht="18.75" customHeight="1" x14ac:dyDescent="0.3">
      <c r="A398" s="84" t="s">
        <v>415</v>
      </c>
      <c r="B398" s="18" t="s">
        <v>570</v>
      </c>
      <c r="C398" s="18" t="s">
        <v>92</v>
      </c>
      <c r="D398" s="18" t="s">
        <v>150</v>
      </c>
      <c r="E398" s="24"/>
      <c r="F398" s="3">
        <f t="shared" si="73"/>
        <v>1165</v>
      </c>
      <c r="G398" s="3">
        <f t="shared" si="73"/>
        <v>0</v>
      </c>
      <c r="H398" s="51">
        <f t="shared" si="65"/>
        <v>1165</v>
      </c>
      <c r="I398" s="3">
        <f t="shared" si="73"/>
        <v>0</v>
      </c>
      <c r="J398" s="51">
        <f t="shared" si="66"/>
        <v>1165</v>
      </c>
      <c r="K398" s="3">
        <f t="shared" si="73"/>
        <v>0</v>
      </c>
      <c r="L398" s="51">
        <f t="shared" si="67"/>
        <v>1165</v>
      </c>
      <c r="M398" s="3">
        <f t="shared" si="73"/>
        <v>0</v>
      </c>
      <c r="N398" s="51">
        <f t="shared" si="68"/>
        <v>1165</v>
      </c>
    </row>
    <row r="399" spans="1:14" ht="30" x14ac:dyDescent="0.3">
      <c r="A399" s="84" t="s">
        <v>87</v>
      </c>
      <c r="B399" s="18" t="s">
        <v>570</v>
      </c>
      <c r="C399" s="18" t="s">
        <v>92</v>
      </c>
      <c r="D399" s="18" t="s">
        <v>150</v>
      </c>
      <c r="E399" s="18">
        <v>200</v>
      </c>
      <c r="F399" s="3">
        <f t="shared" si="73"/>
        <v>1165</v>
      </c>
      <c r="G399" s="3">
        <f t="shared" si="73"/>
        <v>0</v>
      </c>
      <c r="H399" s="51">
        <f t="shared" si="65"/>
        <v>1165</v>
      </c>
      <c r="I399" s="3">
        <f t="shared" si="73"/>
        <v>0</v>
      </c>
      <c r="J399" s="51">
        <f t="shared" si="66"/>
        <v>1165</v>
      </c>
      <c r="K399" s="3">
        <f t="shared" si="73"/>
        <v>0</v>
      </c>
      <c r="L399" s="51">
        <f t="shared" si="67"/>
        <v>1165</v>
      </c>
      <c r="M399" s="3">
        <f t="shared" si="73"/>
        <v>0</v>
      </c>
      <c r="N399" s="51">
        <f t="shared" si="68"/>
        <v>1165</v>
      </c>
    </row>
    <row r="400" spans="1:14" ht="45" x14ac:dyDescent="0.3">
      <c r="A400" s="84" t="s">
        <v>88</v>
      </c>
      <c r="B400" s="18" t="s">
        <v>570</v>
      </c>
      <c r="C400" s="18" t="s">
        <v>92</v>
      </c>
      <c r="D400" s="18" t="s">
        <v>150</v>
      </c>
      <c r="E400" s="18">
        <v>240</v>
      </c>
      <c r="F400" s="3">
        <v>1165</v>
      </c>
      <c r="G400" s="3"/>
      <c r="H400" s="51">
        <f t="shared" si="65"/>
        <v>1165</v>
      </c>
      <c r="I400" s="3"/>
      <c r="J400" s="51">
        <f t="shared" si="66"/>
        <v>1165</v>
      </c>
      <c r="K400" s="3"/>
      <c r="L400" s="51">
        <f t="shared" si="67"/>
        <v>1165</v>
      </c>
      <c r="M400" s="3"/>
      <c r="N400" s="51">
        <f t="shared" si="68"/>
        <v>1165</v>
      </c>
    </row>
    <row r="401" spans="1:14" ht="30" x14ac:dyDescent="0.3">
      <c r="A401" s="84" t="s">
        <v>203</v>
      </c>
      <c r="B401" s="18" t="s">
        <v>635</v>
      </c>
      <c r="C401" s="23"/>
      <c r="D401" s="23"/>
      <c r="E401" s="24"/>
      <c r="F401" s="3">
        <f t="shared" ref="F401:M404" si="74">F402</f>
        <v>220</v>
      </c>
      <c r="G401" s="3">
        <f t="shared" si="74"/>
        <v>0</v>
      </c>
      <c r="H401" s="51">
        <f t="shared" si="65"/>
        <v>220</v>
      </c>
      <c r="I401" s="3">
        <f t="shared" si="74"/>
        <v>0</v>
      </c>
      <c r="J401" s="51">
        <f t="shared" si="66"/>
        <v>220</v>
      </c>
      <c r="K401" s="3">
        <f t="shared" si="74"/>
        <v>0</v>
      </c>
      <c r="L401" s="51">
        <f t="shared" si="67"/>
        <v>220</v>
      </c>
      <c r="M401" s="3">
        <f t="shared" si="74"/>
        <v>0</v>
      </c>
      <c r="N401" s="51">
        <f t="shared" si="68"/>
        <v>220</v>
      </c>
    </row>
    <row r="402" spans="1:14" x14ac:dyDescent="0.3">
      <c r="A402" s="84" t="s">
        <v>178</v>
      </c>
      <c r="B402" s="18" t="s">
        <v>635</v>
      </c>
      <c r="C402" s="18" t="s">
        <v>92</v>
      </c>
      <c r="D402" s="23"/>
      <c r="E402" s="24"/>
      <c r="F402" s="3">
        <f t="shared" si="74"/>
        <v>220</v>
      </c>
      <c r="G402" s="3">
        <f t="shared" si="74"/>
        <v>0</v>
      </c>
      <c r="H402" s="51">
        <f t="shared" si="65"/>
        <v>220</v>
      </c>
      <c r="I402" s="3">
        <f t="shared" si="74"/>
        <v>0</v>
      </c>
      <c r="J402" s="51">
        <f t="shared" si="66"/>
        <v>220</v>
      </c>
      <c r="K402" s="3">
        <f t="shared" si="74"/>
        <v>0</v>
      </c>
      <c r="L402" s="51">
        <f t="shared" si="67"/>
        <v>220</v>
      </c>
      <c r="M402" s="3">
        <f t="shared" si="74"/>
        <v>0</v>
      </c>
      <c r="N402" s="51">
        <f t="shared" si="68"/>
        <v>220</v>
      </c>
    </row>
    <row r="403" spans="1:14" x14ac:dyDescent="0.3">
      <c r="A403" s="84" t="s">
        <v>415</v>
      </c>
      <c r="B403" s="18" t="s">
        <v>635</v>
      </c>
      <c r="C403" s="18" t="s">
        <v>92</v>
      </c>
      <c r="D403" s="18" t="s">
        <v>150</v>
      </c>
      <c r="E403" s="24"/>
      <c r="F403" s="3">
        <f t="shared" si="74"/>
        <v>220</v>
      </c>
      <c r="G403" s="3">
        <f t="shared" si="74"/>
        <v>0</v>
      </c>
      <c r="H403" s="51">
        <f t="shared" si="65"/>
        <v>220</v>
      </c>
      <c r="I403" s="3">
        <f t="shared" si="74"/>
        <v>0</v>
      </c>
      <c r="J403" s="51">
        <f t="shared" si="66"/>
        <v>220</v>
      </c>
      <c r="K403" s="3">
        <f t="shared" si="74"/>
        <v>0</v>
      </c>
      <c r="L403" s="51">
        <f t="shared" si="67"/>
        <v>220</v>
      </c>
      <c r="M403" s="3">
        <f t="shared" si="74"/>
        <v>0</v>
      </c>
      <c r="N403" s="51">
        <f t="shared" si="68"/>
        <v>220</v>
      </c>
    </row>
    <row r="404" spans="1:14" ht="30" x14ac:dyDescent="0.3">
      <c r="A404" s="84" t="s">
        <v>87</v>
      </c>
      <c r="B404" s="18" t="s">
        <v>635</v>
      </c>
      <c r="C404" s="18" t="s">
        <v>92</v>
      </c>
      <c r="D404" s="18" t="s">
        <v>150</v>
      </c>
      <c r="E404" s="18">
        <v>200</v>
      </c>
      <c r="F404" s="3">
        <f t="shared" si="74"/>
        <v>220</v>
      </c>
      <c r="G404" s="3">
        <f t="shared" si="74"/>
        <v>0</v>
      </c>
      <c r="H404" s="51">
        <f t="shared" si="65"/>
        <v>220</v>
      </c>
      <c r="I404" s="3">
        <f t="shared" si="74"/>
        <v>0</v>
      </c>
      <c r="J404" s="51">
        <f t="shared" si="66"/>
        <v>220</v>
      </c>
      <c r="K404" s="3">
        <f t="shared" si="74"/>
        <v>0</v>
      </c>
      <c r="L404" s="51">
        <f t="shared" si="67"/>
        <v>220</v>
      </c>
      <c r="M404" s="3">
        <f t="shared" si="74"/>
        <v>0</v>
      </c>
      <c r="N404" s="51">
        <f t="shared" si="68"/>
        <v>220</v>
      </c>
    </row>
    <row r="405" spans="1:14" ht="45" x14ac:dyDescent="0.3">
      <c r="A405" s="84" t="s">
        <v>88</v>
      </c>
      <c r="B405" s="18" t="s">
        <v>635</v>
      </c>
      <c r="C405" s="18" t="s">
        <v>92</v>
      </c>
      <c r="D405" s="18" t="s">
        <v>150</v>
      </c>
      <c r="E405" s="18">
        <v>240</v>
      </c>
      <c r="F405" s="3">
        <v>220</v>
      </c>
      <c r="G405" s="3"/>
      <c r="H405" s="51">
        <f t="shared" si="65"/>
        <v>220</v>
      </c>
      <c r="I405" s="3"/>
      <c r="J405" s="51">
        <f t="shared" si="66"/>
        <v>220</v>
      </c>
      <c r="K405" s="3"/>
      <c r="L405" s="51">
        <f t="shared" si="67"/>
        <v>220</v>
      </c>
      <c r="M405" s="3"/>
      <c r="N405" s="51">
        <f t="shared" si="68"/>
        <v>220</v>
      </c>
    </row>
    <row r="406" spans="1:14" ht="71.45" customHeight="1" x14ac:dyDescent="0.3">
      <c r="A406" s="36" t="s">
        <v>656</v>
      </c>
      <c r="B406" s="17" t="s">
        <v>657</v>
      </c>
      <c r="C406" s="18"/>
      <c r="D406" s="18"/>
      <c r="E406" s="18"/>
      <c r="F406" s="3">
        <f>F407</f>
        <v>79810.5</v>
      </c>
      <c r="G406" s="3">
        <f>G407</f>
        <v>0</v>
      </c>
      <c r="H406" s="51">
        <f t="shared" si="65"/>
        <v>79810.5</v>
      </c>
      <c r="I406" s="3">
        <f>I407</f>
        <v>0</v>
      </c>
      <c r="J406" s="51">
        <f t="shared" si="66"/>
        <v>79810.5</v>
      </c>
      <c r="K406" s="3">
        <f>K407</f>
        <v>0</v>
      </c>
      <c r="L406" s="51">
        <f t="shared" si="67"/>
        <v>79810.5</v>
      </c>
      <c r="M406" s="3">
        <f>M407</f>
        <v>0</v>
      </c>
      <c r="N406" s="51">
        <f t="shared" si="68"/>
        <v>79810.5</v>
      </c>
    </row>
    <row r="407" spans="1:14" x14ac:dyDescent="0.3">
      <c r="A407" s="84" t="s">
        <v>178</v>
      </c>
      <c r="B407" s="17" t="s">
        <v>657</v>
      </c>
      <c r="C407" s="18" t="s">
        <v>92</v>
      </c>
      <c r="D407" s="23"/>
      <c r="E407" s="24"/>
      <c r="F407" s="3">
        <f>F408</f>
        <v>79810.5</v>
      </c>
      <c r="G407" s="3">
        <f>G408</f>
        <v>0</v>
      </c>
      <c r="H407" s="51">
        <f t="shared" si="65"/>
        <v>79810.5</v>
      </c>
      <c r="I407" s="3">
        <f>I408</f>
        <v>0</v>
      </c>
      <c r="J407" s="51">
        <f t="shared" si="66"/>
        <v>79810.5</v>
      </c>
      <c r="K407" s="3">
        <f>K408</f>
        <v>0</v>
      </c>
      <c r="L407" s="51">
        <f t="shared" si="67"/>
        <v>79810.5</v>
      </c>
      <c r="M407" s="3">
        <f>M408</f>
        <v>0</v>
      </c>
      <c r="N407" s="51">
        <f t="shared" si="68"/>
        <v>79810.5</v>
      </c>
    </row>
    <row r="408" spans="1:14" x14ac:dyDescent="0.3">
      <c r="A408" s="84" t="s">
        <v>415</v>
      </c>
      <c r="B408" s="17" t="s">
        <v>657</v>
      </c>
      <c r="C408" s="18" t="s">
        <v>92</v>
      </c>
      <c r="D408" s="18" t="s">
        <v>150</v>
      </c>
      <c r="E408" s="24"/>
      <c r="F408" s="3">
        <f>F409+F411</f>
        <v>79810.5</v>
      </c>
      <c r="G408" s="3">
        <f>G409+G411</f>
        <v>0</v>
      </c>
      <c r="H408" s="51">
        <f t="shared" si="65"/>
        <v>79810.5</v>
      </c>
      <c r="I408" s="3">
        <f>I409+I411</f>
        <v>0</v>
      </c>
      <c r="J408" s="51">
        <f t="shared" si="66"/>
        <v>79810.5</v>
      </c>
      <c r="K408" s="3">
        <f>K409+K411</f>
        <v>0</v>
      </c>
      <c r="L408" s="51">
        <f t="shared" si="67"/>
        <v>79810.5</v>
      </c>
      <c r="M408" s="3">
        <f>M409+M411</f>
        <v>0</v>
      </c>
      <c r="N408" s="51">
        <f t="shared" si="68"/>
        <v>79810.5</v>
      </c>
    </row>
    <row r="409" spans="1:14" ht="30" x14ac:dyDescent="0.3">
      <c r="A409" s="84" t="s">
        <v>87</v>
      </c>
      <c r="B409" s="17" t="s">
        <v>657</v>
      </c>
      <c r="C409" s="18" t="s">
        <v>92</v>
      </c>
      <c r="D409" s="18" t="s">
        <v>150</v>
      </c>
      <c r="E409" s="18">
        <v>200</v>
      </c>
      <c r="F409" s="3">
        <f>F410</f>
        <v>41284.300000000003</v>
      </c>
      <c r="G409" s="3">
        <f>G410</f>
        <v>0</v>
      </c>
      <c r="H409" s="51">
        <f t="shared" si="65"/>
        <v>41284.300000000003</v>
      </c>
      <c r="I409" s="3">
        <f>I410</f>
        <v>0</v>
      </c>
      <c r="J409" s="51">
        <f t="shared" si="66"/>
        <v>41284.300000000003</v>
      </c>
      <c r="K409" s="3">
        <f>K410</f>
        <v>0</v>
      </c>
      <c r="L409" s="51">
        <f t="shared" si="67"/>
        <v>41284.300000000003</v>
      </c>
      <c r="M409" s="3">
        <f>M410</f>
        <v>0</v>
      </c>
      <c r="N409" s="51">
        <f t="shared" si="68"/>
        <v>41284.300000000003</v>
      </c>
    </row>
    <row r="410" spans="1:14" ht="45" x14ac:dyDescent="0.3">
      <c r="A410" s="84" t="s">
        <v>88</v>
      </c>
      <c r="B410" s="17" t="s">
        <v>657</v>
      </c>
      <c r="C410" s="18" t="s">
        <v>92</v>
      </c>
      <c r="D410" s="18" t="s">
        <v>150</v>
      </c>
      <c r="E410" s="18">
        <v>240</v>
      </c>
      <c r="F410" s="3">
        <v>41284.300000000003</v>
      </c>
      <c r="G410" s="3"/>
      <c r="H410" s="51">
        <f t="shared" si="65"/>
        <v>41284.300000000003</v>
      </c>
      <c r="I410" s="3"/>
      <c r="J410" s="51">
        <f t="shared" si="66"/>
        <v>41284.300000000003</v>
      </c>
      <c r="K410" s="3"/>
      <c r="L410" s="51">
        <f t="shared" si="67"/>
        <v>41284.300000000003</v>
      </c>
      <c r="M410" s="3"/>
      <c r="N410" s="51">
        <f t="shared" si="68"/>
        <v>41284.300000000003</v>
      </c>
    </row>
    <row r="411" spans="1:14" x14ac:dyDescent="0.3">
      <c r="A411" s="84" t="s">
        <v>146</v>
      </c>
      <c r="B411" s="17" t="s">
        <v>657</v>
      </c>
      <c r="C411" s="18" t="s">
        <v>92</v>
      </c>
      <c r="D411" s="18" t="s">
        <v>150</v>
      </c>
      <c r="E411" s="18" t="s">
        <v>527</v>
      </c>
      <c r="F411" s="3">
        <f>F412</f>
        <v>38526.199999999997</v>
      </c>
      <c r="G411" s="3">
        <f>G412</f>
        <v>0</v>
      </c>
      <c r="H411" s="51">
        <f t="shared" si="65"/>
        <v>38526.199999999997</v>
      </c>
      <c r="I411" s="3">
        <f>I412</f>
        <v>0</v>
      </c>
      <c r="J411" s="51">
        <f t="shared" si="66"/>
        <v>38526.199999999997</v>
      </c>
      <c r="K411" s="3">
        <f>K412</f>
        <v>0</v>
      </c>
      <c r="L411" s="51">
        <f t="shared" si="67"/>
        <v>38526.199999999997</v>
      </c>
      <c r="M411" s="3">
        <f>M412</f>
        <v>0</v>
      </c>
      <c r="N411" s="51">
        <f t="shared" si="68"/>
        <v>38526.199999999997</v>
      </c>
    </row>
    <row r="412" spans="1:14" x14ac:dyDescent="0.3">
      <c r="A412" s="84" t="s">
        <v>55</v>
      </c>
      <c r="B412" s="17" t="s">
        <v>657</v>
      </c>
      <c r="C412" s="18" t="s">
        <v>92</v>
      </c>
      <c r="D412" s="18" t="s">
        <v>150</v>
      </c>
      <c r="E412" s="18" t="s">
        <v>563</v>
      </c>
      <c r="F412" s="3">
        <v>38526.199999999997</v>
      </c>
      <c r="G412" s="3"/>
      <c r="H412" s="51">
        <f t="shared" si="65"/>
        <v>38526.199999999997</v>
      </c>
      <c r="I412" s="3"/>
      <c r="J412" s="51">
        <f t="shared" si="66"/>
        <v>38526.199999999997</v>
      </c>
      <c r="K412" s="3"/>
      <c r="L412" s="51">
        <f t="shared" si="67"/>
        <v>38526.199999999997</v>
      </c>
      <c r="M412" s="3"/>
      <c r="N412" s="51">
        <f t="shared" si="68"/>
        <v>38526.199999999997</v>
      </c>
    </row>
    <row r="413" spans="1:14" ht="91.5" customHeight="1" x14ac:dyDescent="0.3">
      <c r="A413" s="38" t="s">
        <v>658</v>
      </c>
      <c r="B413" s="17" t="s">
        <v>659</v>
      </c>
      <c r="C413" s="18"/>
      <c r="D413" s="18"/>
      <c r="E413" s="18"/>
      <c r="F413" s="3">
        <f>F414</f>
        <v>9027.1</v>
      </c>
      <c r="G413" s="3">
        <f>G414</f>
        <v>0</v>
      </c>
      <c r="H413" s="51">
        <f t="shared" si="65"/>
        <v>9027.1</v>
      </c>
      <c r="I413" s="3">
        <f>I414</f>
        <v>0</v>
      </c>
      <c r="J413" s="51">
        <f t="shared" si="66"/>
        <v>9027.1</v>
      </c>
      <c r="K413" s="3">
        <f>K414</f>
        <v>0</v>
      </c>
      <c r="L413" s="51">
        <f t="shared" si="67"/>
        <v>9027.1</v>
      </c>
      <c r="M413" s="3">
        <f>M414</f>
        <v>0</v>
      </c>
      <c r="N413" s="51">
        <f t="shared" si="68"/>
        <v>9027.1</v>
      </c>
    </row>
    <row r="414" spans="1:14" x14ac:dyDescent="0.3">
      <c r="A414" s="84" t="s">
        <v>178</v>
      </c>
      <c r="B414" s="17" t="s">
        <v>659</v>
      </c>
      <c r="C414" s="18" t="s">
        <v>92</v>
      </c>
      <c r="D414" s="23"/>
      <c r="E414" s="24"/>
      <c r="F414" s="3">
        <f>F415</f>
        <v>9027.1</v>
      </c>
      <c r="G414" s="3">
        <f>G415</f>
        <v>0</v>
      </c>
      <c r="H414" s="51">
        <f t="shared" si="65"/>
        <v>9027.1</v>
      </c>
      <c r="I414" s="3">
        <f>I415</f>
        <v>0</v>
      </c>
      <c r="J414" s="51">
        <f t="shared" si="66"/>
        <v>9027.1</v>
      </c>
      <c r="K414" s="3">
        <f>K415</f>
        <v>0</v>
      </c>
      <c r="L414" s="51">
        <f t="shared" si="67"/>
        <v>9027.1</v>
      </c>
      <c r="M414" s="3">
        <f>M415</f>
        <v>0</v>
      </c>
      <c r="N414" s="51">
        <f t="shared" si="68"/>
        <v>9027.1</v>
      </c>
    </row>
    <row r="415" spans="1:14" x14ac:dyDescent="0.3">
      <c r="A415" s="84" t="s">
        <v>415</v>
      </c>
      <c r="B415" s="17" t="s">
        <v>659</v>
      </c>
      <c r="C415" s="18" t="s">
        <v>92</v>
      </c>
      <c r="D415" s="18" t="s">
        <v>150</v>
      </c>
      <c r="E415" s="24"/>
      <c r="F415" s="3">
        <f>F416+F418</f>
        <v>9027.1</v>
      </c>
      <c r="G415" s="3">
        <f>G416+G418</f>
        <v>0</v>
      </c>
      <c r="H415" s="51">
        <f t="shared" si="65"/>
        <v>9027.1</v>
      </c>
      <c r="I415" s="3">
        <f>I416+I418</f>
        <v>0</v>
      </c>
      <c r="J415" s="51">
        <f t="shared" si="66"/>
        <v>9027.1</v>
      </c>
      <c r="K415" s="3">
        <f>K416+K418</f>
        <v>0</v>
      </c>
      <c r="L415" s="51">
        <f t="shared" si="67"/>
        <v>9027.1</v>
      </c>
      <c r="M415" s="3">
        <f>M416+M418</f>
        <v>0</v>
      </c>
      <c r="N415" s="51">
        <f t="shared" si="68"/>
        <v>9027.1</v>
      </c>
    </row>
    <row r="416" spans="1:14" ht="30" x14ac:dyDescent="0.3">
      <c r="A416" s="84" t="s">
        <v>87</v>
      </c>
      <c r="B416" s="17" t="s">
        <v>659</v>
      </c>
      <c r="C416" s="18" t="s">
        <v>92</v>
      </c>
      <c r="D416" s="18" t="s">
        <v>150</v>
      </c>
      <c r="E416" s="18">
        <v>200</v>
      </c>
      <c r="F416" s="3">
        <f>F417</f>
        <v>2172.9</v>
      </c>
      <c r="G416" s="3">
        <f>G417</f>
        <v>0</v>
      </c>
      <c r="H416" s="51">
        <f t="shared" si="65"/>
        <v>2172.9</v>
      </c>
      <c r="I416" s="3">
        <f>I417</f>
        <v>0</v>
      </c>
      <c r="J416" s="51">
        <f t="shared" si="66"/>
        <v>2172.9</v>
      </c>
      <c r="K416" s="3">
        <f>K417</f>
        <v>0</v>
      </c>
      <c r="L416" s="51">
        <f t="shared" si="67"/>
        <v>2172.9</v>
      </c>
      <c r="M416" s="3">
        <f>M417</f>
        <v>0</v>
      </c>
      <c r="N416" s="51">
        <f t="shared" si="68"/>
        <v>2172.9</v>
      </c>
    </row>
    <row r="417" spans="1:14" ht="45" x14ac:dyDescent="0.3">
      <c r="A417" s="84" t="s">
        <v>88</v>
      </c>
      <c r="B417" s="17" t="s">
        <v>659</v>
      </c>
      <c r="C417" s="18" t="s">
        <v>92</v>
      </c>
      <c r="D417" s="18" t="s">
        <v>150</v>
      </c>
      <c r="E417" s="18">
        <v>240</v>
      </c>
      <c r="F417" s="3">
        <v>2172.9</v>
      </c>
      <c r="G417" s="3"/>
      <c r="H417" s="51">
        <f t="shared" si="65"/>
        <v>2172.9</v>
      </c>
      <c r="I417" s="3"/>
      <c r="J417" s="51">
        <f t="shared" si="66"/>
        <v>2172.9</v>
      </c>
      <c r="K417" s="3"/>
      <c r="L417" s="51">
        <f t="shared" si="67"/>
        <v>2172.9</v>
      </c>
      <c r="M417" s="3"/>
      <c r="N417" s="51">
        <f t="shared" si="68"/>
        <v>2172.9</v>
      </c>
    </row>
    <row r="418" spans="1:14" x14ac:dyDescent="0.3">
      <c r="A418" s="84" t="s">
        <v>146</v>
      </c>
      <c r="B418" s="17" t="s">
        <v>659</v>
      </c>
      <c r="C418" s="18" t="s">
        <v>92</v>
      </c>
      <c r="D418" s="18" t="s">
        <v>150</v>
      </c>
      <c r="E418" s="18" t="s">
        <v>527</v>
      </c>
      <c r="F418" s="3">
        <f>F419</f>
        <v>6854.2</v>
      </c>
      <c r="G418" s="3">
        <f>G419</f>
        <v>0</v>
      </c>
      <c r="H418" s="51">
        <f t="shared" si="65"/>
        <v>6854.2</v>
      </c>
      <c r="I418" s="3">
        <f>I419</f>
        <v>0</v>
      </c>
      <c r="J418" s="51">
        <f t="shared" si="66"/>
        <v>6854.2</v>
      </c>
      <c r="K418" s="3">
        <f>K419</f>
        <v>0</v>
      </c>
      <c r="L418" s="51">
        <f t="shared" si="67"/>
        <v>6854.2</v>
      </c>
      <c r="M418" s="3">
        <f>M419</f>
        <v>0</v>
      </c>
      <c r="N418" s="51">
        <f t="shared" si="68"/>
        <v>6854.2</v>
      </c>
    </row>
    <row r="419" spans="1:14" x14ac:dyDescent="0.3">
      <c r="A419" s="84" t="s">
        <v>55</v>
      </c>
      <c r="B419" s="17" t="s">
        <v>659</v>
      </c>
      <c r="C419" s="18" t="s">
        <v>92</v>
      </c>
      <c r="D419" s="18" t="s">
        <v>150</v>
      </c>
      <c r="E419" s="18" t="s">
        <v>563</v>
      </c>
      <c r="F419" s="3">
        <v>6854.2</v>
      </c>
      <c r="G419" s="3"/>
      <c r="H419" s="51">
        <f t="shared" si="65"/>
        <v>6854.2</v>
      </c>
      <c r="I419" s="3"/>
      <c r="J419" s="51">
        <f t="shared" si="66"/>
        <v>6854.2</v>
      </c>
      <c r="K419" s="3"/>
      <c r="L419" s="51">
        <f t="shared" si="67"/>
        <v>6854.2</v>
      </c>
      <c r="M419" s="3"/>
      <c r="N419" s="51">
        <f t="shared" si="68"/>
        <v>6854.2</v>
      </c>
    </row>
    <row r="420" spans="1:14" ht="68.25" customHeight="1" x14ac:dyDescent="0.3">
      <c r="A420" s="15" t="s">
        <v>744</v>
      </c>
      <c r="B420" s="22" t="s">
        <v>228</v>
      </c>
      <c r="C420" s="23"/>
      <c r="D420" s="23"/>
      <c r="E420" s="24"/>
      <c r="F420" s="2">
        <f t="shared" ref="F420:M425" si="75">F421</f>
        <v>600</v>
      </c>
      <c r="G420" s="2">
        <f t="shared" si="75"/>
        <v>0</v>
      </c>
      <c r="H420" s="55">
        <f t="shared" si="65"/>
        <v>600</v>
      </c>
      <c r="I420" s="2">
        <f t="shared" si="75"/>
        <v>0</v>
      </c>
      <c r="J420" s="55">
        <f t="shared" si="66"/>
        <v>600</v>
      </c>
      <c r="K420" s="2">
        <f t="shared" si="75"/>
        <v>0</v>
      </c>
      <c r="L420" s="55">
        <f t="shared" si="67"/>
        <v>600</v>
      </c>
      <c r="M420" s="2">
        <f t="shared" si="75"/>
        <v>100</v>
      </c>
      <c r="N420" s="55">
        <f t="shared" si="68"/>
        <v>700</v>
      </c>
    </row>
    <row r="421" spans="1:14" ht="75" customHeight="1" x14ac:dyDescent="0.3">
      <c r="A421" s="84" t="s">
        <v>767</v>
      </c>
      <c r="B421" s="18" t="s">
        <v>538</v>
      </c>
      <c r="C421" s="23"/>
      <c r="D421" s="23"/>
      <c r="E421" s="24"/>
      <c r="F421" s="3">
        <f t="shared" si="75"/>
        <v>600</v>
      </c>
      <c r="G421" s="3">
        <f t="shared" si="75"/>
        <v>0</v>
      </c>
      <c r="H421" s="51">
        <f t="shared" si="65"/>
        <v>600</v>
      </c>
      <c r="I421" s="3">
        <f t="shared" si="75"/>
        <v>0</v>
      </c>
      <c r="J421" s="51">
        <f t="shared" si="66"/>
        <v>600</v>
      </c>
      <c r="K421" s="3">
        <f t="shared" si="75"/>
        <v>0</v>
      </c>
      <c r="L421" s="51">
        <f t="shared" si="67"/>
        <v>600</v>
      </c>
      <c r="M421" s="3">
        <f t="shared" si="75"/>
        <v>100</v>
      </c>
      <c r="N421" s="51">
        <f t="shared" si="68"/>
        <v>700</v>
      </c>
    </row>
    <row r="422" spans="1:14" ht="31.5" customHeight="1" x14ac:dyDescent="0.3">
      <c r="A422" s="84" t="s">
        <v>584</v>
      </c>
      <c r="B422" s="18" t="s">
        <v>585</v>
      </c>
      <c r="C422" s="23"/>
      <c r="D422" s="23"/>
      <c r="E422" s="24"/>
      <c r="F422" s="3">
        <f t="shared" si="75"/>
        <v>600</v>
      </c>
      <c r="G422" s="3">
        <f t="shared" si="75"/>
        <v>0</v>
      </c>
      <c r="H422" s="51">
        <f t="shared" ref="H422:H485" si="76">F422+G422</f>
        <v>600</v>
      </c>
      <c r="I422" s="3">
        <f t="shared" si="75"/>
        <v>0</v>
      </c>
      <c r="J422" s="51">
        <f t="shared" ref="J422:J485" si="77">H422+I422</f>
        <v>600</v>
      </c>
      <c r="K422" s="3">
        <f t="shared" si="75"/>
        <v>0</v>
      </c>
      <c r="L422" s="51">
        <f t="shared" ref="L422:L485" si="78">J422+K422</f>
        <v>600</v>
      </c>
      <c r="M422" s="3">
        <f t="shared" si="75"/>
        <v>100</v>
      </c>
      <c r="N422" s="51">
        <f t="shared" ref="N422:N485" si="79">L422+M422</f>
        <v>700</v>
      </c>
    </row>
    <row r="423" spans="1:14" x14ac:dyDescent="0.3">
      <c r="A423" s="84" t="s">
        <v>178</v>
      </c>
      <c r="B423" s="18" t="s">
        <v>585</v>
      </c>
      <c r="C423" s="18" t="s">
        <v>92</v>
      </c>
      <c r="D423" s="23"/>
      <c r="E423" s="24"/>
      <c r="F423" s="3">
        <f t="shared" si="75"/>
        <v>600</v>
      </c>
      <c r="G423" s="3">
        <f t="shared" si="75"/>
        <v>0</v>
      </c>
      <c r="H423" s="51">
        <f t="shared" si="76"/>
        <v>600</v>
      </c>
      <c r="I423" s="3">
        <f t="shared" si="75"/>
        <v>0</v>
      </c>
      <c r="J423" s="51">
        <f t="shared" si="77"/>
        <v>600</v>
      </c>
      <c r="K423" s="3">
        <f t="shared" si="75"/>
        <v>0</v>
      </c>
      <c r="L423" s="51">
        <f t="shared" si="78"/>
        <v>600</v>
      </c>
      <c r="M423" s="3">
        <f t="shared" si="75"/>
        <v>100</v>
      </c>
      <c r="N423" s="51">
        <f t="shared" si="79"/>
        <v>700</v>
      </c>
    </row>
    <row r="424" spans="1:14" ht="32.25" customHeight="1" x14ac:dyDescent="0.3">
      <c r="A424" s="84" t="s">
        <v>204</v>
      </c>
      <c r="B424" s="18" t="s">
        <v>585</v>
      </c>
      <c r="C424" s="18" t="s">
        <v>92</v>
      </c>
      <c r="D424" s="18" t="s">
        <v>205</v>
      </c>
      <c r="E424" s="24"/>
      <c r="F424" s="3">
        <f t="shared" si="75"/>
        <v>600</v>
      </c>
      <c r="G424" s="3">
        <f t="shared" si="75"/>
        <v>0</v>
      </c>
      <c r="H424" s="51">
        <f t="shared" si="76"/>
        <v>600</v>
      </c>
      <c r="I424" s="3">
        <f t="shared" si="75"/>
        <v>0</v>
      </c>
      <c r="J424" s="51">
        <f t="shared" si="77"/>
        <v>600</v>
      </c>
      <c r="K424" s="3">
        <f t="shared" si="75"/>
        <v>0</v>
      </c>
      <c r="L424" s="51">
        <f t="shared" si="78"/>
        <v>600</v>
      </c>
      <c r="M424" s="3">
        <f t="shared" si="75"/>
        <v>100</v>
      </c>
      <c r="N424" s="51">
        <f t="shared" si="79"/>
        <v>700</v>
      </c>
    </row>
    <row r="425" spans="1:14" ht="29.25" customHeight="1" x14ac:dyDescent="0.3">
      <c r="A425" s="84" t="s">
        <v>87</v>
      </c>
      <c r="B425" s="18" t="s">
        <v>585</v>
      </c>
      <c r="C425" s="18" t="s">
        <v>92</v>
      </c>
      <c r="D425" s="18" t="s">
        <v>205</v>
      </c>
      <c r="E425" s="18">
        <v>200</v>
      </c>
      <c r="F425" s="3">
        <f t="shared" si="75"/>
        <v>600</v>
      </c>
      <c r="G425" s="3">
        <f t="shared" si="75"/>
        <v>0</v>
      </c>
      <c r="H425" s="51">
        <f t="shared" si="76"/>
        <v>600</v>
      </c>
      <c r="I425" s="3">
        <f t="shared" si="75"/>
        <v>0</v>
      </c>
      <c r="J425" s="51">
        <f t="shared" si="77"/>
        <v>600</v>
      </c>
      <c r="K425" s="3">
        <f t="shared" si="75"/>
        <v>0</v>
      </c>
      <c r="L425" s="51">
        <f t="shared" si="78"/>
        <v>600</v>
      </c>
      <c r="M425" s="3">
        <f t="shared" si="75"/>
        <v>100</v>
      </c>
      <c r="N425" s="51">
        <f t="shared" si="79"/>
        <v>700</v>
      </c>
    </row>
    <row r="426" spans="1:14" ht="45" customHeight="1" x14ac:dyDescent="0.3">
      <c r="A426" s="84" t="s">
        <v>88</v>
      </c>
      <c r="B426" s="18" t="s">
        <v>585</v>
      </c>
      <c r="C426" s="18" t="s">
        <v>92</v>
      </c>
      <c r="D426" s="18" t="s">
        <v>205</v>
      </c>
      <c r="E426" s="18">
        <v>240</v>
      </c>
      <c r="F426" s="3">
        <v>600</v>
      </c>
      <c r="G426" s="3"/>
      <c r="H426" s="51">
        <f t="shared" si="76"/>
        <v>600</v>
      </c>
      <c r="I426" s="3"/>
      <c r="J426" s="51">
        <f t="shared" si="77"/>
        <v>600</v>
      </c>
      <c r="K426" s="3"/>
      <c r="L426" s="51">
        <f t="shared" si="78"/>
        <v>600</v>
      </c>
      <c r="M426" s="3">
        <v>100</v>
      </c>
      <c r="N426" s="51">
        <f t="shared" si="79"/>
        <v>700</v>
      </c>
    </row>
    <row r="427" spans="1:14" ht="28.15" customHeight="1" x14ac:dyDescent="0.3">
      <c r="A427" s="15" t="s">
        <v>705</v>
      </c>
      <c r="B427" s="22" t="s">
        <v>319</v>
      </c>
      <c r="C427" s="23"/>
      <c r="D427" s="23"/>
      <c r="E427" s="24"/>
      <c r="F427" s="2">
        <f>F428+F435+F442</f>
        <v>10047.799999999999</v>
      </c>
      <c r="G427" s="2">
        <f>G428+G435+G442</f>
        <v>0</v>
      </c>
      <c r="H427" s="55">
        <f t="shared" si="76"/>
        <v>10047.799999999999</v>
      </c>
      <c r="I427" s="2">
        <f>I428+I435+I442</f>
        <v>0</v>
      </c>
      <c r="J427" s="55">
        <f t="shared" si="77"/>
        <v>10047.799999999999</v>
      </c>
      <c r="K427" s="2">
        <f>K428+K435+K442</f>
        <v>0</v>
      </c>
      <c r="L427" s="55">
        <f t="shared" si="78"/>
        <v>10047.799999999999</v>
      </c>
      <c r="M427" s="2">
        <f>M428+M435+M442</f>
        <v>0</v>
      </c>
      <c r="N427" s="55">
        <f t="shared" si="79"/>
        <v>10047.799999999999</v>
      </c>
    </row>
    <row r="428" spans="1:14" ht="91.5" customHeight="1" x14ac:dyDescent="0.3">
      <c r="A428" s="15" t="s">
        <v>763</v>
      </c>
      <c r="B428" s="22" t="s">
        <v>320</v>
      </c>
      <c r="C428" s="23"/>
      <c r="D428" s="23"/>
      <c r="E428" s="24"/>
      <c r="F428" s="2">
        <f t="shared" ref="F428:M430" si="80">F429</f>
        <v>9617.7999999999993</v>
      </c>
      <c r="G428" s="2">
        <f t="shared" si="80"/>
        <v>0</v>
      </c>
      <c r="H428" s="55">
        <f t="shared" si="76"/>
        <v>9617.7999999999993</v>
      </c>
      <c r="I428" s="2">
        <f t="shared" si="80"/>
        <v>0</v>
      </c>
      <c r="J428" s="55">
        <f t="shared" si="77"/>
        <v>9617.7999999999993</v>
      </c>
      <c r="K428" s="2">
        <f t="shared" si="80"/>
        <v>0</v>
      </c>
      <c r="L428" s="55">
        <f t="shared" si="78"/>
        <v>9617.7999999999993</v>
      </c>
      <c r="M428" s="2">
        <f t="shared" si="80"/>
        <v>0</v>
      </c>
      <c r="N428" s="55">
        <f t="shared" si="79"/>
        <v>9617.7999999999993</v>
      </c>
    </row>
    <row r="429" spans="1:14" ht="60" x14ac:dyDescent="0.3">
      <c r="A429" s="84" t="s">
        <v>609</v>
      </c>
      <c r="B429" s="18" t="s">
        <v>321</v>
      </c>
      <c r="C429" s="23"/>
      <c r="D429" s="23"/>
      <c r="E429" s="24"/>
      <c r="F429" s="3">
        <f t="shared" si="80"/>
        <v>9617.7999999999993</v>
      </c>
      <c r="G429" s="3">
        <f t="shared" si="80"/>
        <v>0</v>
      </c>
      <c r="H429" s="51">
        <f t="shared" si="76"/>
        <v>9617.7999999999993</v>
      </c>
      <c r="I429" s="3">
        <f t="shared" si="80"/>
        <v>0</v>
      </c>
      <c r="J429" s="51">
        <f t="shared" si="77"/>
        <v>9617.7999999999993</v>
      </c>
      <c r="K429" s="3">
        <f t="shared" si="80"/>
        <v>0</v>
      </c>
      <c r="L429" s="51">
        <f t="shared" si="78"/>
        <v>9617.7999999999993</v>
      </c>
      <c r="M429" s="3">
        <f t="shared" si="80"/>
        <v>0</v>
      </c>
      <c r="N429" s="51">
        <f t="shared" si="79"/>
        <v>9617.7999999999993</v>
      </c>
    </row>
    <row r="430" spans="1:14" ht="59.25" customHeight="1" x14ac:dyDescent="0.3">
      <c r="A430" s="84" t="s">
        <v>613</v>
      </c>
      <c r="B430" s="18" t="s">
        <v>322</v>
      </c>
      <c r="C430" s="23"/>
      <c r="D430" s="23"/>
      <c r="E430" s="24"/>
      <c r="F430" s="3">
        <f t="shared" si="80"/>
        <v>9617.7999999999993</v>
      </c>
      <c r="G430" s="3">
        <f t="shared" si="80"/>
        <v>0</v>
      </c>
      <c r="H430" s="51">
        <f t="shared" si="76"/>
        <v>9617.7999999999993</v>
      </c>
      <c r="I430" s="3">
        <f t="shared" si="80"/>
        <v>0</v>
      </c>
      <c r="J430" s="51">
        <f t="shared" si="77"/>
        <v>9617.7999999999993</v>
      </c>
      <c r="K430" s="3">
        <f t="shared" si="80"/>
        <v>0</v>
      </c>
      <c r="L430" s="51">
        <f t="shared" si="78"/>
        <v>9617.7999999999993</v>
      </c>
      <c r="M430" s="3">
        <f t="shared" si="80"/>
        <v>0</v>
      </c>
      <c r="N430" s="51">
        <f t="shared" si="79"/>
        <v>9617.7999999999993</v>
      </c>
    </row>
    <row r="431" spans="1:14" ht="19.149999999999999" customHeight="1" x14ac:dyDescent="0.3">
      <c r="A431" s="84" t="s">
        <v>315</v>
      </c>
      <c r="B431" s="18" t="s">
        <v>322</v>
      </c>
      <c r="C431" s="18">
        <v>10</v>
      </c>
      <c r="D431" s="23"/>
      <c r="E431" s="24"/>
      <c r="F431" s="3">
        <f>F433</f>
        <v>9617.7999999999993</v>
      </c>
      <c r="G431" s="3">
        <f>G433</f>
        <v>0</v>
      </c>
      <c r="H431" s="51">
        <f t="shared" si="76"/>
        <v>9617.7999999999993</v>
      </c>
      <c r="I431" s="3">
        <f>I433</f>
        <v>0</v>
      </c>
      <c r="J431" s="51">
        <f t="shared" si="77"/>
        <v>9617.7999999999993</v>
      </c>
      <c r="K431" s="3">
        <f>K433</f>
        <v>0</v>
      </c>
      <c r="L431" s="51">
        <f t="shared" si="78"/>
        <v>9617.7999999999993</v>
      </c>
      <c r="M431" s="3">
        <f>M433</f>
        <v>0</v>
      </c>
      <c r="N431" s="51">
        <f t="shared" si="79"/>
        <v>9617.7999999999993</v>
      </c>
    </row>
    <row r="432" spans="1:14" ht="18" customHeight="1" x14ac:dyDescent="0.3">
      <c r="A432" s="84" t="s">
        <v>318</v>
      </c>
      <c r="B432" s="18" t="s">
        <v>322</v>
      </c>
      <c r="C432" s="18">
        <v>10</v>
      </c>
      <c r="D432" s="18" t="s">
        <v>63</v>
      </c>
      <c r="E432" s="24"/>
      <c r="F432" s="3">
        <f>F433</f>
        <v>9617.7999999999993</v>
      </c>
      <c r="G432" s="3">
        <f>G433</f>
        <v>0</v>
      </c>
      <c r="H432" s="51">
        <f t="shared" si="76"/>
        <v>9617.7999999999993</v>
      </c>
      <c r="I432" s="3">
        <f>I433</f>
        <v>0</v>
      </c>
      <c r="J432" s="51">
        <f t="shared" si="77"/>
        <v>9617.7999999999993</v>
      </c>
      <c r="K432" s="3">
        <f>K433</f>
        <v>0</v>
      </c>
      <c r="L432" s="51">
        <f t="shared" si="78"/>
        <v>9617.7999999999993</v>
      </c>
      <c r="M432" s="3">
        <f>M433</f>
        <v>0</v>
      </c>
      <c r="N432" s="51">
        <f t="shared" si="79"/>
        <v>9617.7999999999993</v>
      </c>
    </row>
    <row r="433" spans="1:14" ht="31.5" customHeight="1" x14ac:dyDescent="0.3">
      <c r="A433" s="84" t="s">
        <v>323</v>
      </c>
      <c r="B433" s="18" t="s">
        <v>322</v>
      </c>
      <c r="C433" s="18">
        <v>10</v>
      </c>
      <c r="D433" s="18" t="s">
        <v>63</v>
      </c>
      <c r="E433" s="18">
        <v>300</v>
      </c>
      <c r="F433" s="3">
        <f>F434</f>
        <v>9617.7999999999993</v>
      </c>
      <c r="G433" s="3">
        <f>G434</f>
        <v>0</v>
      </c>
      <c r="H433" s="51">
        <f t="shared" si="76"/>
        <v>9617.7999999999993</v>
      </c>
      <c r="I433" s="3">
        <f>I434</f>
        <v>0</v>
      </c>
      <c r="J433" s="51">
        <f t="shared" si="77"/>
        <v>9617.7999999999993</v>
      </c>
      <c r="K433" s="3">
        <f>K434</f>
        <v>0</v>
      </c>
      <c r="L433" s="51">
        <f t="shared" si="78"/>
        <v>9617.7999999999993</v>
      </c>
      <c r="M433" s="3">
        <f>M434</f>
        <v>0</v>
      </c>
      <c r="N433" s="51">
        <f t="shared" si="79"/>
        <v>9617.7999999999993</v>
      </c>
    </row>
    <row r="434" spans="1:14" ht="30" x14ac:dyDescent="0.3">
      <c r="A434" s="84" t="s">
        <v>324</v>
      </c>
      <c r="B434" s="18" t="s">
        <v>322</v>
      </c>
      <c r="C434" s="18">
        <v>10</v>
      </c>
      <c r="D434" s="18" t="s">
        <v>63</v>
      </c>
      <c r="E434" s="18">
        <v>310</v>
      </c>
      <c r="F434" s="3">
        <v>9617.7999999999993</v>
      </c>
      <c r="G434" s="3"/>
      <c r="H434" s="51">
        <f t="shared" si="76"/>
        <v>9617.7999999999993</v>
      </c>
      <c r="I434" s="3"/>
      <c r="J434" s="51">
        <f t="shared" si="77"/>
        <v>9617.7999999999993</v>
      </c>
      <c r="K434" s="3"/>
      <c r="L434" s="51">
        <f t="shared" si="78"/>
        <v>9617.7999999999993</v>
      </c>
      <c r="M434" s="3"/>
      <c r="N434" s="51">
        <f t="shared" si="79"/>
        <v>9617.7999999999993</v>
      </c>
    </row>
    <row r="435" spans="1:14" ht="43.5" customHeight="1" x14ac:dyDescent="0.3">
      <c r="A435" s="15" t="s">
        <v>331</v>
      </c>
      <c r="B435" s="22" t="s">
        <v>332</v>
      </c>
      <c r="C435" s="23"/>
      <c r="D435" s="23"/>
      <c r="E435" s="24"/>
      <c r="F435" s="2">
        <f t="shared" ref="F435:M440" si="81">F436</f>
        <v>330</v>
      </c>
      <c r="G435" s="2">
        <f t="shared" si="81"/>
        <v>0</v>
      </c>
      <c r="H435" s="55">
        <f t="shared" si="76"/>
        <v>330</v>
      </c>
      <c r="I435" s="2">
        <f t="shared" si="81"/>
        <v>0</v>
      </c>
      <c r="J435" s="55">
        <f t="shared" si="77"/>
        <v>330</v>
      </c>
      <c r="K435" s="2">
        <f t="shared" si="81"/>
        <v>0</v>
      </c>
      <c r="L435" s="55">
        <f t="shared" si="78"/>
        <v>330</v>
      </c>
      <c r="M435" s="2">
        <f t="shared" si="81"/>
        <v>0</v>
      </c>
      <c r="N435" s="55">
        <f t="shared" si="79"/>
        <v>330</v>
      </c>
    </row>
    <row r="436" spans="1:14" ht="60" x14ac:dyDescent="0.3">
      <c r="A436" s="84" t="s">
        <v>617</v>
      </c>
      <c r="B436" s="18" t="s">
        <v>333</v>
      </c>
      <c r="C436" s="23"/>
      <c r="D436" s="23"/>
      <c r="E436" s="24"/>
      <c r="F436" s="3">
        <f t="shared" si="81"/>
        <v>330</v>
      </c>
      <c r="G436" s="3">
        <f t="shared" si="81"/>
        <v>0</v>
      </c>
      <c r="H436" s="51">
        <f t="shared" si="76"/>
        <v>330</v>
      </c>
      <c r="I436" s="3">
        <f t="shared" si="81"/>
        <v>0</v>
      </c>
      <c r="J436" s="51">
        <f t="shared" si="77"/>
        <v>330</v>
      </c>
      <c r="K436" s="3">
        <f t="shared" si="81"/>
        <v>0</v>
      </c>
      <c r="L436" s="51">
        <f t="shared" si="78"/>
        <v>330</v>
      </c>
      <c r="M436" s="3">
        <f t="shared" si="81"/>
        <v>0</v>
      </c>
      <c r="N436" s="51">
        <f t="shared" si="79"/>
        <v>330</v>
      </c>
    </row>
    <row r="437" spans="1:14" ht="60" customHeight="1" x14ac:dyDescent="0.3">
      <c r="A437" s="84" t="s">
        <v>615</v>
      </c>
      <c r="B437" s="18" t="s">
        <v>334</v>
      </c>
      <c r="C437" s="23"/>
      <c r="D437" s="23"/>
      <c r="E437" s="24"/>
      <c r="F437" s="3">
        <f t="shared" si="81"/>
        <v>330</v>
      </c>
      <c r="G437" s="3">
        <f t="shared" si="81"/>
        <v>0</v>
      </c>
      <c r="H437" s="51">
        <f t="shared" si="76"/>
        <v>330</v>
      </c>
      <c r="I437" s="3">
        <f t="shared" si="81"/>
        <v>0</v>
      </c>
      <c r="J437" s="51">
        <f t="shared" si="77"/>
        <v>330</v>
      </c>
      <c r="K437" s="3">
        <f t="shared" si="81"/>
        <v>0</v>
      </c>
      <c r="L437" s="51">
        <f t="shared" si="78"/>
        <v>330</v>
      </c>
      <c r="M437" s="3">
        <f t="shared" si="81"/>
        <v>0</v>
      </c>
      <c r="N437" s="51">
        <f t="shared" si="79"/>
        <v>330</v>
      </c>
    </row>
    <row r="438" spans="1:14" ht="18" customHeight="1" x14ac:dyDescent="0.3">
      <c r="A438" s="84" t="s">
        <v>315</v>
      </c>
      <c r="B438" s="18" t="s">
        <v>334</v>
      </c>
      <c r="C438" s="18">
        <v>10</v>
      </c>
      <c r="D438" s="23"/>
      <c r="E438" s="24"/>
      <c r="F438" s="3">
        <f t="shared" si="81"/>
        <v>330</v>
      </c>
      <c r="G438" s="3">
        <f t="shared" si="81"/>
        <v>0</v>
      </c>
      <c r="H438" s="51">
        <f t="shared" si="76"/>
        <v>330</v>
      </c>
      <c r="I438" s="3">
        <f t="shared" si="81"/>
        <v>0</v>
      </c>
      <c r="J438" s="51">
        <f t="shared" si="77"/>
        <v>330</v>
      </c>
      <c r="K438" s="3">
        <f t="shared" si="81"/>
        <v>0</v>
      </c>
      <c r="L438" s="51">
        <f t="shared" si="78"/>
        <v>330</v>
      </c>
      <c r="M438" s="3">
        <f t="shared" si="81"/>
        <v>0</v>
      </c>
      <c r="N438" s="51">
        <f t="shared" si="79"/>
        <v>330</v>
      </c>
    </row>
    <row r="439" spans="1:14" ht="13.5" customHeight="1" x14ac:dyDescent="0.3">
      <c r="A439" s="84" t="s">
        <v>472</v>
      </c>
      <c r="B439" s="18" t="s">
        <v>334</v>
      </c>
      <c r="C439" s="18">
        <v>10</v>
      </c>
      <c r="D439" s="18" t="s">
        <v>80</v>
      </c>
      <c r="E439" s="24"/>
      <c r="F439" s="3">
        <f t="shared" si="81"/>
        <v>330</v>
      </c>
      <c r="G439" s="3">
        <f t="shared" si="81"/>
        <v>0</v>
      </c>
      <c r="H439" s="51">
        <f t="shared" si="76"/>
        <v>330</v>
      </c>
      <c r="I439" s="3">
        <f t="shared" si="81"/>
        <v>0</v>
      </c>
      <c r="J439" s="51">
        <f t="shared" si="77"/>
        <v>330</v>
      </c>
      <c r="K439" s="3">
        <f t="shared" si="81"/>
        <v>0</v>
      </c>
      <c r="L439" s="51">
        <f t="shared" si="78"/>
        <v>330</v>
      </c>
      <c r="M439" s="3">
        <f t="shared" si="81"/>
        <v>0</v>
      </c>
      <c r="N439" s="51">
        <f t="shared" si="79"/>
        <v>330</v>
      </c>
    </row>
    <row r="440" spans="1:14" ht="30" customHeight="1" x14ac:dyDescent="0.3">
      <c r="A440" s="84" t="s">
        <v>323</v>
      </c>
      <c r="B440" s="18" t="s">
        <v>334</v>
      </c>
      <c r="C440" s="18">
        <v>10</v>
      </c>
      <c r="D440" s="18" t="s">
        <v>80</v>
      </c>
      <c r="E440" s="18">
        <v>300</v>
      </c>
      <c r="F440" s="3">
        <f t="shared" si="81"/>
        <v>330</v>
      </c>
      <c r="G440" s="3">
        <f t="shared" si="81"/>
        <v>0</v>
      </c>
      <c r="H440" s="51">
        <f t="shared" si="76"/>
        <v>330</v>
      </c>
      <c r="I440" s="3">
        <f t="shared" si="81"/>
        <v>0</v>
      </c>
      <c r="J440" s="51">
        <f t="shared" si="77"/>
        <v>330</v>
      </c>
      <c r="K440" s="3">
        <f t="shared" si="81"/>
        <v>0</v>
      </c>
      <c r="L440" s="51">
        <f t="shared" si="78"/>
        <v>330</v>
      </c>
      <c r="M440" s="3">
        <f t="shared" si="81"/>
        <v>0</v>
      </c>
      <c r="N440" s="51">
        <f t="shared" si="79"/>
        <v>330</v>
      </c>
    </row>
    <row r="441" spans="1:14" ht="30" x14ac:dyDescent="0.3">
      <c r="A441" s="84" t="s">
        <v>329</v>
      </c>
      <c r="B441" s="18" t="s">
        <v>334</v>
      </c>
      <c r="C441" s="18">
        <v>10</v>
      </c>
      <c r="D441" s="18" t="s">
        <v>80</v>
      </c>
      <c r="E441" s="18">
        <v>320</v>
      </c>
      <c r="F441" s="3">
        <v>330</v>
      </c>
      <c r="G441" s="3"/>
      <c r="H441" s="51">
        <f t="shared" si="76"/>
        <v>330</v>
      </c>
      <c r="I441" s="3"/>
      <c r="J441" s="51">
        <f t="shared" si="77"/>
        <v>330</v>
      </c>
      <c r="K441" s="3"/>
      <c r="L441" s="51">
        <f t="shared" si="78"/>
        <v>330</v>
      </c>
      <c r="M441" s="3"/>
      <c r="N441" s="51">
        <f t="shared" si="79"/>
        <v>330</v>
      </c>
    </row>
    <row r="442" spans="1:14" ht="38.25" x14ac:dyDescent="0.3">
      <c r="A442" s="15" t="s">
        <v>608</v>
      </c>
      <c r="B442" s="22" t="s">
        <v>336</v>
      </c>
      <c r="C442" s="23"/>
      <c r="D442" s="23"/>
      <c r="E442" s="24"/>
      <c r="F442" s="2">
        <f t="shared" ref="F442:M447" si="82">F443</f>
        <v>100</v>
      </c>
      <c r="G442" s="2">
        <f t="shared" si="82"/>
        <v>0</v>
      </c>
      <c r="H442" s="55">
        <f t="shared" si="76"/>
        <v>100</v>
      </c>
      <c r="I442" s="2">
        <f t="shared" si="82"/>
        <v>0</v>
      </c>
      <c r="J442" s="55">
        <f t="shared" si="77"/>
        <v>100</v>
      </c>
      <c r="K442" s="2">
        <f t="shared" si="82"/>
        <v>0</v>
      </c>
      <c r="L442" s="55">
        <f t="shared" si="78"/>
        <v>100</v>
      </c>
      <c r="M442" s="2">
        <f t="shared" si="82"/>
        <v>0</v>
      </c>
      <c r="N442" s="55">
        <f t="shared" si="79"/>
        <v>100</v>
      </c>
    </row>
    <row r="443" spans="1:14" ht="44.25" customHeight="1" x14ac:dyDescent="0.3">
      <c r="A443" s="84" t="s">
        <v>611</v>
      </c>
      <c r="B443" s="18" t="s">
        <v>337</v>
      </c>
      <c r="C443" s="23"/>
      <c r="D443" s="23"/>
      <c r="E443" s="24"/>
      <c r="F443" s="3">
        <f t="shared" si="82"/>
        <v>100</v>
      </c>
      <c r="G443" s="3">
        <f t="shared" si="82"/>
        <v>0</v>
      </c>
      <c r="H443" s="51">
        <f t="shared" si="76"/>
        <v>100</v>
      </c>
      <c r="I443" s="3">
        <f t="shared" si="82"/>
        <v>0</v>
      </c>
      <c r="J443" s="51">
        <f t="shared" si="77"/>
        <v>100</v>
      </c>
      <c r="K443" s="3">
        <f t="shared" si="82"/>
        <v>0</v>
      </c>
      <c r="L443" s="51">
        <f t="shared" si="78"/>
        <v>100</v>
      </c>
      <c r="M443" s="3">
        <f t="shared" si="82"/>
        <v>0</v>
      </c>
      <c r="N443" s="51">
        <f t="shared" si="79"/>
        <v>100</v>
      </c>
    </row>
    <row r="444" spans="1:14" ht="45" x14ac:dyDescent="0.3">
      <c r="A444" s="84" t="s">
        <v>610</v>
      </c>
      <c r="B444" s="18" t="s">
        <v>338</v>
      </c>
      <c r="C444" s="23"/>
      <c r="D444" s="23"/>
      <c r="E444" s="24"/>
      <c r="F444" s="3">
        <f t="shared" si="82"/>
        <v>100</v>
      </c>
      <c r="G444" s="3">
        <f t="shared" si="82"/>
        <v>0</v>
      </c>
      <c r="H444" s="51">
        <f t="shared" si="76"/>
        <v>100</v>
      </c>
      <c r="I444" s="3">
        <f t="shared" si="82"/>
        <v>0</v>
      </c>
      <c r="J444" s="51">
        <f t="shared" si="77"/>
        <v>100</v>
      </c>
      <c r="K444" s="3">
        <f t="shared" si="82"/>
        <v>0</v>
      </c>
      <c r="L444" s="51">
        <f t="shared" si="78"/>
        <v>100</v>
      </c>
      <c r="M444" s="3">
        <f t="shared" si="82"/>
        <v>0</v>
      </c>
      <c r="N444" s="51">
        <f t="shared" si="79"/>
        <v>100</v>
      </c>
    </row>
    <row r="445" spans="1:14" ht="16.149999999999999" customHeight="1" x14ac:dyDescent="0.3">
      <c r="A445" s="84" t="s">
        <v>315</v>
      </c>
      <c r="B445" s="18" t="s">
        <v>338</v>
      </c>
      <c r="C445" s="18">
        <v>10</v>
      </c>
      <c r="D445" s="23"/>
      <c r="E445" s="24"/>
      <c r="F445" s="3">
        <f t="shared" si="82"/>
        <v>100</v>
      </c>
      <c r="G445" s="3">
        <f t="shared" si="82"/>
        <v>0</v>
      </c>
      <c r="H445" s="51">
        <f t="shared" si="76"/>
        <v>100</v>
      </c>
      <c r="I445" s="3">
        <f t="shared" si="82"/>
        <v>0</v>
      </c>
      <c r="J445" s="51">
        <f t="shared" si="77"/>
        <v>100</v>
      </c>
      <c r="K445" s="3">
        <f t="shared" si="82"/>
        <v>0</v>
      </c>
      <c r="L445" s="51">
        <f t="shared" si="78"/>
        <v>100</v>
      </c>
      <c r="M445" s="3">
        <f t="shared" si="82"/>
        <v>0</v>
      </c>
      <c r="N445" s="51">
        <f t="shared" si="79"/>
        <v>100</v>
      </c>
    </row>
    <row r="446" spans="1:14" x14ac:dyDescent="0.3">
      <c r="A446" s="84" t="s">
        <v>473</v>
      </c>
      <c r="B446" s="18" t="s">
        <v>338</v>
      </c>
      <c r="C446" s="18">
        <v>10</v>
      </c>
      <c r="D446" s="18" t="s">
        <v>98</v>
      </c>
      <c r="E446" s="24"/>
      <c r="F446" s="3">
        <f t="shared" si="82"/>
        <v>100</v>
      </c>
      <c r="G446" s="3">
        <f t="shared" si="82"/>
        <v>0</v>
      </c>
      <c r="H446" s="51">
        <f t="shared" si="76"/>
        <v>100</v>
      </c>
      <c r="I446" s="3">
        <f t="shared" si="82"/>
        <v>0</v>
      </c>
      <c r="J446" s="51">
        <f t="shared" si="77"/>
        <v>100</v>
      </c>
      <c r="K446" s="3">
        <f t="shared" si="82"/>
        <v>0</v>
      </c>
      <c r="L446" s="51">
        <f t="shared" si="78"/>
        <v>100</v>
      </c>
      <c r="M446" s="3">
        <f t="shared" si="82"/>
        <v>0</v>
      </c>
      <c r="N446" s="51">
        <f t="shared" si="79"/>
        <v>100</v>
      </c>
    </row>
    <row r="447" spans="1:14" ht="46.9" customHeight="1" x14ac:dyDescent="0.3">
      <c r="A447" s="84" t="s">
        <v>176</v>
      </c>
      <c r="B447" s="18" t="s">
        <v>338</v>
      </c>
      <c r="C447" s="18">
        <v>10</v>
      </c>
      <c r="D447" s="18" t="s">
        <v>98</v>
      </c>
      <c r="E447" s="18">
        <v>600</v>
      </c>
      <c r="F447" s="3">
        <f t="shared" si="82"/>
        <v>100</v>
      </c>
      <c r="G447" s="3">
        <f t="shared" si="82"/>
        <v>0</v>
      </c>
      <c r="H447" s="51">
        <f t="shared" si="76"/>
        <v>100</v>
      </c>
      <c r="I447" s="3">
        <f t="shared" si="82"/>
        <v>0</v>
      </c>
      <c r="J447" s="51">
        <f t="shared" si="77"/>
        <v>100</v>
      </c>
      <c r="K447" s="3">
        <f t="shared" si="82"/>
        <v>0</v>
      </c>
      <c r="L447" s="51">
        <f t="shared" si="78"/>
        <v>100</v>
      </c>
      <c r="M447" s="3">
        <f t="shared" si="82"/>
        <v>0</v>
      </c>
      <c r="N447" s="51">
        <f t="shared" si="79"/>
        <v>100</v>
      </c>
    </row>
    <row r="448" spans="1:14" ht="47.25" customHeight="1" x14ac:dyDescent="0.3">
      <c r="A448" s="84" t="s">
        <v>339</v>
      </c>
      <c r="B448" s="18" t="s">
        <v>338</v>
      </c>
      <c r="C448" s="18">
        <v>10</v>
      </c>
      <c r="D448" s="18" t="s">
        <v>98</v>
      </c>
      <c r="E448" s="18">
        <v>630</v>
      </c>
      <c r="F448" s="3">
        <v>100</v>
      </c>
      <c r="G448" s="3"/>
      <c r="H448" s="51">
        <f t="shared" si="76"/>
        <v>100</v>
      </c>
      <c r="I448" s="3"/>
      <c r="J448" s="51">
        <f t="shared" si="77"/>
        <v>100</v>
      </c>
      <c r="K448" s="3"/>
      <c r="L448" s="51">
        <f t="shared" si="78"/>
        <v>100</v>
      </c>
      <c r="M448" s="3"/>
      <c r="N448" s="51">
        <f t="shared" si="79"/>
        <v>100</v>
      </c>
    </row>
    <row r="449" spans="1:14" ht="42" customHeight="1" x14ac:dyDescent="0.3">
      <c r="A449" s="15" t="s">
        <v>730</v>
      </c>
      <c r="B449" s="22" t="s">
        <v>180</v>
      </c>
      <c r="C449" s="23"/>
      <c r="D449" s="23"/>
      <c r="E449" s="24"/>
      <c r="F449" s="2">
        <f>F450+F456</f>
        <v>798.9</v>
      </c>
      <c r="G449" s="2">
        <f>G450+G456</f>
        <v>280.10000000000002</v>
      </c>
      <c r="H449" s="55">
        <f t="shared" si="76"/>
        <v>1079</v>
      </c>
      <c r="I449" s="2">
        <f>I450+I456</f>
        <v>0</v>
      </c>
      <c r="J449" s="55">
        <f t="shared" si="77"/>
        <v>1079</v>
      </c>
      <c r="K449" s="2">
        <f>K450+K456</f>
        <v>0</v>
      </c>
      <c r="L449" s="55">
        <f t="shared" si="78"/>
        <v>1079</v>
      </c>
      <c r="M449" s="2">
        <f>M450+M456</f>
        <v>0</v>
      </c>
      <c r="N449" s="55">
        <f t="shared" si="79"/>
        <v>1079</v>
      </c>
    </row>
    <row r="450" spans="1:14" ht="66" hidden="1" customHeight="1" x14ac:dyDescent="0.3">
      <c r="A450" s="84" t="s">
        <v>425</v>
      </c>
      <c r="B450" s="18" t="s">
        <v>565</v>
      </c>
      <c r="C450" s="23"/>
      <c r="D450" s="23"/>
      <c r="E450" s="24"/>
      <c r="F450" s="3">
        <f t="shared" ref="F450:M454" si="83">F451</f>
        <v>0</v>
      </c>
      <c r="G450" s="3">
        <f t="shared" si="83"/>
        <v>0</v>
      </c>
      <c r="H450" s="51">
        <f t="shared" si="76"/>
        <v>0</v>
      </c>
      <c r="I450" s="3">
        <f t="shared" si="83"/>
        <v>0</v>
      </c>
      <c r="J450" s="51">
        <f t="shared" si="77"/>
        <v>0</v>
      </c>
      <c r="K450" s="3">
        <f t="shared" si="83"/>
        <v>0</v>
      </c>
      <c r="L450" s="51">
        <f t="shared" si="78"/>
        <v>0</v>
      </c>
      <c r="M450" s="3">
        <f t="shared" si="83"/>
        <v>0</v>
      </c>
      <c r="N450" s="51">
        <f t="shared" si="79"/>
        <v>0</v>
      </c>
    </row>
    <row r="451" spans="1:14" ht="62.45" hidden="1" customHeight="1" x14ac:dyDescent="0.3">
      <c r="A451" s="84" t="s">
        <v>181</v>
      </c>
      <c r="B451" s="18" t="s">
        <v>566</v>
      </c>
      <c r="C451" s="23"/>
      <c r="D451" s="23"/>
      <c r="E451" s="24"/>
      <c r="F451" s="3">
        <f t="shared" si="83"/>
        <v>0</v>
      </c>
      <c r="G451" s="3">
        <f t="shared" si="83"/>
        <v>0</v>
      </c>
      <c r="H451" s="51">
        <f t="shared" si="76"/>
        <v>0</v>
      </c>
      <c r="I451" s="3">
        <f t="shared" si="83"/>
        <v>0</v>
      </c>
      <c r="J451" s="51">
        <f t="shared" si="77"/>
        <v>0</v>
      </c>
      <c r="K451" s="3">
        <f t="shared" si="83"/>
        <v>0</v>
      </c>
      <c r="L451" s="51">
        <f t="shared" si="78"/>
        <v>0</v>
      </c>
      <c r="M451" s="3">
        <f t="shared" si="83"/>
        <v>0</v>
      </c>
      <c r="N451" s="51">
        <f t="shared" si="79"/>
        <v>0</v>
      </c>
    </row>
    <row r="452" spans="1:14" ht="49.9" hidden="1" customHeight="1" x14ac:dyDescent="0.3">
      <c r="A452" s="84" t="s">
        <v>178</v>
      </c>
      <c r="B452" s="18" t="s">
        <v>566</v>
      </c>
      <c r="C452" s="18" t="s">
        <v>92</v>
      </c>
      <c r="D452" s="23"/>
      <c r="E452" s="24"/>
      <c r="F452" s="3">
        <f t="shared" si="83"/>
        <v>0</v>
      </c>
      <c r="G452" s="3">
        <f t="shared" si="83"/>
        <v>0</v>
      </c>
      <c r="H452" s="51">
        <f t="shared" si="76"/>
        <v>0</v>
      </c>
      <c r="I452" s="3">
        <f t="shared" si="83"/>
        <v>0</v>
      </c>
      <c r="J452" s="51">
        <f t="shared" si="77"/>
        <v>0</v>
      </c>
      <c r="K452" s="3">
        <f t="shared" si="83"/>
        <v>0</v>
      </c>
      <c r="L452" s="51">
        <f t="shared" si="78"/>
        <v>0</v>
      </c>
      <c r="M452" s="3">
        <f t="shared" si="83"/>
        <v>0</v>
      </c>
      <c r="N452" s="51">
        <f t="shared" si="79"/>
        <v>0</v>
      </c>
    </row>
    <row r="453" spans="1:14" ht="48" hidden="1" customHeight="1" x14ac:dyDescent="0.3">
      <c r="A453" s="84" t="s">
        <v>179</v>
      </c>
      <c r="B453" s="18" t="s">
        <v>566</v>
      </c>
      <c r="C453" s="18" t="s">
        <v>92</v>
      </c>
      <c r="D453" s="18" t="s">
        <v>63</v>
      </c>
      <c r="E453" s="24"/>
      <c r="F453" s="3">
        <f t="shared" si="83"/>
        <v>0</v>
      </c>
      <c r="G453" s="3">
        <f t="shared" si="83"/>
        <v>0</v>
      </c>
      <c r="H453" s="51">
        <f t="shared" si="76"/>
        <v>0</v>
      </c>
      <c r="I453" s="3">
        <f t="shared" si="83"/>
        <v>0</v>
      </c>
      <c r="J453" s="51">
        <f t="shared" si="77"/>
        <v>0</v>
      </c>
      <c r="K453" s="3">
        <f t="shared" si="83"/>
        <v>0</v>
      </c>
      <c r="L453" s="51">
        <f t="shared" si="78"/>
        <v>0</v>
      </c>
      <c r="M453" s="3">
        <f t="shared" si="83"/>
        <v>0</v>
      </c>
      <c r="N453" s="51">
        <f t="shared" si="79"/>
        <v>0</v>
      </c>
    </row>
    <row r="454" spans="1:14" ht="18.600000000000001" hidden="1" customHeight="1" x14ac:dyDescent="0.3">
      <c r="A454" s="84" t="s">
        <v>176</v>
      </c>
      <c r="B454" s="18" t="s">
        <v>566</v>
      </c>
      <c r="C454" s="18" t="s">
        <v>92</v>
      </c>
      <c r="D454" s="18" t="s">
        <v>63</v>
      </c>
      <c r="E454" s="18">
        <v>600</v>
      </c>
      <c r="F454" s="3">
        <f t="shared" si="83"/>
        <v>0</v>
      </c>
      <c r="G454" s="3">
        <f t="shared" si="83"/>
        <v>0</v>
      </c>
      <c r="H454" s="51">
        <f t="shared" si="76"/>
        <v>0</v>
      </c>
      <c r="I454" s="3">
        <f t="shared" si="83"/>
        <v>0</v>
      </c>
      <c r="J454" s="51">
        <f t="shared" si="77"/>
        <v>0</v>
      </c>
      <c r="K454" s="3">
        <f t="shared" si="83"/>
        <v>0</v>
      </c>
      <c r="L454" s="51">
        <f t="shared" si="78"/>
        <v>0</v>
      </c>
      <c r="M454" s="3">
        <f t="shared" si="83"/>
        <v>0</v>
      </c>
      <c r="N454" s="51">
        <f t="shared" si="79"/>
        <v>0</v>
      </c>
    </row>
    <row r="455" spans="1:14" hidden="1" x14ac:dyDescent="0.3">
      <c r="A455" s="84" t="s">
        <v>184</v>
      </c>
      <c r="B455" s="18" t="s">
        <v>566</v>
      </c>
      <c r="C455" s="18" t="s">
        <v>92</v>
      </c>
      <c r="D455" s="18" t="s">
        <v>63</v>
      </c>
      <c r="E455" s="18">
        <v>610</v>
      </c>
      <c r="F455" s="3"/>
      <c r="G455" s="3"/>
      <c r="H455" s="51">
        <f t="shared" si="76"/>
        <v>0</v>
      </c>
      <c r="I455" s="3"/>
      <c r="J455" s="51">
        <f t="shared" si="77"/>
        <v>0</v>
      </c>
      <c r="K455" s="3"/>
      <c r="L455" s="51">
        <f t="shared" si="78"/>
        <v>0</v>
      </c>
      <c r="M455" s="3"/>
      <c r="N455" s="51">
        <f t="shared" si="79"/>
        <v>0</v>
      </c>
    </row>
    <row r="456" spans="1:14" ht="50.45" customHeight="1" x14ac:dyDescent="0.3">
      <c r="A456" s="84" t="s">
        <v>182</v>
      </c>
      <c r="B456" s="18" t="s">
        <v>565</v>
      </c>
      <c r="C456" s="23"/>
      <c r="D456" s="23"/>
      <c r="E456" s="24"/>
      <c r="F456" s="3">
        <f t="shared" ref="F456:M462" si="84">F457</f>
        <v>798.9</v>
      </c>
      <c r="G456" s="3">
        <f t="shared" si="84"/>
        <v>280.10000000000002</v>
      </c>
      <c r="H456" s="51">
        <f t="shared" si="76"/>
        <v>1079</v>
      </c>
      <c r="I456" s="3">
        <f t="shared" si="84"/>
        <v>0</v>
      </c>
      <c r="J456" s="51">
        <f t="shared" si="77"/>
        <v>1079</v>
      </c>
      <c r="K456" s="3">
        <f t="shared" si="84"/>
        <v>0</v>
      </c>
      <c r="L456" s="51">
        <f t="shared" si="78"/>
        <v>1079</v>
      </c>
      <c r="M456" s="3">
        <f t="shared" si="84"/>
        <v>0</v>
      </c>
      <c r="N456" s="51">
        <f t="shared" si="79"/>
        <v>1079</v>
      </c>
    </row>
    <row r="457" spans="1:14" ht="34.15" customHeight="1" x14ac:dyDescent="0.3">
      <c r="A457" s="84" t="s">
        <v>183</v>
      </c>
      <c r="B457" s="18" t="s">
        <v>804</v>
      </c>
      <c r="C457" s="23"/>
      <c r="D457" s="23"/>
      <c r="E457" s="24"/>
      <c r="F457" s="3">
        <f t="shared" si="84"/>
        <v>798.9</v>
      </c>
      <c r="G457" s="3">
        <f t="shared" si="84"/>
        <v>280.10000000000002</v>
      </c>
      <c r="H457" s="51">
        <f t="shared" si="76"/>
        <v>1079</v>
      </c>
      <c r="I457" s="3">
        <f t="shared" si="84"/>
        <v>0</v>
      </c>
      <c r="J457" s="51">
        <f t="shared" si="77"/>
        <v>1079</v>
      </c>
      <c r="K457" s="3">
        <f t="shared" si="84"/>
        <v>0</v>
      </c>
      <c r="L457" s="51">
        <f t="shared" si="78"/>
        <v>1079</v>
      </c>
      <c r="M457" s="3">
        <f t="shared" si="84"/>
        <v>0</v>
      </c>
      <c r="N457" s="51">
        <f t="shared" si="79"/>
        <v>1079</v>
      </c>
    </row>
    <row r="458" spans="1:14" ht="19.899999999999999" customHeight="1" x14ac:dyDescent="0.3">
      <c r="A458" s="84" t="s">
        <v>178</v>
      </c>
      <c r="B458" s="18" t="s">
        <v>804</v>
      </c>
      <c r="C458" s="18" t="s">
        <v>92</v>
      </c>
      <c r="D458" s="23"/>
      <c r="E458" s="24"/>
      <c r="F458" s="3">
        <f t="shared" si="84"/>
        <v>798.9</v>
      </c>
      <c r="G458" s="3">
        <f t="shared" si="84"/>
        <v>280.10000000000002</v>
      </c>
      <c r="H458" s="51">
        <f t="shared" si="76"/>
        <v>1079</v>
      </c>
      <c r="I458" s="3">
        <f t="shared" si="84"/>
        <v>0</v>
      </c>
      <c r="J458" s="51">
        <f t="shared" si="77"/>
        <v>1079</v>
      </c>
      <c r="K458" s="3">
        <f t="shared" si="84"/>
        <v>0</v>
      </c>
      <c r="L458" s="51">
        <f t="shared" si="78"/>
        <v>1079</v>
      </c>
      <c r="M458" s="3">
        <f t="shared" si="84"/>
        <v>0</v>
      </c>
      <c r="N458" s="51">
        <f t="shared" si="79"/>
        <v>1079</v>
      </c>
    </row>
    <row r="459" spans="1:14" ht="15.75" customHeight="1" x14ac:dyDescent="0.3">
      <c r="A459" s="84" t="s">
        <v>179</v>
      </c>
      <c r="B459" s="18" t="s">
        <v>804</v>
      </c>
      <c r="C459" s="18" t="s">
        <v>92</v>
      </c>
      <c r="D459" s="18" t="s">
        <v>63</v>
      </c>
      <c r="E459" s="24"/>
      <c r="F459" s="3">
        <f>F462+F460</f>
        <v>798.9</v>
      </c>
      <c r="G459" s="3">
        <f>G462+G460</f>
        <v>280.10000000000002</v>
      </c>
      <c r="H459" s="51">
        <f t="shared" si="76"/>
        <v>1079</v>
      </c>
      <c r="I459" s="3">
        <f>I462+I460</f>
        <v>0</v>
      </c>
      <c r="J459" s="51">
        <f t="shared" si="77"/>
        <v>1079</v>
      </c>
      <c r="K459" s="3">
        <f>K462+K460</f>
        <v>0</v>
      </c>
      <c r="L459" s="51">
        <f t="shared" si="78"/>
        <v>1079</v>
      </c>
      <c r="M459" s="3">
        <f>M462+M460</f>
        <v>0</v>
      </c>
      <c r="N459" s="51">
        <f t="shared" si="79"/>
        <v>1079</v>
      </c>
    </row>
    <row r="460" spans="1:14" ht="15.75" customHeight="1" x14ac:dyDescent="0.3">
      <c r="A460" s="84" t="s">
        <v>87</v>
      </c>
      <c r="B460" s="18" t="s">
        <v>804</v>
      </c>
      <c r="C460" s="18" t="s">
        <v>92</v>
      </c>
      <c r="D460" s="18" t="s">
        <v>63</v>
      </c>
      <c r="E460" s="24" t="s">
        <v>490</v>
      </c>
      <c r="F460" s="3">
        <f>F461</f>
        <v>542</v>
      </c>
      <c r="G460" s="3">
        <f>G461</f>
        <v>0</v>
      </c>
      <c r="H460" s="51">
        <f t="shared" si="76"/>
        <v>542</v>
      </c>
      <c r="I460" s="3">
        <f>I461</f>
        <v>0</v>
      </c>
      <c r="J460" s="51">
        <f t="shared" si="77"/>
        <v>542</v>
      </c>
      <c r="K460" s="3">
        <f>K461</f>
        <v>0</v>
      </c>
      <c r="L460" s="51">
        <f t="shared" si="78"/>
        <v>542</v>
      </c>
      <c r="M460" s="3">
        <f>M461</f>
        <v>0</v>
      </c>
      <c r="N460" s="51">
        <f t="shared" si="79"/>
        <v>542</v>
      </c>
    </row>
    <row r="461" spans="1:14" ht="15.75" customHeight="1" x14ac:dyDescent="0.3">
      <c r="A461" s="84" t="s">
        <v>88</v>
      </c>
      <c r="B461" s="18" t="s">
        <v>804</v>
      </c>
      <c r="C461" s="18" t="s">
        <v>92</v>
      </c>
      <c r="D461" s="18" t="s">
        <v>63</v>
      </c>
      <c r="E461" s="24" t="s">
        <v>486</v>
      </c>
      <c r="F461" s="3">
        <v>542</v>
      </c>
      <c r="G461" s="3"/>
      <c r="H461" s="51">
        <f t="shared" si="76"/>
        <v>542</v>
      </c>
      <c r="I461" s="3"/>
      <c r="J461" s="51">
        <f t="shared" si="77"/>
        <v>542</v>
      </c>
      <c r="K461" s="3"/>
      <c r="L461" s="51">
        <f t="shared" si="78"/>
        <v>542</v>
      </c>
      <c r="M461" s="3"/>
      <c r="N461" s="51">
        <f t="shared" si="79"/>
        <v>542</v>
      </c>
    </row>
    <row r="462" spans="1:14" ht="33" customHeight="1" x14ac:dyDescent="0.3">
      <c r="A462" s="84" t="s">
        <v>176</v>
      </c>
      <c r="B462" s="18" t="s">
        <v>804</v>
      </c>
      <c r="C462" s="18" t="s">
        <v>92</v>
      </c>
      <c r="D462" s="18" t="s">
        <v>63</v>
      </c>
      <c r="E462" s="18">
        <v>600</v>
      </c>
      <c r="F462" s="3">
        <f t="shared" si="84"/>
        <v>256.89999999999998</v>
      </c>
      <c r="G462" s="3">
        <f t="shared" si="84"/>
        <v>280.10000000000002</v>
      </c>
      <c r="H462" s="51">
        <f t="shared" si="76"/>
        <v>537</v>
      </c>
      <c r="I462" s="3">
        <f t="shared" si="84"/>
        <v>0</v>
      </c>
      <c r="J462" s="51">
        <f t="shared" si="77"/>
        <v>537</v>
      </c>
      <c r="K462" s="3">
        <f t="shared" si="84"/>
        <v>0</v>
      </c>
      <c r="L462" s="51">
        <f t="shared" si="78"/>
        <v>537</v>
      </c>
      <c r="M462" s="3">
        <f t="shared" si="84"/>
        <v>0</v>
      </c>
      <c r="N462" s="51">
        <f t="shared" si="79"/>
        <v>537</v>
      </c>
    </row>
    <row r="463" spans="1:14" ht="18" customHeight="1" x14ac:dyDescent="0.3">
      <c r="A463" s="84" t="s">
        <v>184</v>
      </c>
      <c r="B463" s="18" t="s">
        <v>804</v>
      </c>
      <c r="C463" s="18" t="s">
        <v>92</v>
      </c>
      <c r="D463" s="18" t="s">
        <v>63</v>
      </c>
      <c r="E463" s="18">
        <v>610</v>
      </c>
      <c r="F463" s="3">
        <v>256.89999999999998</v>
      </c>
      <c r="G463" s="3">
        <v>280.10000000000002</v>
      </c>
      <c r="H463" s="51">
        <f t="shared" si="76"/>
        <v>537</v>
      </c>
      <c r="I463" s="3"/>
      <c r="J463" s="51">
        <f t="shared" si="77"/>
        <v>537</v>
      </c>
      <c r="K463" s="3"/>
      <c r="L463" s="51">
        <f t="shared" si="78"/>
        <v>537</v>
      </c>
      <c r="M463" s="3"/>
      <c r="N463" s="51">
        <f t="shared" si="79"/>
        <v>537</v>
      </c>
    </row>
    <row r="464" spans="1:14" ht="42.6" customHeight="1" x14ac:dyDescent="0.3">
      <c r="A464" s="15" t="s">
        <v>721</v>
      </c>
      <c r="B464" s="22" t="s">
        <v>185</v>
      </c>
      <c r="C464" s="23"/>
      <c r="D464" s="23"/>
      <c r="E464" s="24"/>
      <c r="F464" s="2">
        <f>F465</f>
        <v>170</v>
      </c>
      <c r="G464" s="2">
        <f>G465</f>
        <v>0</v>
      </c>
      <c r="H464" s="55">
        <f t="shared" si="76"/>
        <v>170</v>
      </c>
      <c r="I464" s="2">
        <f>I465</f>
        <v>0</v>
      </c>
      <c r="J464" s="55">
        <f t="shared" si="77"/>
        <v>170</v>
      </c>
      <c r="K464" s="2">
        <f>K465</f>
        <v>0</v>
      </c>
      <c r="L464" s="55">
        <f t="shared" si="78"/>
        <v>170</v>
      </c>
      <c r="M464" s="2">
        <f>M465</f>
        <v>0</v>
      </c>
      <c r="N464" s="55">
        <f t="shared" si="79"/>
        <v>170</v>
      </c>
    </row>
    <row r="465" spans="1:14" ht="55.5" customHeight="1" x14ac:dyDescent="0.3">
      <c r="A465" s="15" t="s">
        <v>474</v>
      </c>
      <c r="B465" s="22" t="s">
        <v>187</v>
      </c>
      <c r="C465" s="23"/>
      <c r="D465" s="23"/>
      <c r="E465" s="24"/>
      <c r="F465" s="2">
        <f>F467+F472+F477</f>
        <v>170</v>
      </c>
      <c r="G465" s="2">
        <f>G467+G472+G477</f>
        <v>0</v>
      </c>
      <c r="H465" s="55">
        <f t="shared" si="76"/>
        <v>170</v>
      </c>
      <c r="I465" s="2">
        <f>I467+I472+I477</f>
        <v>0</v>
      </c>
      <c r="J465" s="55">
        <f t="shared" si="77"/>
        <v>170</v>
      </c>
      <c r="K465" s="2">
        <f>K467+K472+K477</f>
        <v>0</v>
      </c>
      <c r="L465" s="55">
        <f t="shared" si="78"/>
        <v>170</v>
      </c>
      <c r="M465" s="2">
        <f>M467+M472+M477</f>
        <v>0</v>
      </c>
      <c r="N465" s="55">
        <f t="shared" si="79"/>
        <v>170</v>
      </c>
    </row>
    <row r="466" spans="1:14" ht="34.5" customHeight="1" x14ac:dyDescent="0.3">
      <c r="A466" s="84" t="s">
        <v>188</v>
      </c>
      <c r="B466" s="18" t="s">
        <v>189</v>
      </c>
      <c r="C466" s="23"/>
      <c r="D466" s="23"/>
      <c r="E466" s="24"/>
      <c r="F466" s="3">
        <f t="shared" ref="F466:M470" si="85">F467</f>
        <v>130</v>
      </c>
      <c r="G466" s="3">
        <f t="shared" si="85"/>
        <v>0</v>
      </c>
      <c r="H466" s="51">
        <f t="shared" si="76"/>
        <v>130</v>
      </c>
      <c r="I466" s="3">
        <f t="shared" si="85"/>
        <v>0</v>
      </c>
      <c r="J466" s="51">
        <f t="shared" si="77"/>
        <v>130</v>
      </c>
      <c r="K466" s="3">
        <f t="shared" si="85"/>
        <v>0</v>
      </c>
      <c r="L466" s="51">
        <f t="shared" si="78"/>
        <v>130</v>
      </c>
      <c r="M466" s="3">
        <f t="shared" si="85"/>
        <v>5.3</v>
      </c>
      <c r="N466" s="51">
        <f t="shared" si="79"/>
        <v>135.30000000000001</v>
      </c>
    </row>
    <row r="467" spans="1:14" ht="59.45" customHeight="1" x14ac:dyDescent="0.3">
      <c r="A467" s="84" t="s">
        <v>190</v>
      </c>
      <c r="B467" s="18" t="s">
        <v>191</v>
      </c>
      <c r="C467" s="23"/>
      <c r="D467" s="23"/>
      <c r="E467" s="24"/>
      <c r="F467" s="3">
        <f t="shared" si="85"/>
        <v>130</v>
      </c>
      <c r="G467" s="3">
        <f t="shared" si="85"/>
        <v>0</v>
      </c>
      <c r="H467" s="51">
        <f t="shared" si="76"/>
        <v>130</v>
      </c>
      <c r="I467" s="3">
        <f t="shared" si="85"/>
        <v>0</v>
      </c>
      <c r="J467" s="51">
        <f t="shared" si="77"/>
        <v>130</v>
      </c>
      <c r="K467" s="3">
        <f t="shared" si="85"/>
        <v>0</v>
      </c>
      <c r="L467" s="51">
        <f t="shared" si="78"/>
        <v>130</v>
      </c>
      <c r="M467" s="3">
        <f t="shared" si="85"/>
        <v>5.3</v>
      </c>
      <c r="N467" s="51">
        <f t="shared" si="79"/>
        <v>135.30000000000001</v>
      </c>
    </row>
    <row r="468" spans="1:14" ht="18" customHeight="1" x14ac:dyDescent="0.3">
      <c r="A468" s="84" t="s">
        <v>475</v>
      </c>
      <c r="B468" s="18" t="s">
        <v>191</v>
      </c>
      <c r="C468" s="18" t="s">
        <v>92</v>
      </c>
      <c r="D468" s="23"/>
      <c r="E468" s="24"/>
      <c r="F468" s="3">
        <f t="shared" si="85"/>
        <v>130</v>
      </c>
      <c r="G468" s="3">
        <f t="shared" si="85"/>
        <v>0</v>
      </c>
      <c r="H468" s="51">
        <f t="shared" si="76"/>
        <v>130</v>
      </c>
      <c r="I468" s="3">
        <f t="shared" si="85"/>
        <v>0</v>
      </c>
      <c r="J468" s="51">
        <f t="shared" si="77"/>
        <v>130</v>
      </c>
      <c r="K468" s="3">
        <f t="shared" si="85"/>
        <v>0</v>
      </c>
      <c r="L468" s="51">
        <f t="shared" si="78"/>
        <v>130</v>
      </c>
      <c r="M468" s="3">
        <f t="shared" si="85"/>
        <v>5.3</v>
      </c>
      <c r="N468" s="51">
        <f t="shared" si="79"/>
        <v>135.30000000000001</v>
      </c>
    </row>
    <row r="469" spans="1:14" ht="18" customHeight="1" x14ac:dyDescent="0.3">
      <c r="A469" s="84" t="s">
        <v>476</v>
      </c>
      <c r="B469" s="18" t="s">
        <v>191</v>
      </c>
      <c r="C469" s="18" t="s">
        <v>92</v>
      </c>
      <c r="D469" s="18" t="s">
        <v>63</v>
      </c>
      <c r="E469" s="24"/>
      <c r="F469" s="3">
        <f t="shared" si="85"/>
        <v>130</v>
      </c>
      <c r="G469" s="3">
        <f t="shared" si="85"/>
        <v>0</v>
      </c>
      <c r="H469" s="51">
        <f t="shared" si="76"/>
        <v>130</v>
      </c>
      <c r="I469" s="3">
        <f t="shared" si="85"/>
        <v>0</v>
      </c>
      <c r="J469" s="51">
        <f t="shared" si="77"/>
        <v>130</v>
      </c>
      <c r="K469" s="3">
        <f t="shared" si="85"/>
        <v>0</v>
      </c>
      <c r="L469" s="51">
        <f t="shared" si="78"/>
        <v>130</v>
      </c>
      <c r="M469" s="3">
        <f t="shared" si="85"/>
        <v>5.3</v>
      </c>
      <c r="N469" s="51">
        <f t="shared" si="79"/>
        <v>135.30000000000001</v>
      </c>
    </row>
    <row r="470" spans="1:14" ht="44.25" customHeight="1" x14ac:dyDescent="0.3">
      <c r="A470" s="10" t="s">
        <v>176</v>
      </c>
      <c r="B470" s="18" t="s">
        <v>191</v>
      </c>
      <c r="C470" s="18" t="s">
        <v>92</v>
      </c>
      <c r="D470" s="18" t="s">
        <v>63</v>
      </c>
      <c r="E470" s="18" t="s">
        <v>505</v>
      </c>
      <c r="F470" s="3">
        <f t="shared" si="85"/>
        <v>130</v>
      </c>
      <c r="G470" s="3">
        <f t="shared" si="85"/>
        <v>0</v>
      </c>
      <c r="H470" s="51">
        <f t="shared" si="76"/>
        <v>130</v>
      </c>
      <c r="I470" s="3">
        <f t="shared" si="85"/>
        <v>0</v>
      </c>
      <c r="J470" s="51">
        <f t="shared" si="77"/>
        <v>130</v>
      </c>
      <c r="K470" s="3">
        <f t="shared" si="85"/>
        <v>0</v>
      </c>
      <c r="L470" s="51">
        <f t="shared" si="78"/>
        <v>130</v>
      </c>
      <c r="M470" s="3">
        <f t="shared" si="85"/>
        <v>5.3</v>
      </c>
      <c r="N470" s="51">
        <f t="shared" si="79"/>
        <v>135.30000000000001</v>
      </c>
    </row>
    <row r="471" spans="1:14" x14ac:dyDescent="0.3">
      <c r="A471" s="10" t="s">
        <v>184</v>
      </c>
      <c r="B471" s="18" t="s">
        <v>191</v>
      </c>
      <c r="C471" s="18" t="s">
        <v>92</v>
      </c>
      <c r="D471" s="18" t="s">
        <v>63</v>
      </c>
      <c r="E471" s="18" t="s">
        <v>506</v>
      </c>
      <c r="F471" s="3">
        <v>130</v>
      </c>
      <c r="G471" s="3"/>
      <c r="H471" s="51">
        <f t="shared" si="76"/>
        <v>130</v>
      </c>
      <c r="I471" s="3"/>
      <c r="J471" s="51">
        <f t="shared" si="77"/>
        <v>130</v>
      </c>
      <c r="K471" s="3"/>
      <c r="L471" s="51">
        <f t="shared" si="78"/>
        <v>130</v>
      </c>
      <c r="M471" s="3">
        <v>5.3</v>
      </c>
      <c r="N471" s="51">
        <f t="shared" si="79"/>
        <v>135.30000000000001</v>
      </c>
    </row>
    <row r="472" spans="1:14" ht="37.15" customHeight="1" x14ac:dyDescent="0.3">
      <c r="A472" s="84" t="s">
        <v>390</v>
      </c>
      <c r="B472" s="18" t="s">
        <v>391</v>
      </c>
      <c r="C472" s="23"/>
      <c r="D472" s="23"/>
      <c r="E472" s="24"/>
      <c r="F472" s="3">
        <f t="shared" ref="F472:M475" si="86">F473</f>
        <v>22.4</v>
      </c>
      <c r="G472" s="3">
        <f t="shared" si="86"/>
        <v>0</v>
      </c>
      <c r="H472" s="51">
        <f t="shared" si="76"/>
        <v>22.4</v>
      </c>
      <c r="I472" s="3">
        <f t="shared" si="86"/>
        <v>0</v>
      </c>
      <c r="J472" s="51">
        <f t="shared" si="77"/>
        <v>22.4</v>
      </c>
      <c r="K472" s="3">
        <f t="shared" si="86"/>
        <v>0</v>
      </c>
      <c r="L472" s="51">
        <f t="shared" si="78"/>
        <v>22.4</v>
      </c>
      <c r="M472" s="3">
        <f t="shared" si="86"/>
        <v>-5.3</v>
      </c>
      <c r="N472" s="51">
        <f t="shared" si="79"/>
        <v>17.099999999999998</v>
      </c>
    </row>
    <row r="473" spans="1:14" ht="51" customHeight="1" x14ac:dyDescent="0.3">
      <c r="A473" s="84" t="s">
        <v>477</v>
      </c>
      <c r="B473" s="18" t="s">
        <v>391</v>
      </c>
      <c r="C473" s="18">
        <v>14</v>
      </c>
      <c r="D473" s="23"/>
      <c r="E473" s="24"/>
      <c r="F473" s="3">
        <f t="shared" si="86"/>
        <v>22.4</v>
      </c>
      <c r="G473" s="3">
        <f t="shared" si="86"/>
        <v>0</v>
      </c>
      <c r="H473" s="51">
        <f t="shared" si="76"/>
        <v>22.4</v>
      </c>
      <c r="I473" s="3">
        <f t="shared" si="86"/>
        <v>0</v>
      </c>
      <c r="J473" s="51">
        <f t="shared" si="77"/>
        <v>22.4</v>
      </c>
      <c r="K473" s="3">
        <f t="shared" si="86"/>
        <v>0</v>
      </c>
      <c r="L473" s="51">
        <f t="shared" si="78"/>
        <v>22.4</v>
      </c>
      <c r="M473" s="3">
        <f t="shared" si="86"/>
        <v>-5.3</v>
      </c>
      <c r="N473" s="51">
        <f t="shared" si="79"/>
        <v>17.099999999999998</v>
      </c>
    </row>
    <row r="474" spans="1:14" ht="29.25" customHeight="1" x14ac:dyDescent="0.3">
      <c r="A474" s="10" t="s">
        <v>385</v>
      </c>
      <c r="B474" s="18" t="s">
        <v>391</v>
      </c>
      <c r="C474" s="18">
        <v>14</v>
      </c>
      <c r="D474" s="18" t="s">
        <v>80</v>
      </c>
      <c r="E474" s="24"/>
      <c r="F474" s="3">
        <f t="shared" si="86"/>
        <v>22.4</v>
      </c>
      <c r="G474" s="3">
        <f t="shared" si="86"/>
        <v>0</v>
      </c>
      <c r="H474" s="51">
        <f t="shared" si="76"/>
        <v>22.4</v>
      </c>
      <c r="I474" s="3">
        <f t="shared" si="86"/>
        <v>0</v>
      </c>
      <c r="J474" s="51">
        <f t="shared" si="77"/>
        <v>22.4</v>
      </c>
      <c r="K474" s="3">
        <f t="shared" si="86"/>
        <v>0</v>
      </c>
      <c r="L474" s="51">
        <f t="shared" si="78"/>
        <v>22.4</v>
      </c>
      <c r="M474" s="3">
        <f t="shared" si="86"/>
        <v>-5.3</v>
      </c>
      <c r="N474" s="51">
        <f t="shared" si="79"/>
        <v>17.099999999999998</v>
      </c>
    </row>
    <row r="475" spans="1:14" x14ac:dyDescent="0.3">
      <c r="A475" s="84" t="s">
        <v>146</v>
      </c>
      <c r="B475" s="18" t="s">
        <v>391</v>
      </c>
      <c r="C475" s="18">
        <v>14</v>
      </c>
      <c r="D475" s="18" t="s">
        <v>80</v>
      </c>
      <c r="E475" s="18">
        <v>500</v>
      </c>
      <c r="F475" s="3">
        <f t="shared" si="86"/>
        <v>22.4</v>
      </c>
      <c r="G475" s="3">
        <f t="shared" si="86"/>
        <v>0</v>
      </c>
      <c r="H475" s="51">
        <f t="shared" si="76"/>
        <v>22.4</v>
      </c>
      <c r="I475" s="3">
        <f t="shared" si="86"/>
        <v>0</v>
      </c>
      <c r="J475" s="51">
        <f t="shared" si="77"/>
        <v>22.4</v>
      </c>
      <c r="K475" s="3">
        <f t="shared" si="86"/>
        <v>0</v>
      </c>
      <c r="L475" s="51">
        <f t="shared" si="78"/>
        <v>22.4</v>
      </c>
      <c r="M475" s="3">
        <f t="shared" si="86"/>
        <v>-5.3</v>
      </c>
      <c r="N475" s="51">
        <f t="shared" si="79"/>
        <v>17.099999999999998</v>
      </c>
    </row>
    <row r="476" spans="1:14" x14ac:dyDescent="0.3">
      <c r="A476" s="84" t="s">
        <v>55</v>
      </c>
      <c r="B476" s="18" t="s">
        <v>391</v>
      </c>
      <c r="C476" s="18">
        <v>14</v>
      </c>
      <c r="D476" s="18" t="s">
        <v>80</v>
      </c>
      <c r="E476" s="18">
        <v>540</v>
      </c>
      <c r="F476" s="3">
        <v>22.4</v>
      </c>
      <c r="G476" s="3"/>
      <c r="H476" s="51">
        <f t="shared" si="76"/>
        <v>22.4</v>
      </c>
      <c r="I476" s="3"/>
      <c r="J476" s="51">
        <f t="shared" si="77"/>
        <v>22.4</v>
      </c>
      <c r="K476" s="3"/>
      <c r="L476" s="51">
        <f t="shared" si="78"/>
        <v>22.4</v>
      </c>
      <c r="M476" s="3">
        <v>-5.3</v>
      </c>
      <c r="N476" s="51">
        <f t="shared" si="79"/>
        <v>17.099999999999998</v>
      </c>
    </row>
    <row r="477" spans="1:14" ht="58.9" customHeight="1" x14ac:dyDescent="0.3">
      <c r="A477" s="84" t="s">
        <v>392</v>
      </c>
      <c r="B477" s="18" t="s">
        <v>393</v>
      </c>
      <c r="C477" s="23"/>
      <c r="D477" s="23"/>
      <c r="E477" s="24"/>
      <c r="F477" s="3">
        <f t="shared" ref="F477:M480" si="87">F478</f>
        <v>17.600000000000001</v>
      </c>
      <c r="G477" s="3">
        <f t="shared" si="87"/>
        <v>0</v>
      </c>
      <c r="H477" s="51">
        <f t="shared" si="76"/>
        <v>17.600000000000001</v>
      </c>
      <c r="I477" s="3">
        <f t="shared" si="87"/>
        <v>0</v>
      </c>
      <c r="J477" s="51">
        <f t="shared" si="77"/>
        <v>17.600000000000001</v>
      </c>
      <c r="K477" s="3">
        <f t="shared" si="87"/>
        <v>0</v>
      </c>
      <c r="L477" s="51">
        <f t="shared" si="78"/>
        <v>17.600000000000001</v>
      </c>
      <c r="M477" s="3">
        <f t="shared" si="87"/>
        <v>0</v>
      </c>
      <c r="N477" s="51">
        <f t="shared" si="79"/>
        <v>17.600000000000001</v>
      </c>
    </row>
    <row r="478" spans="1:14" ht="33.6" customHeight="1" x14ac:dyDescent="0.3">
      <c r="A478" s="84" t="s">
        <v>479</v>
      </c>
      <c r="B478" s="18" t="s">
        <v>393</v>
      </c>
      <c r="C478" s="18">
        <v>14</v>
      </c>
      <c r="D478" s="23"/>
      <c r="E478" s="24"/>
      <c r="F478" s="3">
        <f t="shared" si="87"/>
        <v>17.600000000000001</v>
      </c>
      <c r="G478" s="3">
        <f t="shared" si="87"/>
        <v>0</v>
      </c>
      <c r="H478" s="51">
        <f t="shared" si="76"/>
        <v>17.600000000000001</v>
      </c>
      <c r="I478" s="3">
        <f t="shared" si="87"/>
        <v>0</v>
      </c>
      <c r="J478" s="51">
        <f t="shared" si="77"/>
        <v>17.600000000000001</v>
      </c>
      <c r="K478" s="3">
        <f t="shared" si="87"/>
        <v>0</v>
      </c>
      <c r="L478" s="51">
        <f t="shared" si="78"/>
        <v>17.600000000000001</v>
      </c>
      <c r="M478" s="3">
        <f t="shared" si="87"/>
        <v>0</v>
      </c>
      <c r="N478" s="51">
        <f t="shared" si="79"/>
        <v>17.600000000000001</v>
      </c>
    </row>
    <row r="479" spans="1:14" ht="29.25" customHeight="1" x14ac:dyDescent="0.3">
      <c r="A479" s="84" t="s">
        <v>478</v>
      </c>
      <c r="B479" s="18" t="s">
        <v>393</v>
      </c>
      <c r="C479" s="18">
        <v>14</v>
      </c>
      <c r="D479" s="18" t="s">
        <v>80</v>
      </c>
      <c r="E479" s="24"/>
      <c r="F479" s="3">
        <f t="shared" si="87"/>
        <v>17.600000000000001</v>
      </c>
      <c r="G479" s="3">
        <f t="shared" si="87"/>
        <v>0</v>
      </c>
      <c r="H479" s="51">
        <f t="shared" si="76"/>
        <v>17.600000000000001</v>
      </c>
      <c r="I479" s="3">
        <f t="shared" si="87"/>
        <v>0</v>
      </c>
      <c r="J479" s="51">
        <f t="shared" si="77"/>
        <v>17.600000000000001</v>
      </c>
      <c r="K479" s="3">
        <f t="shared" si="87"/>
        <v>0</v>
      </c>
      <c r="L479" s="51">
        <f t="shared" si="78"/>
        <v>17.600000000000001</v>
      </c>
      <c r="M479" s="3">
        <f t="shared" si="87"/>
        <v>0</v>
      </c>
      <c r="N479" s="51">
        <f t="shared" si="79"/>
        <v>17.600000000000001</v>
      </c>
    </row>
    <row r="480" spans="1:14" ht="16.5" customHeight="1" x14ac:dyDescent="0.3">
      <c r="A480" s="84" t="s">
        <v>146</v>
      </c>
      <c r="B480" s="18" t="s">
        <v>393</v>
      </c>
      <c r="C480" s="18">
        <v>14</v>
      </c>
      <c r="D480" s="18" t="s">
        <v>80</v>
      </c>
      <c r="E480" s="18">
        <v>500</v>
      </c>
      <c r="F480" s="3">
        <f t="shared" si="87"/>
        <v>17.600000000000001</v>
      </c>
      <c r="G480" s="3">
        <f t="shared" si="87"/>
        <v>0</v>
      </c>
      <c r="H480" s="51">
        <f t="shared" si="76"/>
        <v>17.600000000000001</v>
      </c>
      <c r="I480" s="3">
        <f t="shared" si="87"/>
        <v>0</v>
      </c>
      <c r="J480" s="51">
        <f t="shared" si="77"/>
        <v>17.600000000000001</v>
      </c>
      <c r="K480" s="3">
        <f t="shared" si="87"/>
        <v>0</v>
      </c>
      <c r="L480" s="51">
        <f t="shared" si="78"/>
        <v>17.600000000000001</v>
      </c>
      <c r="M480" s="3">
        <f t="shared" si="87"/>
        <v>0</v>
      </c>
      <c r="N480" s="51">
        <f t="shared" si="79"/>
        <v>17.600000000000001</v>
      </c>
    </row>
    <row r="481" spans="1:14" x14ac:dyDescent="0.3">
      <c r="A481" s="84" t="s">
        <v>55</v>
      </c>
      <c r="B481" s="18" t="s">
        <v>393</v>
      </c>
      <c r="C481" s="18">
        <v>14</v>
      </c>
      <c r="D481" s="18" t="s">
        <v>80</v>
      </c>
      <c r="E481" s="18">
        <v>540</v>
      </c>
      <c r="F481" s="3">
        <v>17.600000000000001</v>
      </c>
      <c r="G481" s="3"/>
      <c r="H481" s="51">
        <f t="shared" si="76"/>
        <v>17.600000000000001</v>
      </c>
      <c r="I481" s="3"/>
      <c r="J481" s="51">
        <f t="shared" si="77"/>
        <v>17.600000000000001</v>
      </c>
      <c r="K481" s="3"/>
      <c r="L481" s="51">
        <f t="shared" si="78"/>
        <v>17.600000000000001</v>
      </c>
      <c r="M481" s="3"/>
      <c r="N481" s="51">
        <f t="shared" si="79"/>
        <v>17.600000000000001</v>
      </c>
    </row>
    <row r="482" spans="1:14" ht="30" customHeight="1" x14ac:dyDescent="0.3">
      <c r="A482" s="15" t="s">
        <v>731</v>
      </c>
      <c r="B482" s="22" t="s">
        <v>501</v>
      </c>
      <c r="C482" s="23"/>
      <c r="D482" s="23"/>
      <c r="E482" s="24"/>
      <c r="F482" s="2">
        <f t="shared" ref="F482:M487" si="88">F483</f>
        <v>950</v>
      </c>
      <c r="G482" s="2">
        <f t="shared" si="88"/>
        <v>0</v>
      </c>
      <c r="H482" s="55">
        <f t="shared" si="76"/>
        <v>950</v>
      </c>
      <c r="I482" s="2">
        <f t="shared" si="88"/>
        <v>0</v>
      </c>
      <c r="J482" s="55">
        <f t="shared" si="77"/>
        <v>950</v>
      </c>
      <c r="K482" s="2">
        <f t="shared" si="88"/>
        <v>0</v>
      </c>
      <c r="L482" s="55">
        <f t="shared" si="78"/>
        <v>950</v>
      </c>
      <c r="M482" s="2">
        <f t="shared" si="88"/>
        <v>0</v>
      </c>
      <c r="N482" s="55">
        <f t="shared" si="79"/>
        <v>950</v>
      </c>
    </row>
    <row r="483" spans="1:14" ht="75" customHeight="1" x14ac:dyDescent="0.3">
      <c r="A483" s="84" t="s">
        <v>502</v>
      </c>
      <c r="B483" s="18" t="s">
        <v>503</v>
      </c>
      <c r="C483" s="23"/>
      <c r="D483" s="23"/>
      <c r="E483" s="24"/>
      <c r="F483" s="3">
        <f>F484</f>
        <v>950</v>
      </c>
      <c r="G483" s="3">
        <f>G484</f>
        <v>0</v>
      </c>
      <c r="H483" s="51">
        <f t="shared" si="76"/>
        <v>950</v>
      </c>
      <c r="I483" s="3">
        <f>I484</f>
        <v>0</v>
      </c>
      <c r="J483" s="51">
        <f t="shared" si="77"/>
        <v>950</v>
      </c>
      <c r="K483" s="3">
        <f>K484</f>
        <v>0</v>
      </c>
      <c r="L483" s="51">
        <f t="shared" si="78"/>
        <v>950</v>
      </c>
      <c r="M483" s="3">
        <f>M484</f>
        <v>0</v>
      </c>
      <c r="N483" s="51">
        <f t="shared" si="79"/>
        <v>950</v>
      </c>
    </row>
    <row r="484" spans="1:14" ht="46.15" customHeight="1" x14ac:dyDescent="0.3">
      <c r="A484" s="10" t="s">
        <v>732</v>
      </c>
      <c r="B484" s="18" t="s">
        <v>591</v>
      </c>
      <c r="C484" s="23"/>
      <c r="D484" s="23"/>
      <c r="E484" s="24"/>
      <c r="F484" s="3">
        <f>F485+F489</f>
        <v>950</v>
      </c>
      <c r="G484" s="3">
        <f>G485+G489</f>
        <v>0</v>
      </c>
      <c r="H484" s="51">
        <f t="shared" si="76"/>
        <v>950</v>
      </c>
      <c r="I484" s="3">
        <f>I485+I489</f>
        <v>0</v>
      </c>
      <c r="J484" s="51">
        <f t="shared" si="77"/>
        <v>950</v>
      </c>
      <c r="K484" s="3">
        <f>K485+K489</f>
        <v>0</v>
      </c>
      <c r="L484" s="51">
        <f t="shared" si="78"/>
        <v>950</v>
      </c>
      <c r="M484" s="3">
        <f>M485+M489</f>
        <v>0</v>
      </c>
      <c r="N484" s="51">
        <f t="shared" si="79"/>
        <v>950</v>
      </c>
    </row>
    <row r="485" spans="1:14" ht="22.15" hidden="1" customHeight="1" x14ac:dyDescent="0.3">
      <c r="A485" s="84" t="s">
        <v>315</v>
      </c>
      <c r="B485" s="18" t="s">
        <v>591</v>
      </c>
      <c r="C485" s="18" t="s">
        <v>316</v>
      </c>
      <c r="D485" s="23"/>
      <c r="E485" s="24"/>
      <c r="F485" s="3">
        <f t="shared" si="88"/>
        <v>0</v>
      </c>
      <c r="G485" s="3">
        <f t="shared" si="88"/>
        <v>0</v>
      </c>
      <c r="H485" s="51">
        <f t="shared" si="76"/>
        <v>0</v>
      </c>
      <c r="I485" s="3">
        <f t="shared" si="88"/>
        <v>0</v>
      </c>
      <c r="J485" s="51">
        <f t="shared" si="77"/>
        <v>0</v>
      </c>
      <c r="K485" s="3">
        <f t="shared" si="88"/>
        <v>0</v>
      </c>
      <c r="L485" s="51">
        <f t="shared" si="78"/>
        <v>0</v>
      </c>
      <c r="M485" s="3">
        <f t="shared" si="88"/>
        <v>0</v>
      </c>
      <c r="N485" s="51">
        <f t="shared" si="79"/>
        <v>0</v>
      </c>
    </row>
    <row r="486" spans="1:14" ht="54.6" hidden="1" customHeight="1" x14ac:dyDescent="0.3">
      <c r="A486" s="84" t="s">
        <v>325</v>
      </c>
      <c r="B486" s="18" t="s">
        <v>591</v>
      </c>
      <c r="C486" s="18" t="s">
        <v>316</v>
      </c>
      <c r="D486" s="18" t="s">
        <v>80</v>
      </c>
      <c r="E486" s="24"/>
      <c r="F486" s="3">
        <f t="shared" si="88"/>
        <v>0</v>
      </c>
      <c r="G486" s="3">
        <f t="shared" si="88"/>
        <v>0</v>
      </c>
      <c r="H486" s="51">
        <f t="shared" ref="H486:H560" si="89">F486+G486</f>
        <v>0</v>
      </c>
      <c r="I486" s="3">
        <f t="shared" si="88"/>
        <v>0</v>
      </c>
      <c r="J486" s="51">
        <f t="shared" ref="J486:J560" si="90">H486+I486</f>
        <v>0</v>
      </c>
      <c r="K486" s="3">
        <f t="shared" si="88"/>
        <v>0</v>
      </c>
      <c r="L486" s="51">
        <f t="shared" ref="L486:L560" si="91">J486+K486</f>
        <v>0</v>
      </c>
      <c r="M486" s="3">
        <f t="shared" si="88"/>
        <v>0</v>
      </c>
      <c r="N486" s="51">
        <f t="shared" ref="N486:N560" si="92">L486+M486</f>
        <v>0</v>
      </c>
    </row>
    <row r="487" spans="1:14" ht="26.45" hidden="1" customHeight="1" x14ac:dyDescent="0.3">
      <c r="A487" s="84" t="s">
        <v>176</v>
      </c>
      <c r="B487" s="18" t="s">
        <v>591</v>
      </c>
      <c r="C487" s="18" t="s">
        <v>92</v>
      </c>
      <c r="D487" s="18" t="s">
        <v>63</v>
      </c>
      <c r="E487" s="18">
        <v>600</v>
      </c>
      <c r="F487" s="3">
        <f t="shared" si="88"/>
        <v>0</v>
      </c>
      <c r="G487" s="3">
        <f t="shared" si="88"/>
        <v>0</v>
      </c>
      <c r="H487" s="51">
        <f t="shared" si="89"/>
        <v>0</v>
      </c>
      <c r="I487" s="3">
        <f t="shared" si="88"/>
        <v>0</v>
      </c>
      <c r="J487" s="51">
        <f t="shared" si="90"/>
        <v>0</v>
      </c>
      <c r="K487" s="3">
        <f t="shared" si="88"/>
        <v>0</v>
      </c>
      <c r="L487" s="51">
        <f t="shared" si="91"/>
        <v>0</v>
      </c>
      <c r="M487" s="3">
        <f t="shared" si="88"/>
        <v>0</v>
      </c>
      <c r="N487" s="51">
        <f t="shared" si="92"/>
        <v>0</v>
      </c>
    </row>
    <row r="488" spans="1:14" ht="141" hidden="1" customHeight="1" x14ac:dyDescent="0.3">
      <c r="A488" s="84" t="s">
        <v>184</v>
      </c>
      <c r="B488" s="18" t="s">
        <v>591</v>
      </c>
      <c r="C488" s="18" t="s">
        <v>92</v>
      </c>
      <c r="D488" s="18" t="s">
        <v>63</v>
      </c>
      <c r="E488" s="18">
        <v>610</v>
      </c>
      <c r="F488" s="3"/>
      <c r="G488" s="3"/>
      <c r="H488" s="51">
        <f t="shared" si="89"/>
        <v>0</v>
      </c>
      <c r="I488" s="3"/>
      <c r="J488" s="51">
        <f t="shared" si="90"/>
        <v>0</v>
      </c>
      <c r="K488" s="3"/>
      <c r="L488" s="51">
        <f t="shared" si="91"/>
        <v>0</v>
      </c>
      <c r="M488" s="3"/>
      <c r="N488" s="51">
        <f t="shared" si="92"/>
        <v>0</v>
      </c>
    </row>
    <row r="489" spans="1:14" ht="97.15" hidden="1" customHeight="1" x14ac:dyDescent="0.3">
      <c r="A489" s="10" t="s">
        <v>504</v>
      </c>
      <c r="B489" s="18" t="s">
        <v>591</v>
      </c>
      <c r="C489" s="23"/>
      <c r="D489" s="23"/>
      <c r="E489" s="24"/>
      <c r="F489" s="3">
        <f>F490</f>
        <v>950</v>
      </c>
      <c r="G489" s="3">
        <f>G490</f>
        <v>0</v>
      </c>
      <c r="H489" s="51">
        <f t="shared" si="89"/>
        <v>950</v>
      </c>
      <c r="I489" s="3">
        <f>I490</f>
        <v>0</v>
      </c>
      <c r="J489" s="51">
        <f t="shared" si="90"/>
        <v>950</v>
      </c>
      <c r="K489" s="3">
        <f>K490</f>
        <v>0</v>
      </c>
      <c r="L489" s="51">
        <f t="shared" si="91"/>
        <v>950</v>
      </c>
      <c r="M489" s="3">
        <f>M490</f>
        <v>0</v>
      </c>
      <c r="N489" s="51">
        <f t="shared" si="92"/>
        <v>950</v>
      </c>
    </row>
    <row r="490" spans="1:14" ht="16.5" customHeight="1" x14ac:dyDescent="0.3">
      <c r="A490" s="84" t="s">
        <v>233</v>
      </c>
      <c r="B490" s="18" t="s">
        <v>591</v>
      </c>
      <c r="C490" s="18" t="s">
        <v>110</v>
      </c>
      <c r="D490" s="23"/>
      <c r="E490" s="24"/>
      <c r="F490" s="3">
        <f>F493</f>
        <v>950</v>
      </c>
      <c r="G490" s="3">
        <f>G493</f>
        <v>0</v>
      </c>
      <c r="H490" s="51">
        <f t="shared" si="89"/>
        <v>950</v>
      </c>
      <c r="I490" s="3">
        <f>I493</f>
        <v>0</v>
      </c>
      <c r="J490" s="51">
        <f t="shared" si="90"/>
        <v>950</v>
      </c>
      <c r="K490" s="3">
        <f>K493</f>
        <v>0</v>
      </c>
      <c r="L490" s="51">
        <f t="shared" si="91"/>
        <v>950</v>
      </c>
      <c r="M490" s="3">
        <f>M493</f>
        <v>0</v>
      </c>
      <c r="N490" s="51">
        <f t="shared" si="92"/>
        <v>950</v>
      </c>
    </row>
    <row r="491" spans="1:14" ht="15.75" customHeight="1" x14ac:dyDescent="0.3">
      <c r="A491" s="84" t="s">
        <v>258</v>
      </c>
      <c r="B491" s="18" t="s">
        <v>591</v>
      </c>
      <c r="C491" s="18" t="s">
        <v>110</v>
      </c>
      <c r="D491" s="18" t="s">
        <v>68</v>
      </c>
      <c r="E491" s="24"/>
      <c r="F491" s="3">
        <f>F492</f>
        <v>950</v>
      </c>
      <c r="G491" s="3">
        <f>G492</f>
        <v>0</v>
      </c>
      <c r="H491" s="51">
        <f t="shared" si="89"/>
        <v>950</v>
      </c>
      <c r="I491" s="3">
        <f>I492</f>
        <v>0</v>
      </c>
      <c r="J491" s="51">
        <f t="shared" si="90"/>
        <v>950</v>
      </c>
      <c r="K491" s="3">
        <f>K492</f>
        <v>0</v>
      </c>
      <c r="L491" s="51">
        <f t="shared" si="91"/>
        <v>950</v>
      </c>
      <c r="M491" s="3">
        <f>M492</f>
        <v>0</v>
      </c>
      <c r="N491" s="51">
        <f t="shared" si="92"/>
        <v>950</v>
      </c>
    </row>
    <row r="492" spans="1:14" ht="48" customHeight="1" x14ac:dyDescent="0.3">
      <c r="A492" s="84" t="s">
        <v>176</v>
      </c>
      <c r="B492" s="18" t="s">
        <v>591</v>
      </c>
      <c r="C492" s="18" t="s">
        <v>110</v>
      </c>
      <c r="D492" s="18" t="s">
        <v>68</v>
      </c>
      <c r="E492" s="18">
        <v>600</v>
      </c>
      <c r="F492" s="3">
        <f>F493</f>
        <v>950</v>
      </c>
      <c r="G492" s="3">
        <f>G493</f>
        <v>0</v>
      </c>
      <c r="H492" s="51">
        <f t="shared" si="89"/>
        <v>950</v>
      </c>
      <c r="I492" s="3">
        <f>I493</f>
        <v>0</v>
      </c>
      <c r="J492" s="51">
        <f t="shared" si="90"/>
        <v>950</v>
      </c>
      <c r="K492" s="3">
        <f>K493</f>
        <v>0</v>
      </c>
      <c r="L492" s="51">
        <f t="shared" si="91"/>
        <v>950</v>
      </c>
      <c r="M492" s="3">
        <f>M493</f>
        <v>0</v>
      </c>
      <c r="N492" s="51">
        <f t="shared" si="92"/>
        <v>950</v>
      </c>
    </row>
    <row r="493" spans="1:14" ht="18.75" customHeight="1" x14ac:dyDescent="0.3">
      <c r="A493" s="84" t="s">
        <v>602</v>
      </c>
      <c r="B493" s="18" t="s">
        <v>591</v>
      </c>
      <c r="C493" s="18" t="s">
        <v>110</v>
      </c>
      <c r="D493" s="18" t="s">
        <v>68</v>
      </c>
      <c r="E493" s="18">
        <v>610</v>
      </c>
      <c r="F493" s="3">
        <v>950</v>
      </c>
      <c r="G493" s="3"/>
      <c r="H493" s="51">
        <f t="shared" si="89"/>
        <v>950</v>
      </c>
      <c r="I493" s="3"/>
      <c r="J493" s="51">
        <f t="shared" si="90"/>
        <v>950</v>
      </c>
      <c r="K493" s="3"/>
      <c r="L493" s="51">
        <f t="shared" si="91"/>
        <v>950</v>
      </c>
      <c r="M493" s="3"/>
      <c r="N493" s="51">
        <f t="shared" si="92"/>
        <v>950</v>
      </c>
    </row>
    <row r="494" spans="1:14" ht="96" customHeight="1" x14ac:dyDescent="0.3">
      <c r="A494" s="9" t="s">
        <v>745</v>
      </c>
      <c r="B494" s="22" t="s">
        <v>543</v>
      </c>
      <c r="C494" s="22"/>
      <c r="D494" s="22"/>
      <c r="E494" s="22"/>
      <c r="F494" s="2">
        <f t="shared" ref="F494:M499" si="93">F495</f>
        <v>3228.4</v>
      </c>
      <c r="G494" s="2">
        <f t="shared" si="93"/>
        <v>3333.3</v>
      </c>
      <c r="H494" s="55">
        <f t="shared" si="89"/>
        <v>6561.7000000000007</v>
      </c>
      <c r="I494" s="2">
        <f t="shared" si="93"/>
        <v>0</v>
      </c>
      <c r="J494" s="55">
        <f t="shared" si="90"/>
        <v>6561.7000000000007</v>
      </c>
      <c r="K494" s="2">
        <f t="shared" si="93"/>
        <v>-2385</v>
      </c>
      <c r="L494" s="55">
        <f t="shared" si="91"/>
        <v>4176.7000000000007</v>
      </c>
      <c r="M494" s="2">
        <f t="shared" si="93"/>
        <v>0</v>
      </c>
      <c r="N494" s="55">
        <f t="shared" si="92"/>
        <v>4176.7000000000007</v>
      </c>
    </row>
    <row r="495" spans="1:14" ht="55.9" customHeight="1" x14ac:dyDescent="0.3">
      <c r="A495" s="10" t="s">
        <v>753</v>
      </c>
      <c r="B495" s="18" t="s">
        <v>544</v>
      </c>
      <c r="C495" s="18"/>
      <c r="D495" s="18"/>
      <c r="E495" s="18"/>
      <c r="F495" s="3">
        <f t="shared" si="93"/>
        <v>3228.4</v>
      </c>
      <c r="G495" s="3">
        <f t="shared" si="93"/>
        <v>3333.3</v>
      </c>
      <c r="H495" s="51">
        <f t="shared" si="89"/>
        <v>6561.7000000000007</v>
      </c>
      <c r="I495" s="3">
        <f t="shared" si="93"/>
        <v>0</v>
      </c>
      <c r="J495" s="51">
        <f t="shared" si="90"/>
        <v>6561.7000000000007</v>
      </c>
      <c r="K495" s="3">
        <f t="shared" si="93"/>
        <v>-2385</v>
      </c>
      <c r="L495" s="51">
        <f t="shared" si="91"/>
        <v>4176.7000000000007</v>
      </c>
      <c r="M495" s="3">
        <f t="shared" si="93"/>
        <v>0</v>
      </c>
      <c r="N495" s="51">
        <f t="shared" si="92"/>
        <v>4176.7000000000007</v>
      </c>
    </row>
    <row r="496" spans="1:14" ht="43.15" customHeight="1" x14ac:dyDescent="0.3">
      <c r="A496" s="10" t="s">
        <v>545</v>
      </c>
      <c r="B496" s="18" t="s">
        <v>546</v>
      </c>
      <c r="C496" s="18"/>
      <c r="D496" s="18"/>
      <c r="E496" s="18"/>
      <c r="F496" s="3">
        <f t="shared" si="93"/>
        <v>3228.4</v>
      </c>
      <c r="G496" s="3">
        <f t="shared" si="93"/>
        <v>3333.3</v>
      </c>
      <c r="H496" s="51">
        <f t="shared" si="89"/>
        <v>6561.7000000000007</v>
      </c>
      <c r="I496" s="3">
        <f t="shared" si="93"/>
        <v>0</v>
      </c>
      <c r="J496" s="51">
        <f t="shared" si="90"/>
        <v>6561.7000000000007</v>
      </c>
      <c r="K496" s="3">
        <f t="shared" si="93"/>
        <v>-2385</v>
      </c>
      <c r="L496" s="51">
        <f t="shared" si="91"/>
        <v>4176.7000000000007</v>
      </c>
      <c r="M496" s="3">
        <f t="shared" si="93"/>
        <v>0</v>
      </c>
      <c r="N496" s="51">
        <f t="shared" si="92"/>
        <v>4176.7000000000007</v>
      </c>
    </row>
    <row r="497" spans="1:14" ht="19.5" customHeight="1" x14ac:dyDescent="0.3">
      <c r="A497" s="10" t="s">
        <v>62</v>
      </c>
      <c r="B497" s="18" t="s">
        <v>546</v>
      </c>
      <c r="C497" s="18" t="s">
        <v>63</v>
      </c>
      <c r="D497" s="18"/>
      <c r="E497" s="18"/>
      <c r="F497" s="3">
        <f t="shared" si="93"/>
        <v>3228.4</v>
      </c>
      <c r="G497" s="3">
        <f t="shared" si="93"/>
        <v>3333.3</v>
      </c>
      <c r="H497" s="51">
        <f t="shared" si="89"/>
        <v>6561.7000000000007</v>
      </c>
      <c r="I497" s="3">
        <f t="shared" si="93"/>
        <v>0</v>
      </c>
      <c r="J497" s="51">
        <f t="shared" si="90"/>
        <v>6561.7000000000007</v>
      </c>
      <c r="K497" s="3">
        <f t="shared" si="93"/>
        <v>-2385</v>
      </c>
      <c r="L497" s="51">
        <f t="shared" si="91"/>
        <v>4176.7000000000007</v>
      </c>
      <c r="M497" s="3">
        <f t="shared" si="93"/>
        <v>0</v>
      </c>
      <c r="N497" s="51">
        <f t="shared" si="92"/>
        <v>4176.7000000000007</v>
      </c>
    </row>
    <row r="498" spans="1:14" ht="19.5" customHeight="1" x14ac:dyDescent="0.3">
      <c r="A498" s="10" t="s">
        <v>120</v>
      </c>
      <c r="B498" s="18" t="s">
        <v>546</v>
      </c>
      <c r="C498" s="18" t="s">
        <v>63</v>
      </c>
      <c r="D498" s="18" t="s">
        <v>141</v>
      </c>
      <c r="E498" s="18"/>
      <c r="F498" s="3">
        <f t="shared" si="93"/>
        <v>3228.4</v>
      </c>
      <c r="G498" s="3">
        <f t="shared" si="93"/>
        <v>3333.3</v>
      </c>
      <c r="H498" s="51">
        <f t="shared" si="89"/>
        <v>6561.7000000000007</v>
      </c>
      <c r="I498" s="3">
        <f t="shared" si="93"/>
        <v>0</v>
      </c>
      <c r="J498" s="51">
        <f t="shared" si="90"/>
        <v>6561.7000000000007</v>
      </c>
      <c r="K498" s="3">
        <f t="shared" si="93"/>
        <v>-2385</v>
      </c>
      <c r="L498" s="51">
        <f t="shared" si="91"/>
        <v>4176.7000000000007</v>
      </c>
      <c r="M498" s="3">
        <f t="shared" si="93"/>
        <v>0</v>
      </c>
      <c r="N498" s="51">
        <f t="shared" si="92"/>
        <v>4176.7000000000007</v>
      </c>
    </row>
    <row r="499" spans="1:14" ht="33.75" customHeight="1" x14ac:dyDescent="0.3">
      <c r="A499" s="10" t="s">
        <v>87</v>
      </c>
      <c r="B499" s="18" t="s">
        <v>546</v>
      </c>
      <c r="C499" s="18" t="s">
        <v>63</v>
      </c>
      <c r="D499" s="18" t="s">
        <v>141</v>
      </c>
      <c r="E499" s="18" t="s">
        <v>490</v>
      </c>
      <c r="F499" s="3">
        <f t="shared" si="93"/>
        <v>3228.4</v>
      </c>
      <c r="G499" s="3">
        <f t="shared" si="93"/>
        <v>3333.3</v>
      </c>
      <c r="H499" s="51">
        <f t="shared" si="89"/>
        <v>6561.7000000000007</v>
      </c>
      <c r="I499" s="3">
        <f t="shared" si="93"/>
        <v>0</v>
      </c>
      <c r="J499" s="51">
        <f t="shared" si="90"/>
        <v>6561.7000000000007</v>
      </c>
      <c r="K499" s="3">
        <f t="shared" si="93"/>
        <v>-2385</v>
      </c>
      <c r="L499" s="51">
        <f t="shared" si="91"/>
        <v>4176.7000000000007</v>
      </c>
      <c r="M499" s="3">
        <f t="shared" si="93"/>
        <v>0</v>
      </c>
      <c r="N499" s="51">
        <f t="shared" si="92"/>
        <v>4176.7000000000007</v>
      </c>
    </row>
    <row r="500" spans="1:14" ht="48.6" customHeight="1" x14ac:dyDescent="0.3">
      <c r="A500" s="10" t="s">
        <v>88</v>
      </c>
      <c r="B500" s="18" t="s">
        <v>546</v>
      </c>
      <c r="C500" s="18" t="s">
        <v>63</v>
      </c>
      <c r="D500" s="18" t="s">
        <v>141</v>
      </c>
      <c r="E500" s="18" t="s">
        <v>486</v>
      </c>
      <c r="F500" s="3">
        <v>3228.4</v>
      </c>
      <c r="G500" s="3">
        <v>3333.3</v>
      </c>
      <c r="H500" s="51">
        <f t="shared" si="89"/>
        <v>6561.7000000000007</v>
      </c>
      <c r="I500" s="3"/>
      <c r="J500" s="51">
        <f t="shared" si="90"/>
        <v>6561.7000000000007</v>
      </c>
      <c r="K500" s="3">
        <v>-2385</v>
      </c>
      <c r="L500" s="51">
        <f t="shared" si="91"/>
        <v>4176.7000000000007</v>
      </c>
      <c r="M500" s="3"/>
      <c r="N500" s="51">
        <f t="shared" si="92"/>
        <v>4176.7000000000007</v>
      </c>
    </row>
    <row r="501" spans="1:14" ht="44.45" customHeight="1" x14ac:dyDescent="0.3">
      <c r="A501" s="9" t="s">
        <v>746</v>
      </c>
      <c r="B501" s="22" t="s">
        <v>549</v>
      </c>
      <c r="C501" s="22"/>
      <c r="D501" s="22"/>
      <c r="E501" s="22"/>
      <c r="F501" s="2">
        <f t="shared" ref="F501:M506" si="94">F502</f>
        <v>20</v>
      </c>
      <c r="G501" s="2">
        <f t="shared" si="94"/>
        <v>0</v>
      </c>
      <c r="H501" s="55">
        <f t="shared" si="89"/>
        <v>20</v>
      </c>
      <c r="I501" s="2">
        <f t="shared" si="94"/>
        <v>0</v>
      </c>
      <c r="J501" s="55">
        <f t="shared" si="90"/>
        <v>20</v>
      </c>
      <c r="K501" s="2">
        <f t="shared" si="94"/>
        <v>0</v>
      </c>
      <c r="L501" s="55">
        <f t="shared" si="91"/>
        <v>20</v>
      </c>
      <c r="M501" s="2">
        <f t="shared" si="94"/>
        <v>0</v>
      </c>
      <c r="N501" s="55">
        <f t="shared" si="92"/>
        <v>20</v>
      </c>
    </row>
    <row r="502" spans="1:14" ht="93" customHeight="1" x14ac:dyDescent="0.3">
      <c r="A502" s="10" t="s">
        <v>550</v>
      </c>
      <c r="B502" s="18" t="s">
        <v>551</v>
      </c>
      <c r="C502" s="18"/>
      <c r="D502" s="18"/>
      <c r="E502" s="18"/>
      <c r="F502" s="3">
        <f t="shared" si="94"/>
        <v>20</v>
      </c>
      <c r="G502" s="3">
        <f t="shared" si="94"/>
        <v>0</v>
      </c>
      <c r="H502" s="51">
        <f t="shared" si="89"/>
        <v>20</v>
      </c>
      <c r="I502" s="3">
        <f t="shared" si="94"/>
        <v>0</v>
      </c>
      <c r="J502" s="51">
        <f t="shared" si="90"/>
        <v>20</v>
      </c>
      <c r="K502" s="3">
        <f t="shared" si="94"/>
        <v>0</v>
      </c>
      <c r="L502" s="51">
        <f t="shared" si="91"/>
        <v>20</v>
      </c>
      <c r="M502" s="3">
        <f t="shared" si="94"/>
        <v>0</v>
      </c>
      <c r="N502" s="51">
        <f t="shared" si="92"/>
        <v>20</v>
      </c>
    </row>
    <row r="503" spans="1:14" ht="64.5" customHeight="1" x14ac:dyDescent="0.3">
      <c r="A503" s="10" t="s">
        <v>552</v>
      </c>
      <c r="B503" s="48" t="s">
        <v>553</v>
      </c>
      <c r="C503" s="18"/>
      <c r="D503" s="18"/>
      <c r="E503" s="18"/>
      <c r="F503" s="3">
        <f t="shared" si="94"/>
        <v>20</v>
      </c>
      <c r="G503" s="3">
        <f t="shared" si="94"/>
        <v>0</v>
      </c>
      <c r="H503" s="51">
        <f t="shared" si="89"/>
        <v>20</v>
      </c>
      <c r="I503" s="3">
        <f t="shared" si="94"/>
        <v>0</v>
      </c>
      <c r="J503" s="51">
        <f t="shared" si="90"/>
        <v>20</v>
      </c>
      <c r="K503" s="3">
        <f t="shared" si="94"/>
        <v>0</v>
      </c>
      <c r="L503" s="51">
        <f t="shared" si="91"/>
        <v>20</v>
      </c>
      <c r="M503" s="3">
        <f t="shared" si="94"/>
        <v>0</v>
      </c>
      <c r="N503" s="51">
        <f t="shared" si="92"/>
        <v>20</v>
      </c>
    </row>
    <row r="504" spans="1:14" ht="28.9" customHeight="1" x14ac:dyDescent="0.3">
      <c r="A504" s="10" t="s">
        <v>148</v>
      </c>
      <c r="B504" s="48" t="s">
        <v>553</v>
      </c>
      <c r="C504" s="18" t="s">
        <v>80</v>
      </c>
      <c r="D504" s="18"/>
      <c r="E504" s="18"/>
      <c r="F504" s="3">
        <f t="shared" si="94"/>
        <v>20</v>
      </c>
      <c r="G504" s="3">
        <f t="shared" si="94"/>
        <v>0</v>
      </c>
      <c r="H504" s="51">
        <f t="shared" si="89"/>
        <v>20</v>
      </c>
      <c r="I504" s="3">
        <f t="shared" si="94"/>
        <v>0</v>
      </c>
      <c r="J504" s="51">
        <f t="shared" si="90"/>
        <v>20</v>
      </c>
      <c r="K504" s="3">
        <f t="shared" si="94"/>
        <v>0</v>
      </c>
      <c r="L504" s="51">
        <f t="shared" si="91"/>
        <v>20</v>
      </c>
      <c r="M504" s="3">
        <f t="shared" si="94"/>
        <v>0</v>
      </c>
      <c r="N504" s="51">
        <f t="shared" si="92"/>
        <v>20</v>
      </c>
    </row>
    <row r="505" spans="1:14" ht="45" customHeight="1" x14ac:dyDescent="0.3">
      <c r="A505" s="10" t="s">
        <v>167</v>
      </c>
      <c r="B505" s="48" t="s">
        <v>553</v>
      </c>
      <c r="C505" s="18" t="s">
        <v>80</v>
      </c>
      <c r="D505" s="18" t="s">
        <v>168</v>
      </c>
      <c r="E505" s="18"/>
      <c r="F505" s="3">
        <f t="shared" si="94"/>
        <v>20</v>
      </c>
      <c r="G505" s="3">
        <f t="shared" si="94"/>
        <v>0</v>
      </c>
      <c r="H505" s="51">
        <f t="shared" si="89"/>
        <v>20</v>
      </c>
      <c r="I505" s="3">
        <f t="shared" si="94"/>
        <v>0</v>
      </c>
      <c r="J505" s="51">
        <f t="shared" si="90"/>
        <v>20</v>
      </c>
      <c r="K505" s="3">
        <f t="shared" si="94"/>
        <v>0</v>
      </c>
      <c r="L505" s="51">
        <f t="shared" si="91"/>
        <v>20</v>
      </c>
      <c r="M505" s="3">
        <f t="shared" si="94"/>
        <v>0</v>
      </c>
      <c r="N505" s="51">
        <f t="shared" si="92"/>
        <v>20</v>
      </c>
    </row>
    <row r="506" spans="1:14" ht="30.75" customHeight="1" x14ac:dyDescent="0.3">
      <c r="A506" s="10" t="s">
        <v>87</v>
      </c>
      <c r="B506" s="48" t="s">
        <v>553</v>
      </c>
      <c r="C506" s="18" t="s">
        <v>80</v>
      </c>
      <c r="D506" s="18" t="s">
        <v>168</v>
      </c>
      <c r="E506" s="18" t="s">
        <v>490</v>
      </c>
      <c r="F506" s="3">
        <f t="shared" si="94"/>
        <v>20</v>
      </c>
      <c r="G506" s="3">
        <f t="shared" si="94"/>
        <v>0</v>
      </c>
      <c r="H506" s="51">
        <f t="shared" si="89"/>
        <v>20</v>
      </c>
      <c r="I506" s="3">
        <f t="shared" si="94"/>
        <v>0</v>
      </c>
      <c r="J506" s="51">
        <f t="shared" si="90"/>
        <v>20</v>
      </c>
      <c r="K506" s="3">
        <f t="shared" si="94"/>
        <v>0</v>
      </c>
      <c r="L506" s="51">
        <f t="shared" si="91"/>
        <v>20</v>
      </c>
      <c r="M506" s="3">
        <f t="shared" si="94"/>
        <v>0</v>
      </c>
      <c r="N506" s="51">
        <f t="shared" si="92"/>
        <v>20</v>
      </c>
    </row>
    <row r="507" spans="1:14" ht="44.25" customHeight="1" x14ac:dyDescent="0.3">
      <c r="A507" s="10" t="s">
        <v>88</v>
      </c>
      <c r="B507" s="48" t="s">
        <v>553</v>
      </c>
      <c r="C507" s="18" t="s">
        <v>80</v>
      </c>
      <c r="D507" s="18" t="s">
        <v>168</v>
      </c>
      <c r="E507" s="18" t="s">
        <v>486</v>
      </c>
      <c r="F507" s="3">
        <v>20</v>
      </c>
      <c r="G507" s="3"/>
      <c r="H507" s="51">
        <f t="shared" si="89"/>
        <v>20</v>
      </c>
      <c r="I507" s="3"/>
      <c r="J507" s="51">
        <f t="shared" si="90"/>
        <v>20</v>
      </c>
      <c r="K507" s="3"/>
      <c r="L507" s="51">
        <f t="shared" si="91"/>
        <v>20</v>
      </c>
      <c r="M507" s="3"/>
      <c r="N507" s="51">
        <f t="shared" si="92"/>
        <v>20</v>
      </c>
    </row>
    <row r="508" spans="1:14" ht="71.45" customHeight="1" x14ac:dyDescent="0.3">
      <c r="A508" s="9" t="s">
        <v>768</v>
      </c>
      <c r="B508" s="22" t="s">
        <v>555</v>
      </c>
      <c r="C508" s="22"/>
      <c r="D508" s="22"/>
      <c r="E508" s="22"/>
      <c r="F508" s="2">
        <f t="shared" ref="F508:M513" si="95">F509</f>
        <v>50</v>
      </c>
      <c r="G508" s="2">
        <f t="shared" si="95"/>
        <v>0</v>
      </c>
      <c r="H508" s="55">
        <f t="shared" si="89"/>
        <v>50</v>
      </c>
      <c r="I508" s="2">
        <f t="shared" si="95"/>
        <v>0</v>
      </c>
      <c r="J508" s="55">
        <f t="shared" si="90"/>
        <v>50</v>
      </c>
      <c r="K508" s="2">
        <f t="shared" si="95"/>
        <v>0</v>
      </c>
      <c r="L508" s="55">
        <f t="shared" si="91"/>
        <v>50</v>
      </c>
      <c r="M508" s="2">
        <f t="shared" si="95"/>
        <v>0</v>
      </c>
      <c r="N508" s="55">
        <f t="shared" si="92"/>
        <v>50</v>
      </c>
    </row>
    <row r="509" spans="1:14" ht="78.599999999999994" customHeight="1" x14ac:dyDescent="0.3">
      <c r="A509" s="10" t="s">
        <v>554</v>
      </c>
      <c r="B509" s="18" t="s">
        <v>556</v>
      </c>
      <c r="C509" s="18"/>
      <c r="D509" s="18"/>
      <c r="E509" s="18"/>
      <c r="F509" s="3">
        <f t="shared" si="95"/>
        <v>50</v>
      </c>
      <c r="G509" s="3">
        <f t="shared" si="95"/>
        <v>0</v>
      </c>
      <c r="H509" s="51">
        <f t="shared" si="89"/>
        <v>50</v>
      </c>
      <c r="I509" s="3">
        <f t="shared" si="95"/>
        <v>0</v>
      </c>
      <c r="J509" s="51">
        <f t="shared" si="90"/>
        <v>50</v>
      </c>
      <c r="K509" s="3">
        <f t="shared" si="95"/>
        <v>0</v>
      </c>
      <c r="L509" s="51">
        <f t="shared" si="91"/>
        <v>50</v>
      </c>
      <c r="M509" s="3">
        <f t="shared" si="95"/>
        <v>0</v>
      </c>
      <c r="N509" s="51">
        <f t="shared" si="92"/>
        <v>50</v>
      </c>
    </row>
    <row r="510" spans="1:14" ht="70.150000000000006" customHeight="1" x14ac:dyDescent="0.3">
      <c r="A510" s="10" t="s">
        <v>557</v>
      </c>
      <c r="B510" s="48" t="s">
        <v>558</v>
      </c>
      <c r="C510" s="18"/>
      <c r="D510" s="18"/>
      <c r="E510" s="18"/>
      <c r="F510" s="3">
        <f t="shared" si="95"/>
        <v>50</v>
      </c>
      <c r="G510" s="3">
        <f t="shared" si="95"/>
        <v>0</v>
      </c>
      <c r="H510" s="51">
        <f t="shared" si="89"/>
        <v>50</v>
      </c>
      <c r="I510" s="3">
        <f t="shared" si="95"/>
        <v>0</v>
      </c>
      <c r="J510" s="51">
        <f t="shared" si="90"/>
        <v>50</v>
      </c>
      <c r="K510" s="3">
        <f t="shared" si="95"/>
        <v>0</v>
      </c>
      <c r="L510" s="51">
        <f t="shared" si="91"/>
        <v>50</v>
      </c>
      <c r="M510" s="3">
        <f t="shared" si="95"/>
        <v>0</v>
      </c>
      <c r="N510" s="51">
        <f t="shared" si="92"/>
        <v>50</v>
      </c>
    </row>
    <row r="511" spans="1:14" ht="31.9" customHeight="1" x14ac:dyDescent="0.3">
      <c r="A511" s="10" t="s">
        <v>148</v>
      </c>
      <c r="B511" s="48" t="s">
        <v>558</v>
      </c>
      <c r="C511" s="18" t="s">
        <v>80</v>
      </c>
      <c r="D511" s="18"/>
      <c r="E511" s="18"/>
      <c r="F511" s="3">
        <f t="shared" si="95"/>
        <v>50</v>
      </c>
      <c r="G511" s="3">
        <f t="shared" si="95"/>
        <v>0</v>
      </c>
      <c r="H511" s="51">
        <f t="shared" si="89"/>
        <v>50</v>
      </c>
      <c r="I511" s="3">
        <f t="shared" si="95"/>
        <v>0</v>
      </c>
      <c r="J511" s="51">
        <f t="shared" si="90"/>
        <v>50</v>
      </c>
      <c r="K511" s="3">
        <f t="shared" si="95"/>
        <v>0</v>
      </c>
      <c r="L511" s="51">
        <f t="shared" si="91"/>
        <v>50</v>
      </c>
      <c r="M511" s="3">
        <f t="shared" si="95"/>
        <v>0</v>
      </c>
      <c r="N511" s="51">
        <f t="shared" si="92"/>
        <v>50</v>
      </c>
    </row>
    <row r="512" spans="1:14" ht="45.75" customHeight="1" x14ac:dyDescent="0.3">
      <c r="A512" s="10" t="s">
        <v>167</v>
      </c>
      <c r="B512" s="48" t="s">
        <v>558</v>
      </c>
      <c r="C512" s="18" t="s">
        <v>80</v>
      </c>
      <c r="D512" s="18" t="s">
        <v>168</v>
      </c>
      <c r="E512" s="18"/>
      <c r="F512" s="3">
        <f t="shared" si="95"/>
        <v>50</v>
      </c>
      <c r="G512" s="3">
        <f t="shared" si="95"/>
        <v>0</v>
      </c>
      <c r="H512" s="51">
        <f t="shared" si="89"/>
        <v>50</v>
      </c>
      <c r="I512" s="3">
        <f t="shared" si="95"/>
        <v>0</v>
      </c>
      <c r="J512" s="51">
        <f t="shared" si="90"/>
        <v>50</v>
      </c>
      <c r="K512" s="3">
        <f t="shared" si="95"/>
        <v>0</v>
      </c>
      <c r="L512" s="51">
        <f t="shared" si="91"/>
        <v>50</v>
      </c>
      <c r="M512" s="3">
        <f t="shared" si="95"/>
        <v>0</v>
      </c>
      <c r="N512" s="51">
        <f t="shared" si="92"/>
        <v>50</v>
      </c>
    </row>
    <row r="513" spans="1:14" ht="33.75" customHeight="1" x14ac:dyDescent="0.3">
      <c r="A513" s="10" t="s">
        <v>87</v>
      </c>
      <c r="B513" s="48" t="s">
        <v>558</v>
      </c>
      <c r="C513" s="18" t="s">
        <v>80</v>
      </c>
      <c r="D513" s="18" t="s">
        <v>168</v>
      </c>
      <c r="E513" s="18" t="s">
        <v>490</v>
      </c>
      <c r="F513" s="3">
        <f t="shared" si="95"/>
        <v>50</v>
      </c>
      <c r="G513" s="3">
        <f t="shared" si="95"/>
        <v>0</v>
      </c>
      <c r="H513" s="51">
        <f t="shared" si="89"/>
        <v>50</v>
      </c>
      <c r="I513" s="3">
        <f t="shared" si="95"/>
        <v>0</v>
      </c>
      <c r="J513" s="51">
        <f t="shared" si="90"/>
        <v>50</v>
      </c>
      <c r="K513" s="3">
        <f t="shared" si="95"/>
        <v>0</v>
      </c>
      <c r="L513" s="51">
        <f t="shared" si="91"/>
        <v>50</v>
      </c>
      <c r="M513" s="3">
        <f t="shared" si="95"/>
        <v>0</v>
      </c>
      <c r="N513" s="51">
        <f t="shared" si="92"/>
        <v>50</v>
      </c>
    </row>
    <row r="514" spans="1:14" ht="48" customHeight="1" x14ac:dyDescent="0.3">
      <c r="A514" s="10" t="s">
        <v>88</v>
      </c>
      <c r="B514" s="48" t="s">
        <v>558</v>
      </c>
      <c r="C514" s="18" t="s">
        <v>80</v>
      </c>
      <c r="D514" s="18" t="s">
        <v>168</v>
      </c>
      <c r="E514" s="18" t="s">
        <v>486</v>
      </c>
      <c r="F514" s="3">
        <v>50</v>
      </c>
      <c r="G514" s="3"/>
      <c r="H514" s="51">
        <f t="shared" si="89"/>
        <v>50</v>
      </c>
      <c r="I514" s="3"/>
      <c r="J514" s="51">
        <f t="shared" si="90"/>
        <v>50</v>
      </c>
      <c r="K514" s="3"/>
      <c r="L514" s="51">
        <f t="shared" si="91"/>
        <v>50</v>
      </c>
      <c r="M514" s="3"/>
      <c r="N514" s="51">
        <f t="shared" si="92"/>
        <v>50</v>
      </c>
    </row>
    <row r="515" spans="1:14" ht="56.45" customHeight="1" x14ac:dyDescent="0.3">
      <c r="A515" s="9" t="s">
        <v>734</v>
      </c>
      <c r="B515" s="6" t="s">
        <v>559</v>
      </c>
      <c r="C515" s="22"/>
      <c r="D515" s="22"/>
      <c r="E515" s="22"/>
      <c r="F515" s="2">
        <f t="shared" ref="F515:M520" si="96">F516</f>
        <v>180</v>
      </c>
      <c r="G515" s="2">
        <f t="shared" si="96"/>
        <v>0</v>
      </c>
      <c r="H515" s="55">
        <f t="shared" si="89"/>
        <v>180</v>
      </c>
      <c r="I515" s="2">
        <f t="shared" si="96"/>
        <v>0</v>
      </c>
      <c r="J515" s="55">
        <f t="shared" si="90"/>
        <v>180</v>
      </c>
      <c r="K515" s="2">
        <f t="shared" si="96"/>
        <v>0</v>
      </c>
      <c r="L515" s="55">
        <f t="shared" si="91"/>
        <v>180</v>
      </c>
      <c r="M515" s="2">
        <f t="shared" si="96"/>
        <v>0</v>
      </c>
      <c r="N515" s="55">
        <f t="shared" si="92"/>
        <v>180</v>
      </c>
    </row>
    <row r="516" spans="1:14" ht="82.15" customHeight="1" x14ac:dyDescent="0.3">
      <c r="A516" s="10" t="s">
        <v>735</v>
      </c>
      <c r="B516" s="48" t="s">
        <v>560</v>
      </c>
      <c r="C516" s="18"/>
      <c r="D516" s="18"/>
      <c r="E516" s="18"/>
      <c r="F516" s="3">
        <f t="shared" si="96"/>
        <v>180</v>
      </c>
      <c r="G516" s="3">
        <f t="shared" si="96"/>
        <v>0</v>
      </c>
      <c r="H516" s="51">
        <f t="shared" si="89"/>
        <v>180</v>
      </c>
      <c r="I516" s="3">
        <f t="shared" si="96"/>
        <v>0</v>
      </c>
      <c r="J516" s="51">
        <f t="shared" si="90"/>
        <v>180</v>
      </c>
      <c r="K516" s="3">
        <f t="shared" si="96"/>
        <v>0</v>
      </c>
      <c r="L516" s="51">
        <f t="shared" si="91"/>
        <v>180</v>
      </c>
      <c r="M516" s="3">
        <f t="shared" si="96"/>
        <v>0</v>
      </c>
      <c r="N516" s="51">
        <f t="shared" si="92"/>
        <v>180</v>
      </c>
    </row>
    <row r="517" spans="1:14" ht="69" customHeight="1" x14ac:dyDescent="0.3">
      <c r="A517" s="10" t="s">
        <v>561</v>
      </c>
      <c r="B517" s="48" t="s">
        <v>562</v>
      </c>
      <c r="C517" s="18"/>
      <c r="D517" s="18"/>
      <c r="E517" s="18"/>
      <c r="F517" s="3">
        <f t="shared" si="96"/>
        <v>180</v>
      </c>
      <c r="G517" s="3">
        <f t="shared" si="96"/>
        <v>0</v>
      </c>
      <c r="H517" s="51">
        <f t="shared" si="89"/>
        <v>180</v>
      </c>
      <c r="I517" s="3">
        <f t="shared" si="96"/>
        <v>0</v>
      </c>
      <c r="J517" s="51">
        <f t="shared" si="90"/>
        <v>180</v>
      </c>
      <c r="K517" s="3">
        <f t="shared" si="96"/>
        <v>0</v>
      </c>
      <c r="L517" s="51">
        <f t="shared" si="91"/>
        <v>180</v>
      </c>
      <c r="M517" s="3">
        <f t="shared" si="96"/>
        <v>0</v>
      </c>
      <c r="N517" s="51">
        <f t="shared" si="92"/>
        <v>180</v>
      </c>
    </row>
    <row r="518" spans="1:14" ht="19.5" customHeight="1" x14ac:dyDescent="0.3">
      <c r="A518" s="10" t="s">
        <v>178</v>
      </c>
      <c r="B518" s="48" t="s">
        <v>562</v>
      </c>
      <c r="C518" s="18" t="s">
        <v>92</v>
      </c>
      <c r="D518" s="18"/>
      <c r="E518" s="18"/>
      <c r="F518" s="3">
        <f t="shared" si="96"/>
        <v>180</v>
      </c>
      <c r="G518" s="3">
        <f t="shared" si="96"/>
        <v>0</v>
      </c>
      <c r="H518" s="51">
        <f t="shared" si="89"/>
        <v>180</v>
      </c>
      <c r="I518" s="3">
        <f t="shared" si="96"/>
        <v>0</v>
      </c>
      <c r="J518" s="51">
        <f t="shared" si="90"/>
        <v>180</v>
      </c>
      <c r="K518" s="3">
        <f t="shared" si="96"/>
        <v>0</v>
      </c>
      <c r="L518" s="51">
        <f t="shared" si="91"/>
        <v>180</v>
      </c>
      <c r="M518" s="3">
        <f t="shared" si="96"/>
        <v>0</v>
      </c>
      <c r="N518" s="51">
        <f t="shared" si="92"/>
        <v>180</v>
      </c>
    </row>
    <row r="519" spans="1:14" ht="34.5" customHeight="1" x14ac:dyDescent="0.3">
      <c r="A519" s="10" t="s">
        <v>204</v>
      </c>
      <c r="B519" s="48" t="s">
        <v>562</v>
      </c>
      <c r="C519" s="18" t="s">
        <v>92</v>
      </c>
      <c r="D519" s="18" t="s">
        <v>205</v>
      </c>
      <c r="E519" s="18"/>
      <c r="F519" s="3">
        <f t="shared" si="96"/>
        <v>180</v>
      </c>
      <c r="G519" s="3">
        <f t="shared" si="96"/>
        <v>0</v>
      </c>
      <c r="H519" s="51">
        <f t="shared" si="89"/>
        <v>180</v>
      </c>
      <c r="I519" s="3">
        <f t="shared" si="96"/>
        <v>0</v>
      </c>
      <c r="J519" s="51">
        <f t="shared" si="90"/>
        <v>180</v>
      </c>
      <c r="K519" s="3">
        <f t="shared" si="96"/>
        <v>0</v>
      </c>
      <c r="L519" s="51">
        <f t="shared" si="91"/>
        <v>180</v>
      </c>
      <c r="M519" s="3">
        <f t="shared" si="96"/>
        <v>0</v>
      </c>
      <c r="N519" s="51">
        <f t="shared" si="92"/>
        <v>180</v>
      </c>
    </row>
    <row r="520" spans="1:14" ht="49.5" customHeight="1" x14ac:dyDescent="0.3">
      <c r="A520" s="10" t="s">
        <v>176</v>
      </c>
      <c r="B520" s="48" t="s">
        <v>562</v>
      </c>
      <c r="C520" s="18" t="s">
        <v>92</v>
      </c>
      <c r="D520" s="18" t="s">
        <v>205</v>
      </c>
      <c r="E520" s="18" t="s">
        <v>505</v>
      </c>
      <c r="F520" s="3">
        <f t="shared" si="96"/>
        <v>180</v>
      </c>
      <c r="G520" s="3">
        <f t="shared" si="96"/>
        <v>0</v>
      </c>
      <c r="H520" s="51">
        <f t="shared" si="89"/>
        <v>180</v>
      </c>
      <c r="I520" s="3">
        <f t="shared" si="96"/>
        <v>0</v>
      </c>
      <c r="J520" s="51">
        <f t="shared" si="90"/>
        <v>180</v>
      </c>
      <c r="K520" s="3">
        <f t="shared" si="96"/>
        <v>0</v>
      </c>
      <c r="L520" s="51">
        <f t="shared" si="91"/>
        <v>180</v>
      </c>
      <c r="M520" s="3">
        <f t="shared" si="96"/>
        <v>0</v>
      </c>
      <c r="N520" s="51">
        <f t="shared" si="92"/>
        <v>180</v>
      </c>
    </row>
    <row r="521" spans="1:14" ht="17.25" customHeight="1" x14ac:dyDescent="0.3">
      <c r="A521" s="10" t="s">
        <v>184</v>
      </c>
      <c r="B521" s="48" t="s">
        <v>562</v>
      </c>
      <c r="C521" s="18" t="s">
        <v>92</v>
      </c>
      <c r="D521" s="18" t="s">
        <v>205</v>
      </c>
      <c r="E521" s="18" t="s">
        <v>506</v>
      </c>
      <c r="F521" s="3">
        <v>180</v>
      </c>
      <c r="G521" s="3"/>
      <c r="H521" s="51">
        <f t="shared" si="89"/>
        <v>180</v>
      </c>
      <c r="I521" s="3"/>
      <c r="J521" s="51">
        <f t="shared" si="90"/>
        <v>180</v>
      </c>
      <c r="K521" s="3"/>
      <c r="L521" s="51">
        <f t="shared" si="91"/>
        <v>180</v>
      </c>
      <c r="M521" s="3"/>
      <c r="N521" s="51">
        <f t="shared" si="92"/>
        <v>180</v>
      </c>
    </row>
    <row r="522" spans="1:14" ht="95.25" customHeight="1" x14ac:dyDescent="0.3">
      <c r="A522" s="9" t="s">
        <v>747</v>
      </c>
      <c r="B522" s="6" t="s">
        <v>586</v>
      </c>
      <c r="C522" s="22"/>
      <c r="D522" s="22"/>
      <c r="E522" s="22"/>
      <c r="F522" s="2">
        <f t="shared" ref="F522:M527" si="97">F523</f>
        <v>600</v>
      </c>
      <c r="G522" s="2">
        <f t="shared" si="97"/>
        <v>0</v>
      </c>
      <c r="H522" s="51">
        <f t="shared" si="89"/>
        <v>600</v>
      </c>
      <c r="I522" s="2">
        <f t="shared" si="97"/>
        <v>0</v>
      </c>
      <c r="J522" s="51">
        <f t="shared" si="90"/>
        <v>600</v>
      </c>
      <c r="K522" s="2">
        <f t="shared" si="97"/>
        <v>0</v>
      </c>
      <c r="L522" s="55">
        <f t="shared" si="91"/>
        <v>600</v>
      </c>
      <c r="M522" s="2">
        <f t="shared" si="97"/>
        <v>0</v>
      </c>
      <c r="N522" s="55">
        <f t="shared" si="92"/>
        <v>600</v>
      </c>
    </row>
    <row r="523" spans="1:14" ht="120" x14ac:dyDescent="0.3">
      <c r="A523" s="10" t="s">
        <v>769</v>
      </c>
      <c r="B523" s="48" t="s">
        <v>588</v>
      </c>
      <c r="C523" s="18"/>
      <c r="D523" s="18"/>
      <c r="E523" s="18"/>
      <c r="F523" s="3">
        <f t="shared" si="97"/>
        <v>600</v>
      </c>
      <c r="G523" s="3">
        <f t="shared" si="97"/>
        <v>0</v>
      </c>
      <c r="H523" s="51">
        <f t="shared" si="89"/>
        <v>600</v>
      </c>
      <c r="I523" s="3">
        <f t="shared" si="97"/>
        <v>0</v>
      </c>
      <c r="J523" s="51">
        <f t="shared" si="90"/>
        <v>600</v>
      </c>
      <c r="K523" s="3">
        <f t="shared" si="97"/>
        <v>0</v>
      </c>
      <c r="L523" s="51">
        <f t="shared" si="91"/>
        <v>600</v>
      </c>
      <c r="M523" s="3">
        <f t="shared" si="97"/>
        <v>0</v>
      </c>
      <c r="N523" s="51">
        <f t="shared" si="92"/>
        <v>600</v>
      </c>
    </row>
    <row r="524" spans="1:14" ht="45.75" customHeight="1" x14ac:dyDescent="0.3">
      <c r="A524" s="10" t="s">
        <v>589</v>
      </c>
      <c r="B524" s="48" t="s">
        <v>587</v>
      </c>
      <c r="C524" s="18"/>
      <c r="D524" s="18"/>
      <c r="E524" s="18"/>
      <c r="F524" s="3">
        <f t="shared" si="97"/>
        <v>600</v>
      </c>
      <c r="G524" s="3">
        <f t="shared" si="97"/>
        <v>0</v>
      </c>
      <c r="H524" s="51">
        <f t="shared" si="89"/>
        <v>600</v>
      </c>
      <c r="I524" s="3">
        <f t="shared" si="97"/>
        <v>0</v>
      </c>
      <c r="J524" s="51">
        <f t="shared" si="90"/>
        <v>600</v>
      </c>
      <c r="K524" s="3">
        <f t="shared" si="97"/>
        <v>0</v>
      </c>
      <c r="L524" s="51">
        <f t="shared" si="91"/>
        <v>600</v>
      </c>
      <c r="M524" s="3">
        <f t="shared" si="97"/>
        <v>0</v>
      </c>
      <c r="N524" s="51">
        <f t="shared" si="92"/>
        <v>600</v>
      </c>
    </row>
    <row r="525" spans="1:14" ht="21.75" customHeight="1" x14ac:dyDescent="0.3">
      <c r="A525" s="10" t="s">
        <v>178</v>
      </c>
      <c r="B525" s="48" t="s">
        <v>587</v>
      </c>
      <c r="C525" s="18" t="s">
        <v>92</v>
      </c>
      <c r="D525" s="18"/>
      <c r="E525" s="18"/>
      <c r="F525" s="3">
        <f t="shared" si="97"/>
        <v>600</v>
      </c>
      <c r="G525" s="3">
        <f t="shared" si="97"/>
        <v>0</v>
      </c>
      <c r="H525" s="51">
        <f t="shared" si="89"/>
        <v>600</v>
      </c>
      <c r="I525" s="3">
        <f t="shared" si="97"/>
        <v>0</v>
      </c>
      <c r="J525" s="51">
        <f t="shared" si="90"/>
        <v>600</v>
      </c>
      <c r="K525" s="3">
        <f t="shared" si="97"/>
        <v>0</v>
      </c>
      <c r="L525" s="51">
        <f t="shared" si="91"/>
        <v>600</v>
      </c>
      <c r="M525" s="3">
        <f t="shared" si="97"/>
        <v>0</v>
      </c>
      <c r="N525" s="51">
        <f t="shared" si="92"/>
        <v>600</v>
      </c>
    </row>
    <row r="526" spans="1:14" ht="30" x14ac:dyDescent="0.3">
      <c r="A526" s="10" t="s">
        <v>204</v>
      </c>
      <c r="B526" s="48" t="s">
        <v>587</v>
      </c>
      <c r="C526" s="18" t="s">
        <v>92</v>
      </c>
      <c r="D526" s="18" t="s">
        <v>205</v>
      </c>
      <c r="E526" s="18"/>
      <c r="F526" s="3">
        <f t="shared" si="97"/>
        <v>600</v>
      </c>
      <c r="G526" s="3">
        <f t="shared" si="97"/>
        <v>0</v>
      </c>
      <c r="H526" s="51">
        <f t="shared" si="89"/>
        <v>600</v>
      </c>
      <c r="I526" s="3">
        <f t="shared" si="97"/>
        <v>0</v>
      </c>
      <c r="J526" s="51">
        <f t="shared" si="90"/>
        <v>600</v>
      </c>
      <c r="K526" s="3">
        <f t="shared" si="97"/>
        <v>0</v>
      </c>
      <c r="L526" s="51">
        <f t="shared" si="91"/>
        <v>600</v>
      </c>
      <c r="M526" s="3">
        <f t="shared" si="97"/>
        <v>0</v>
      </c>
      <c r="N526" s="51">
        <f t="shared" si="92"/>
        <v>600</v>
      </c>
    </row>
    <row r="527" spans="1:14" ht="43.5" customHeight="1" x14ac:dyDescent="0.3">
      <c r="A527" s="10" t="s">
        <v>176</v>
      </c>
      <c r="B527" s="48" t="s">
        <v>587</v>
      </c>
      <c r="C527" s="18" t="s">
        <v>92</v>
      </c>
      <c r="D527" s="18" t="s">
        <v>205</v>
      </c>
      <c r="E527" s="18" t="s">
        <v>505</v>
      </c>
      <c r="F527" s="3">
        <f t="shared" si="97"/>
        <v>600</v>
      </c>
      <c r="G527" s="3">
        <f t="shared" si="97"/>
        <v>0</v>
      </c>
      <c r="H527" s="51">
        <f t="shared" si="89"/>
        <v>600</v>
      </c>
      <c r="I527" s="3">
        <f t="shared" si="97"/>
        <v>0</v>
      </c>
      <c r="J527" s="51">
        <f t="shared" si="90"/>
        <v>600</v>
      </c>
      <c r="K527" s="3">
        <f t="shared" si="97"/>
        <v>0</v>
      </c>
      <c r="L527" s="51">
        <f t="shared" si="91"/>
        <v>600</v>
      </c>
      <c r="M527" s="3">
        <f t="shared" si="97"/>
        <v>0</v>
      </c>
      <c r="N527" s="51">
        <f t="shared" si="92"/>
        <v>600</v>
      </c>
    </row>
    <row r="528" spans="1:14" x14ac:dyDescent="0.3">
      <c r="A528" s="10" t="s">
        <v>184</v>
      </c>
      <c r="B528" s="48" t="s">
        <v>587</v>
      </c>
      <c r="C528" s="18" t="s">
        <v>92</v>
      </c>
      <c r="D528" s="18" t="s">
        <v>205</v>
      </c>
      <c r="E528" s="18" t="s">
        <v>506</v>
      </c>
      <c r="F528" s="3">
        <v>600</v>
      </c>
      <c r="G528" s="3"/>
      <c r="H528" s="51">
        <f t="shared" si="89"/>
        <v>600</v>
      </c>
      <c r="I528" s="3"/>
      <c r="J528" s="51">
        <f t="shared" si="90"/>
        <v>600</v>
      </c>
      <c r="K528" s="3"/>
      <c r="L528" s="51">
        <f t="shared" si="91"/>
        <v>600</v>
      </c>
      <c r="M528" s="3"/>
      <c r="N528" s="51">
        <f t="shared" si="92"/>
        <v>600</v>
      </c>
    </row>
    <row r="529" spans="1:14" s="42" customFormat="1" ht="51" x14ac:dyDescent="0.2">
      <c r="A529" s="9" t="s">
        <v>748</v>
      </c>
      <c r="B529" s="6" t="s">
        <v>629</v>
      </c>
      <c r="C529" s="22"/>
      <c r="D529" s="22"/>
      <c r="E529" s="22"/>
      <c r="F529" s="2">
        <f t="shared" ref="F529:M534" si="98">F530</f>
        <v>600</v>
      </c>
      <c r="G529" s="2">
        <f t="shared" si="98"/>
        <v>0</v>
      </c>
      <c r="H529" s="55">
        <f t="shared" si="89"/>
        <v>600</v>
      </c>
      <c r="I529" s="2">
        <f t="shared" si="98"/>
        <v>0</v>
      </c>
      <c r="J529" s="55">
        <f t="shared" si="90"/>
        <v>600</v>
      </c>
      <c r="K529" s="2">
        <f t="shared" si="98"/>
        <v>0</v>
      </c>
      <c r="L529" s="55">
        <f t="shared" si="91"/>
        <v>600</v>
      </c>
      <c r="M529" s="2">
        <f t="shared" si="98"/>
        <v>350</v>
      </c>
      <c r="N529" s="55">
        <f t="shared" si="92"/>
        <v>950</v>
      </c>
    </row>
    <row r="530" spans="1:14" ht="90" x14ac:dyDescent="0.3">
      <c r="A530" s="10" t="s">
        <v>631</v>
      </c>
      <c r="B530" s="4" t="s">
        <v>630</v>
      </c>
      <c r="C530" s="18"/>
      <c r="D530" s="18"/>
      <c r="E530" s="18"/>
      <c r="F530" s="3">
        <f t="shared" si="98"/>
        <v>600</v>
      </c>
      <c r="G530" s="3">
        <f t="shared" si="98"/>
        <v>0</v>
      </c>
      <c r="H530" s="51">
        <f t="shared" si="89"/>
        <v>600</v>
      </c>
      <c r="I530" s="3">
        <f t="shared" si="98"/>
        <v>0</v>
      </c>
      <c r="J530" s="51">
        <f t="shared" si="90"/>
        <v>600</v>
      </c>
      <c r="K530" s="3">
        <f t="shared" si="98"/>
        <v>0</v>
      </c>
      <c r="L530" s="51">
        <f t="shared" si="91"/>
        <v>600</v>
      </c>
      <c r="M530" s="3">
        <f t="shared" si="98"/>
        <v>350</v>
      </c>
      <c r="N530" s="51">
        <f t="shared" si="92"/>
        <v>950</v>
      </c>
    </row>
    <row r="531" spans="1:14" ht="45" x14ac:dyDescent="0.3">
      <c r="A531" s="10" t="s">
        <v>632</v>
      </c>
      <c r="B531" s="4" t="s">
        <v>633</v>
      </c>
      <c r="C531" s="18"/>
      <c r="D531" s="18"/>
      <c r="E531" s="18"/>
      <c r="F531" s="3">
        <f t="shared" si="98"/>
        <v>600</v>
      </c>
      <c r="G531" s="3">
        <f t="shared" si="98"/>
        <v>0</v>
      </c>
      <c r="H531" s="51">
        <f t="shared" si="89"/>
        <v>600</v>
      </c>
      <c r="I531" s="3">
        <f t="shared" si="98"/>
        <v>0</v>
      </c>
      <c r="J531" s="51">
        <f t="shared" si="90"/>
        <v>600</v>
      </c>
      <c r="K531" s="3">
        <f t="shared" si="98"/>
        <v>0</v>
      </c>
      <c r="L531" s="51">
        <f t="shared" si="91"/>
        <v>600</v>
      </c>
      <c r="M531" s="3">
        <f t="shared" si="98"/>
        <v>350</v>
      </c>
      <c r="N531" s="51">
        <f t="shared" si="92"/>
        <v>950</v>
      </c>
    </row>
    <row r="532" spans="1:14" ht="20.45" customHeight="1" x14ac:dyDescent="0.3">
      <c r="A532" s="84" t="s">
        <v>62</v>
      </c>
      <c r="B532" s="4" t="s">
        <v>633</v>
      </c>
      <c r="C532" s="18" t="s">
        <v>63</v>
      </c>
      <c r="D532" s="18"/>
      <c r="E532" s="18"/>
      <c r="F532" s="3">
        <f t="shared" si="98"/>
        <v>600</v>
      </c>
      <c r="G532" s="3">
        <f t="shared" si="98"/>
        <v>0</v>
      </c>
      <c r="H532" s="51">
        <f t="shared" si="89"/>
        <v>600</v>
      </c>
      <c r="I532" s="3">
        <f t="shared" si="98"/>
        <v>0</v>
      </c>
      <c r="J532" s="51">
        <f t="shared" si="90"/>
        <v>600</v>
      </c>
      <c r="K532" s="3">
        <f t="shared" si="98"/>
        <v>0</v>
      </c>
      <c r="L532" s="51">
        <f t="shared" si="91"/>
        <v>600</v>
      </c>
      <c r="M532" s="3">
        <f t="shared" si="98"/>
        <v>350</v>
      </c>
      <c r="N532" s="51">
        <f t="shared" si="92"/>
        <v>950</v>
      </c>
    </row>
    <row r="533" spans="1:14" x14ac:dyDescent="0.3">
      <c r="A533" s="10" t="s">
        <v>120</v>
      </c>
      <c r="B533" s="4" t="s">
        <v>633</v>
      </c>
      <c r="C533" s="18" t="s">
        <v>63</v>
      </c>
      <c r="D533" s="18" t="s">
        <v>141</v>
      </c>
      <c r="E533" s="18"/>
      <c r="F533" s="3">
        <f t="shared" si="98"/>
        <v>600</v>
      </c>
      <c r="G533" s="3">
        <f t="shared" si="98"/>
        <v>0</v>
      </c>
      <c r="H533" s="51">
        <f t="shared" si="89"/>
        <v>600</v>
      </c>
      <c r="I533" s="3">
        <f t="shared" si="98"/>
        <v>0</v>
      </c>
      <c r="J533" s="51">
        <f t="shared" si="90"/>
        <v>600</v>
      </c>
      <c r="K533" s="3">
        <f t="shared" si="98"/>
        <v>0</v>
      </c>
      <c r="L533" s="51">
        <f t="shared" si="91"/>
        <v>600</v>
      </c>
      <c r="M533" s="3">
        <f t="shared" si="98"/>
        <v>350</v>
      </c>
      <c r="N533" s="51">
        <f t="shared" si="92"/>
        <v>950</v>
      </c>
    </row>
    <row r="534" spans="1:14" ht="33" customHeight="1" x14ac:dyDescent="0.3">
      <c r="A534" s="10" t="s">
        <v>87</v>
      </c>
      <c r="B534" s="4" t="s">
        <v>633</v>
      </c>
      <c r="C534" s="18" t="s">
        <v>63</v>
      </c>
      <c r="D534" s="18" t="s">
        <v>141</v>
      </c>
      <c r="E534" s="18" t="s">
        <v>490</v>
      </c>
      <c r="F534" s="3">
        <f t="shared" si="98"/>
        <v>600</v>
      </c>
      <c r="G534" s="3">
        <f t="shared" si="98"/>
        <v>0</v>
      </c>
      <c r="H534" s="51">
        <f t="shared" si="89"/>
        <v>600</v>
      </c>
      <c r="I534" s="3">
        <f t="shared" si="98"/>
        <v>0</v>
      </c>
      <c r="J534" s="51">
        <f t="shared" si="90"/>
        <v>600</v>
      </c>
      <c r="K534" s="3">
        <f t="shared" si="98"/>
        <v>0</v>
      </c>
      <c r="L534" s="51">
        <f t="shared" si="91"/>
        <v>600</v>
      </c>
      <c r="M534" s="3">
        <f t="shared" si="98"/>
        <v>350</v>
      </c>
      <c r="N534" s="51">
        <f t="shared" si="92"/>
        <v>950</v>
      </c>
    </row>
    <row r="535" spans="1:14" ht="45" x14ac:dyDescent="0.3">
      <c r="A535" s="10" t="s">
        <v>88</v>
      </c>
      <c r="B535" s="4" t="s">
        <v>633</v>
      </c>
      <c r="C535" s="18" t="s">
        <v>63</v>
      </c>
      <c r="D535" s="18" t="s">
        <v>141</v>
      </c>
      <c r="E535" s="18" t="s">
        <v>486</v>
      </c>
      <c r="F535" s="3">
        <v>600</v>
      </c>
      <c r="G535" s="3"/>
      <c r="H535" s="51">
        <f t="shared" si="89"/>
        <v>600</v>
      </c>
      <c r="I535" s="3"/>
      <c r="J535" s="51">
        <f t="shared" si="90"/>
        <v>600</v>
      </c>
      <c r="K535" s="3"/>
      <c r="L535" s="51">
        <f t="shared" si="91"/>
        <v>600</v>
      </c>
      <c r="M535" s="3">
        <v>350</v>
      </c>
      <c r="N535" s="51">
        <f t="shared" si="92"/>
        <v>950</v>
      </c>
    </row>
    <row r="536" spans="1:14" ht="38.25" x14ac:dyDescent="0.3">
      <c r="A536" s="9" t="s">
        <v>828</v>
      </c>
      <c r="B536" s="6" t="s">
        <v>829</v>
      </c>
      <c r="C536" s="18"/>
      <c r="D536" s="18"/>
      <c r="E536" s="18"/>
      <c r="F536" s="2">
        <f>F537</f>
        <v>11499.8</v>
      </c>
      <c r="G536" s="2">
        <f>G537</f>
        <v>1621.1999999999998</v>
      </c>
      <c r="H536" s="55">
        <f t="shared" si="89"/>
        <v>13121</v>
      </c>
      <c r="I536" s="2">
        <f>I537+I548</f>
        <v>86982.6</v>
      </c>
      <c r="J536" s="55">
        <f t="shared" si="90"/>
        <v>100103.6</v>
      </c>
      <c r="K536" s="2">
        <f>K537+K548</f>
        <v>0</v>
      </c>
      <c r="L536" s="55">
        <f t="shared" si="91"/>
        <v>100103.6</v>
      </c>
      <c r="M536" s="2">
        <f>M537+M548</f>
        <v>0</v>
      </c>
      <c r="N536" s="55">
        <f t="shared" si="92"/>
        <v>100103.6</v>
      </c>
    </row>
    <row r="537" spans="1:14" ht="75" x14ac:dyDescent="0.3">
      <c r="A537" s="10" t="s">
        <v>830</v>
      </c>
      <c r="B537" s="48" t="s">
        <v>831</v>
      </c>
      <c r="C537" s="18"/>
      <c r="D537" s="18"/>
      <c r="E537" s="18"/>
      <c r="F537" s="3">
        <f>F538+F543</f>
        <v>11499.8</v>
      </c>
      <c r="G537" s="3">
        <f>G538+G543</f>
        <v>1621.1999999999998</v>
      </c>
      <c r="H537" s="51">
        <f t="shared" si="89"/>
        <v>13121</v>
      </c>
      <c r="I537" s="3">
        <f>I538+I543</f>
        <v>0</v>
      </c>
      <c r="J537" s="51">
        <f t="shared" si="90"/>
        <v>13121</v>
      </c>
      <c r="K537" s="3">
        <f>K538+K543</f>
        <v>0</v>
      </c>
      <c r="L537" s="51">
        <f t="shared" si="91"/>
        <v>13121</v>
      </c>
      <c r="M537" s="3">
        <f>M538+M543</f>
        <v>0</v>
      </c>
      <c r="N537" s="51">
        <f t="shared" si="92"/>
        <v>13121</v>
      </c>
    </row>
    <row r="538" spans="1:14" ht="60" x14ac:dyDescent="0.3">
      <c r="A538" s="10" t="s">
        <v>832</v>
      </c>
      <c r="B538" s="48" t="s">
        <v>833</v>
      </c>
      <c r="C538" s="18"/>
      <c r="D538" s="18"/>
      <c r="E538" s="18"/>
      <c r="F538" s="3">
        <f t="shared" ref="F538:M541" si="99">F539</f>
        <v>10747.5</v>
      </c>
      <c r="G538" s="3">
        <f t="shared" si="99"/>
        <v>1515.1</v>
      </c>
      <c r="H538" s="51">
        <f t="shared" si="89"/>
        <v>12262.6</v>
      </c>
      <c r="I538" s="3">
        <f t="shared" si="99"/>
        <v>0</v>
      </c>
      <c r="J538" s="51">
        <f t="shared" si="90"/>
        <v>12262.6</v>
      </c>
      <c r="K538" s="3">
        <f t="shared" si="99"/>
        <v>0</v>
      </c>
      <c r="L538" s="51">
        <f t="shared" si="91"/>
        <v>12262.6</v>
      </c>
      <c r="M538" s="3">
        <f t="shared" si="99"/>
        <v>0</v>
      </c>
      <c r="N538" s="51">
        <f t="shared" si="92"/>
        <v>12262.6</v>
      </c>
    </row>
    <row r="539" spans="1:14" x14ac:dyDescent="0.3">
      <c r="A539" s="10" t="s">
        <v>218</v>
      </c>
      <c r="B539" s="48" t="s">
        <v>833</v>
      </c>
      <c r="C539" s="18" t="s">
        <v>219</v>
      </c>
      <c r="D539" s="18"/>
      <c r="E539" s="18"/>
      <c r="F539" s="3">
        <f t="shared" si="99"/>
        <v>10747.5</v>
      </c>
      <c r="G539" s="3">
        <f t="shared" si="99"/>
        <v>1515.1</v>
      </c>
      <c r="H539" s="51">
        <f t="shared" si="89"/>
        <v>12262.6</v>
      </c>
      <c r="I539" s="3">
        <f t="shared" si="99"/>
        <v>0</v>
      </c>
      <c r="J539" s="51">
        <f t="shared" si="90"/>
        <v>12262.6</v>
      </c>
      <c r="K539" s="3">
        <f t="shared" si="99"/>
        <v>0</v>
      </c>
      <c r="L539" s="51">
        <f t="shared" si="91"/>
        <v>12262.6</v>
      </c>
      <c r="M539" s="3">
        <f t="shared" si="99"/>
        <v>0</v>
      </c>
      <c r="N539" s="51">
        <f t="shared" si="92"/>
        <v>12262.6</v>
      </c>
    </row>
    <row r="540" spans="1:14" x14ac:dyDescent="0.3">
      <c r="A540" s="10" t="s">
        <v>826</v>
      </c>
      <c r="B540" s="48" t="s">
        <v>833</v>
      </c>
      <c r="C540" s="18" t="s">
        <v>219</v>
      </c>
      <c r="D540" s="18" t="s">
        <v>80</v>
      </c>
      <c r="E540" s="18" t="s">
        <v>66</v>
      </c>
      <c r="F540" s="3">
        <f t="shared" si="99"/>
        <v>10747.5</v>
      </c>
      <c r="G540" s="3">
        <f t="shared" si="99"/>
        <v>1515.1</v>
      </c>
      <c r="H540" s="51">
        <f t="shared" si="89"/>
        <v>12262.6</v>
      </c>
      <c r="I540" s="3">
        <f t="shared" si="99"/>
        <v>0</v>
      </c>
      <c r="J540" s="51">
        <f t="shared" si="90"/>
        <v>12262.6</v>
      </c>
      <c r="K540" s="3">
        <f t="shared" si="99"/>
        <v>0</v>
      </c>
      <c r="L540" s="51">
        <f t="shared" si="91"/>
        <v>12262.6</v>
      </c>
      <c r="M540" s="3">
        <f t="shared" si="99"/>
        <v>0</v>
      </c>
      <c r="N540" s="51">
        <f t="shared" si="92"/>
        <v>12262.6</v>
      </c>
    </row>
    <row r="541" spans="1:14" x14ac:dyDescent="0.3">
      <c r="A541" s="10" t="s">
        <v>146</v>
      </c>
      <c r="B541" s="48" t="s">
        <v>833</v>
      </c>
      <c r="C541" s="18" t="s">
        <v>219</v>
      </c>
      <c r="D541" s="18" t="s">
        <v>80</v>
      </c>
      <c r="E541" s="18">
        <v>500</v>
      </c>
      <c r="F541" s="3">
        <f t="shared" si="99"/>
        <v>10747.5</v>
      </c>
      <c r="G541" s="3">
        <f t="shared" si="99"/>
        <v>1515.1</v>
      </c>
      <c r="H541" s="51">
        <f t="shared" si="89"/>
        <v>12262.6</v>
      </c>
      <c r="I541" s="3">
        <f t="shared" si="99"/>
        <v>0</v>
      </c>
      <c r="J541" s="51">
        <f t="shared" si="90"/>
        <v>12262.6</v>
      </c>
      <c r="K541" s="3">
        <f t="shared" si="99"/>
        <v>0</v>
      </c>
      <c r="L541" s="51">
        <f t="shared" si="91"/>
        <v>12262.6</v>
      </c>
      <c r="M541" s="3">
        <f t="shared" si="99"/>
        <v>0</v>
      </c>
      <c r="N541" s="51">
        <f t="shared" si="92"/>
        <v>12262.6</v>
      </c>
    </row>
    <row r="542" spans="1:14" x14ac:dyDescent="0.3">
      <c r="A542" s="10" t="s">
        <v>55</v>
      </c>
      <c r="B542" s="48" t="s">
        <v>864</v>
      </c>
      <c r="C542" s="18" t="s">
        <v>219</v>
      </c>
      <c r="D542" s="18" t="s">
        <v>80</v>
      </c>
      <c r="E542" s="18">
        <v>540</v>
      </c>
      <c r="F542" s="3">
        <f>10747.5</f>
        <v>10747.5</v>
      </c>
      <c r="G542" s="3">
        <v>1515.1</v>
      </c>
      <c r="H542" s="51">
        <f t="shared" si="89"/>
        <v>12262.6</v>
      </c>
      <c r="I542" s="3"/>
      <c r="J542" s="51">
        <f t="shared" si="90"/>
        <v>12262.6</v>
      </c>
      <c r="K542" s="3"/>
      <c r="L542" s="51">
        <f t="shared" si="91"/>
        <v>12262.6</v>
      </c>
      <c r="M542" s="3"/>
      <c r="N542" s="51">
        <f t="shared" si="92"/>
        <v>12262.6</v>
      </c>
    </row>
    <row r="543" spans="1:14" ht="45" x14ac:dyDescent="0.3">
      <c r="A543" s="57" t="s">
        <v>834</v>
      </c>
      <c r="B543" s="48" t="s">
        <v>835</v>
      </c>
      <c r="C543" s="18"/>
      <c r="D543" s="18"/>
      <c r="E543" s="18"/>
      <c r="F543" s="3">
        <f t="shared" ref="F543:M546" si="100">F544</f>
        <v>752.3</v>
      </c>
      <c r="G543" s="3">
        <f t="shared" si="100"/>
        <v>106.1</v>
      </c>
      <c r="H543" s="51">
        <f t="shared" si="89"/>
        <v>858.4</v>
      </c>
      <c r="I543" s="3">
        <f t="shared" si="100"/>
        <v>0</v>
      </c>
      <c r="J543" s="51">
        <f t="shared" si="90"/>
        <v>858.4</v>
      </c>
      <c r="K543" s="3">
        <f t="shared" si="100"/>
        <v>0</v>
      </c>
      <c r="L543" s="51">
        <f t="shared" si="91"/>
        <v>858.4</v>
      </c>
      <c r="M543" s="3">
        <f t="shared" si="100"/>
        <v>0</v>
      </c>
      <c r="N543" s="51">
        <f t="shared" si="92"/>
        <v>858.4</v>
      </c>
    </row>
    <row r="544" spans="1:14" x14ac:dyDescent="0.3">
      <c r="A544" s="10" t="s">
        <v>218</v>
      </c>
      <c r="B544" s="48" t="s">
        <v>835</v>
      </c>
      <c r="C544" s="18" t="s">
        <v>219</v>
      </c>
      <c r="D544" s="18"/>
      <c r="E544" s="18"/>
      <c r="F544" s="3">
        <f t="shared" si="100"/>
        <v>752.3</v>
      </c>
      <c r="G544" s="3">
        <f t="shared" si="100"/>
        <v>106.1</v>
      </c>
      <c r="H544" s="51">
        <f t="shared" si="89"/>
        <v>858.4</v>
      </c>
      <c r="I544" s="3">
        <f t="shared" si="100"/>
        <v>0</v>
      </c>
      <c r="J544" s="51">
        <f t="shared" si="90"/>
        <v>858.4</v>
      </c>
      <c r="K544" s="3">
        <f t="shared" si="100"/>
        <v>0</v>
      </c>
      <c r="L544" s="51">
        <f t="shared" si="91"/>
        <v>858.4</v>
      </c>
      <c r="M544" s="3">
        <f t="shared" si="100"/>
        <v>0</v>
      </c>
      <c r="N544" s="51">
        <f t="shared" si="92"/>
        <v>858.4</v>
      </c>
    </row>
    <row r="545" spans="1:14" x14ac:dyDescent="0.3">
      <c r="A545" s="10" t="s">
        <v>826</v>
      </c>
      <c r="B545" s="48" t="s">
        <v>835</v>
      </c>
      <c r="C545" s="18" t="s">
        <v>219</v>
      </c>
      <c r="D545" s="18" t="s">
        <v>80</v>
      </c>
      <c r="E545" s="18" t="s">
        <v>66</v>
      </c>
      <c r="F545" s="3">
        <f t="shared" si="100"/>
        <v>752.3</v>
      </c>
      <c r="G545" s="3">
        <f t="shared" si="100"/>
        <v>106.1</v>
      </c>
      <c r="H545" s="51">
        <f t="shared" si="89"/>
        <v>858.4</v>
      </c>
      <c r="I545" s="3">
        <f t="shared" si="100"/>
        <v>0</v>
      </c>
      <c r="J545" s="51">
        <f t="shared" si="90"/>
        <v>858.4</v>
      </c>
      <c r="K545" s="3">
        <f t="shared" si="100"/>
        <v>0</v>
      </c>
      <c r="L545" s="51">
        <f t="shared" si="91"/>
        <v>858.4</v>
      </c>
      <c r="M545" s="3">
        <f t="shared" si="100"/>
        <v>0</v>
      </c>
      <c r="N545" s="51">
        <f t="shared" si="92"/>
        <v>858.4</v>
      </c>
    </row>
    <row r="546" spans="1:14" x14ac:dyDescent="0.3">
      <c r="A546" s="10" t="s">
        <v>146</v>
      </c>
      <c r="B546" s="48" t="s">
        <v>835</v>
      </c>
      <c r="C546" s="18" t="s">
        <v>219</v>
      </c>
      <c r="D546" s="18" t="s">
        <v>80</v>
      </c>
      <c r="E546" s="18">
        <v>500</v>
      </c>
      <c r="F546" s="3">
        <f t="shared" si="100"/>
        <v>752.3</v>
      </c>
      <c r="G546" s="3">
        <f t="shared" si="100"/>
        <v>106.1</v>
      </c>
      <c r="H546" s="51">
        <f t="shared" si="89"/>
        <v>858.4</v>
      </c>
      <c r="I546" s="3">
        <f t="shared" si="100"/>
        <v>0</v>
      </c>
      <c r="J546" s="51">
        <f t="shared" si="90"/>
        <v>858.4</v>
      </c>
      <c r="K546" s="3">
        <f t="shared" si="100"/>
        <v>0</v>
      </c>
      <c r="L546" s="51">
        <f t="shared" si="91"/>
        <v>858.4</v>
      </c>
      <c r="M546" s="3">
        <f t="shared" si="100"/>
        <v>0</v>
      </c>
      <c r="N546" s="51">
        <f t="shared" si="92"/>
        <v>858.4</v>
      </c>
    </row>
    <row r="547" spans="1:14" x14ac:dyDescent="0.3">
      <c r="A547" s="10" t="s">
        <v>55</v>
      </c>
      <c r="B547" s="48" t="s">
        <v>835</v>
      </c>
      <c r="C547" s="18" t="s">
        <v>219</v>
      </c>
      <c r="D547" s="18" t="s">
        <v>80</v>
      </c>
      <c r="E547" s="18">
        <v>540</v>
      </c>
      <c r="F547" s="3">
        <v>752.3</v>
      </c>
      <c r="G547" s="3">
        <v>106.1</v>
      </c>
      <c r="H547" s="51">
        <f t="shared" si="89"/>
        <v>858.4</v>
      </c>
      <c r="I547" s="3"/>
      <c r="J547" s="51">
        <f t="shared" si="90"/>
        <v>858.4</v>
      </c>
      <c r="K547" s="3"/>
      <c r="L547" s="51">
        <f t="shared" si="91"/>
        <v>858.4</v>
      </c>
      <c r="M547" s="3"/>
      <c r="N547" s="51">
        <f t="shared" si="92"/>
        <v>858.4</v>
      </c>
    </row>
    <row r="548" spans="1:14" ht="99.6" customHeight="1" x14ac:dyDescent="0.3">
      <c r="A548" s="10" t="s">
        <v>915</v>
      </c>
      <c r="B548" s="48" t="s">
        <v>916</v>
      </c>
      <c r="C548" s="18"/>
      <c r="D548" s="18"/>
      <c r="E548" s="18"/>
      <c r="F548" s="3"/>
      <c r="G548" s="3"/>
      <c r="H548" s="51"/>
      <c r="I548" s="3">
        <f>I549+I554</f>
        <v>86982.6</v>
      </c>
      <c r="J548" s="51">
        <f t="shared" si="90"/>
        <v>86982.6</v>
      </c>
      <c r="K548" s="3">
        <f>K549+K554</f>
        <v>0</v>
      </c>
      <c r="L548" s="51">
        <f t="shared" si="91"/>
        <v>86982.6</v>
      </c>
      <c r="M548" s="3">
        <f>M549+M554</f>
        <v>0</v>
      </c>
      <c r="N548" s="51">
        <f t="shared" si="92"/>
        <v>86982.6</v>
      </c>
    </row>
    <row r="549" spans="1:14" ht="81.599999999999994" customHeight="1" x14ac:dyDescent="0.3">
      <c r="A549" s="60" t="s">
        <v>917</v>
      </c>
      <c r="B549" s="48" t="s">
        <v>918</v>
      </c>
      <c r="C549" s="18"/>
      <c r="D549" s="18"/>
      <c r="E549" s="18"/>
      <c r="F549" s="3"/>
      <c r="G549" s="3"/>
      <c r="H549" s="51"/>
      <c r="I549" s="3">
        <f>I550</f>
        <v>70000</v>
      </c>
      <c r="J549" s="51">
        <f t="shared" si="90"/>
        <v>70000</v>
      </c>
      <c r="K549" s="3">
        <f>K550</f>
        <v>0</v>
      </c>
      <c r="L549" s="51">
        <f t="shared" si="91"/>
        <v>70000</v>
      </c>
      <c r="M549" s="3">
        <f>M550</f>
        <v>0</v>
      </c>
      <c r="N549" s="51">
        <f t="shared" si="92"/>
        <v>70000</v>
      </c>
    </row>
    <row r="550" spans="1:14" x14ac:dyDescent="0.3">
      <c r="A550" s="10" t="s">
        <v>218</v>
      </c>
      <c r="B550" s="48" t="s">
        <v>918</v>
      </c>
      <c r="C550" s="18" t="s">
        <v>219</v>
      </c>
      <c r="D550" s="18"/>
      <c r="E550" s="18"/>
      <c r="F550" s="3"/>
      <c r="G550" s="3"/>
      <c r="H550" s="51"/>
      <c r="I550" s="3">
        <f>I551</f>
        <v>70000</v>
      </c>
      <c r="J550" s="51">
        <f t="shared" si="90"/>
        <v>70000</v>
      </c>
      <c r="K550" s="3">
        <f>K551</f>
        <v>0</v>
      </c>
      <c r="L550" s="51">
        <f t="shared" si="91"/>
        <v>70000</v>
      </c>
      <c r="M550" s="3">
        <f>M551</f>
        <v>0</v>
      </c>
      <c r="N550" s="51">
        <f t="shared" si="92"/>
        <v>70000</v>
      </c>
    </row>
    <row r="551" spans="1:14" ht="30" x14ac:dyDescent="0.3">
      <c r="A551" s="10" t="s">
        <v>914</v>
      </c>
      <c r="B551" s="48" t="s">
        <v>918</v>
      </c>
      <c r="C551" s="18" t="s">
        <v>219</v>
      </c>
      <c r="D551" s="18" t="s">
        <v>219</v>
      </c>
      <c r="E551" s="18" t="s">
        <v>66</v>
      </c>
      <c r="F551" s="3"/>
      <c r="G551" s="3"/>
      <c r="H551" s="51"/>
      <c r="I551" s="3">
        <f>I552</f>
        <v>70000</v>
      </c>
      <c r="J551" s="51">
        <f t="shared" si="90"/>
        <v>70000</v>
      </c>
      <c r="K551" s="3">
        <f>K552</f>
        <v>0</v>
      </c>
      <c r="L551" s="51">
        <f t="shared" si="91"/>
        <v>70000</v>
      </c>
      <c r="M551" s="3">
        <f>M552</f>
        <v>0</v>
      </c>
      <c r="N551" s="51">
        <f t="shared" si="92"/>
        <v>70000</v>
      </c>
    </row>
    <row r="552" spans="1:14" x14ac:dyDescent="0.3">
      <c r="A552" s="10" t="s">
        <v>146</v>
      </c>
      <c r="B552" s="48" t="s">
        <v>918</v>
      </c>
      <c r="C552" s="18" t="s">
        <v>219</v>
      </c>
      <c r="D552" s="18" t="s">
        <v>219</v>
      </c>
      <c r="E552" s="18">
        <v>500</v>
      </c>
      <c r="F552" s="3"/>
      <c r="G552" s="3"/>
      <c r="H552" s="51"/>
      <c r="I552" s="3">
        <f>I553</f>
        <v>70000</v>
      </c>
      <c r="J552" s="51">
        <f t="shared" si="90"/>
        <v>70000</v>
      </c>
      <c r="K552" s="3">
        <f>K553</f>
        <v>0</v>
      </c>
      <c r="L552" s="51">
        <f t="shared" si="91"/>
        <v>70000</v>
      </c>
      <c r="M552" s="3">
        <f>M553</f>
        <v>0</v>
      </c>
      <c r="N552" s="51">
        <f t="shared" si="92"/>
        <v>70000</v>
      </c>
    </row>
    <row r="553" spans="1:14" x14ac:dyDescent="0.3">
      <c r="A553" s="10" t="s">
        <v>55</v>
      </c>
      <c r="B553" s="48" t="s">
        <v>918</v>
      </c>
      <c r="C553" s="18" t="s">
        <v>219</v>
      </c>
      <c r="D553" s="18" t="s">
        <v>219</v>
      </c>
      <c r="E553" s="18">
        <v>540</v>
      </c>
      <c r="F553" s="3"/>
      <c r="G553" s="3"/>
      <c r="H553" s="51"/>
      <c r="I553" s="3">
        <v>70000</v>
      </c>
      <c r="J553" s="51">
        <f t="shared" si="90"/>
        <v>70000</v>
      </c>
      <c r="K553" s="3">
        <v>0</v>
      </c>
      <c r="L553" s="51">
        <f t="shared" si="91"/>
        <v>70000</v>
      </c>
      <c r="M553" s="3">
        <v>0</v>
      </c>
      <c r="N553" s="51">
        <f t="shared" si="92"/>
        <v>70000</v>
      </c>
    </row>
    <row r="554" spans="1:14" ht="90" x14ac:dyDescent="0.3">
      <c r="A554" s="60" t="s">
        <v>920</v>
      </c>
      <c r="B554" s="48" t="s">
        <v>919</v>
      </c>
      <c r="C554" s="18"/>
      <c r="D554" s="18"/>
      <c r="E554" s="18"/>
      <c r="F554" s="3"/>
      <c r="G554" s="3"/>
      <c r="H554" s="51"/>
      <c r="I554" s="3">
        <f>I555</f>
        <v>16982.599999999999</v>
      </c>
      <c r="J554" s="51">
        <f t="shared" si="90"/>
        <v>16982.599999999999</v>
      </c>
      <c r="K554" s="3">
        <f>K555</f>
        <v>0</v>
      </c>
      <c r="L554" s="51">
        <f t="shared" si="91"/>
        <v>16982.599999999999</v>
      </c>
      <c r="M554" s="3">
        <f>M555</f>
        <v>0</v>
      </c>
      <c r="N554" s="51">
        <f t="shared" si="92"/>
        <v>16982.599999999999</v>
      </c>
    </row>
    <row r="555" spans="1:14" x14ac:dyDescent="0.3">
      <c r="A555" s="10" t="s">
        <v>218</v>
      </c>
      <c r="B555" s="48" t="s">
        <v>919</v>
      </c>
      <c r="C555" s="18" t="s">
        <v>219</v>
      </c>
      <c r="D555" s="18"/>
      <c r="E555" s="18"/>
      <c r="F555" s="3"/>
      <c r="G555" s="3"/>
      <c r="H555" s="51"/>
      <c r="I555" s="3">
        <f>I556</f>
        <v>16982.599999999999</v>
      </c>
      <c r="J555" s="51">
        <f t="shared" si="90"/>
        <v>16982.599999999999</v>
      </c>
      <c r="K555" s="3">
        <f>K556</f>
        <v>0</v>
      </c>
      <c r="L555" s="51">
        <f t="shared" si="91"/>
        <v>16982.599999999999</v>
      </c>
      <c r="M555" s="3">
        <f>M556</f>
        <v>0</v>
      </c>
      <c r="N555" s="51">
        <f t="shared" si="92"/>
        <v>16982.599999999999</v>
      </c>
    </row>
    <row r="556" spans="1:14" ht="30" x14ac:dyDescent="0.3">
      <c r="A556" s="10" t="s">
        <v>914</v>
      </c>
      <c r="B556" s="48" t="s">
        <v>919</v>
      </c>
      <c r="C556" s="18" t="s">
        <v>219</v>
      </c>
      <c r="D556" s="18" t="s">
        <v>219</v>
      </c>
      <c r="E556" s="18" t="s">
        <v>66</v>
      </c>
      <c r="F556" s="3"/>
      <c r="G556" s="3"/>
      <c r="H556" s="51"/>
      <c r="I556" s="3">
        <f>I557</f>
        <v>16982.599999999999</v>
      </c>
      <c r="J556" s="51">
        <f t="shared" si="90"/>
        <v>16982.599999999999</v>
      </c>
      <c r="K556" s="3">
        <f>K557</f>
        <v>0</v>
      </c>
      <c r="L556" s="51">
        <f t="shared" si="91"/>
        <v>16982.599999999999</v>
      </c>
      <c r="M556" s="3">
        <f>M557</f>
        <v>0</v>
      </c>
      <c r="N556" s="51">
        <f t="shared" si="92"/>
        <v>16982.599999999999</v>
      </c>
    </row>
    <row r="557" spans="1:14" x14ac:dyDescent="0.3">
      <c r="A557" s="10" t="s">
        <v>146</v>
      </c>
      <c r="B557" s="48" t="s">
        <v>919</v>
      </c>
      <c r="C557" s="18" t="s">
        <v>219</v>
      </c>
      <c r="D557" s="18" t="s">
        <v>219</v>
      </c>
      <c r="E557" s="18">
        <v>500</v>
      </c>
      <c r="F557" s="3"/>
      <c r="G557" s="3"/>
      <c r="H557" s="51"/>
      <c r="I557" s="3">
        <f>I558</f>
        <v>16982.599999999999</v>
      </c>
      <c r="J557" s="51">
        <f t="shared" si="90"/>
        <v>16982.599999999999</v>
      </c>
      <c r="K557" s="3">
        <f>K558</f>
        <v>0</v>
      </c>
      <c r="L557" s="51">
        <f t="shared" si="91"/>
        <v>16982.599999999999</v>
      </c>
      <c r="M557" s="3">
        <f>M558</f>
        <v>0</v>
      </c>
      <c r="N557" s="51">
        <f t="shared" si="92"/>
        <v>16982.599999999999</v>
      </c>
    </row>
    <row r="558" spans="1:14" x14ac:dyDescent="0.3">
      <c r="A558" s="10" t="s">
        <v>55</v>
      </c>
      <c r="B558" s="48" t="s">
        <v>919</v>
      </c>
      <c r="C558" s="18" t="s">
        <v>219</v>
      </c>
      <c r="D558" s="18" t="s">
        <v>219</v>
      </c>
      <c r="E558" s="18">
        <v>540</v>
      </c>
      <c r="F558" s="3"/>
      <c r="G558" s="3"/>
      <c r="H558" s="51"/>
      <c r="I558" s="3">
        <v>16982.599999999999</v>
      </c>
      <c r="J558" s="51">
        <f t="shared" si="90"/>
        <v>16982.599999999999</v>
      </c>
      <c r="K558" s="3">
        <v>0</v>
      </c>
      <c r="L558" s="51">
        <f t="shared" si="91"/>
        <v>16982.599999999999</v>
      </c>
      <c r="M558" s="3">
        <v>0</v>
      </c>
      <c r="N558" s="51">
        <f t="shared" si="92"/>
        <v>16982.599999999999</v>
      </c>
    </row>
    <row r="559" spans="1:14" ht="55.5" customHeight="1" x14ac:dyDescent="0.3">
      <c r="A559" s="21" t="s">
        <v>667</v>
      </c>
      <c r="B559" s="43" t="s">
        <v>670</v>
      </c>
      <c r="C559" s="18"/>
      <c r="D559" s="18"/>
      <c r="E559" s="18"/>
      <c r="F559" s="2">
        <f t="shared" ref="F559:M564" si="101">F560</f>
        <v>5</v>
      </c>
      <c r="G559" s="2">
        <f t="shared" si="101"/>
        <v>0</v>
      </c>
      <c r="H559" s="61">
        <f t="shared" si="89"/>
        <v>5</v>
      </c>
      <c r="I559" s="2">
        <f t="shared" si="101"/>
        <v>0</v>
      </c>
      <c r="J559" s="55">
        <f t="shared" si="90"/>
        <v>5</v>
      </c>
      <c r="K559" s="2">
        <f t="shared" si="101"/>
        <v>0</v>
      </c>
      <c r="L559" s="55">
        <f t="shared" si="91"/>
        <v>5</v>
      </c>
      <c r="M559" s="2">
        <f t="shared" si="101"/>
        <v>0</v>
      </c>
      <c r="N559" s="55">
        <f t="shared" si="92"/>
        <v>5</v>
      </c>
    </row>
    <row r="560" spans="1:14" ht="51" x14ac:dyDescent="0.3">
      <c r="A560" s="21" t="s">
        <v>1111</v>
      </c>
      <c r="B560" s="43" t="s">
        <v>671</v>
      </c>
      <c r="C560" s="18"/>
      <c r="D560" s="18"/>
      <c r="E560" s="18"/>
      <c r="F560" s="2">
        <f t="shared" si="101"/>
        <v>5</v>
      </c>
      <c r="G560" s="2">
        <f t="shared" si="101"/>
        <v>0</v>
      </c>
      <c r="H560" s="61">
        <f t="shared" si="89"/>
        <v>5</v>
      </c>
      <c r="I560" s="2">
        <f t="shared" si="101"/>
        <v>0</v>
      </c>
      <c r="J560" s="61">
        <f t="shared" si="90"/>
        <v>5</v>
      </c>
      <c r="K560" s="2">
        <f t="shared" si="101"/>
        <v>0</v>
      </c>
      <c r="L560" s="61">
        <f t="shared" si="91"/>
        <v>5</v>
      </c>
      <c r="M560" s="2">
        <f t="shared" si="101"/>
        <v>0</v>
      </c>
      <c r="N560" s="61">
        <f t="shared" si="92"/>
        <v>5</v>
      </c>
    </row>
    <row r="561" spans="1:14" ht="60" x14ac:dyDescent="0.3">
      <c r="A561" s="25" t="s">
        <v>669</v>
      </c>
      <c r="B561" s="34" t="s">
        <v>672</v>
      </c>
      <c r="C561" s="18"/>
      <c r="D561" s="18"/>
      <c r="E561" s="18"/>
      <c r="F561" s="3">
        <f t="shared" si="101"/>
        <v>5</v>
      </c>
      <c r="G561" s="3">
        <f t="shared" si="101"/>
        <v>0</v>
      </c>
      <c r="H561" s="51">
        <f t="shared" ref="H561:H629" si="102">F561+G561</f>
        <v>5</v>
      </c>
      <c r="I561" s="3">
        <f t="shared" si="101"/>
        <v>0</v>
      </c>
      <c r="J561" s="51">
        <f t="shared" ref="J561:J629" si="103">H561+I561</f>
        <v>5</v>
      </c>
      <c r="K561" s="3">
        <f t="shared" si="101"/>
        <v>0</v>
      </c>
      <c r="L561" s="51">
        <f t="shared" ref="L561:L629" si="104">J561+K561</f>
        <v>5</v>
      </c>
      <c r="M561" s="3">
        <f t="shared" si="101"/>
        <v>0</v>
      </c>
      <c r="N561" s="51">
        <f t="shared" ref="N561:N629" si="105">L561+M561</f>
        <v>5</v>
      </c>
    </row>
    <row r="562" spans="1:14" x14ac:dyDescent="0.3">
      <c r="A562" s="84" t="s">
        <v>62</v>
      </c>
      <c r="B562" s="34" t="s">
        <v>672</v>
      </c>
      <c r="C562" s="18" t="s">
        <v>63</v>
      </c>
      <c r="D562" s="18"/>
      <c r="E562" s="18"/>
      <c r="F562" s="3">
        <f t="shared" si="101"/>
        <v>5</v>
      </c>
      <c r="G562" s="3">
        <f t="shared" si="101"/>
        <v>0</v>
      </c>
      <c r="H562" s="51">
        <f t="shared" si="102"/>
        <v>5</v>
      </c>
      <c r="I562" s="3">
        <f t="shared" si="101"/>
        <v>0</v>
      </c>
      <c r="J562" s="51">
        <f t="shared" si="103"/>
        <v>5</v>
      </c>
      <c r="K562" s="3">
        <f t="shared" si="101"/>
        <v>0</v>
      </c>
      <c r="L562" s="51">
        <f t="shared" si="104"/>
        <v>5</v>
      </c>
      <c r="M562" s="3">
        <f t="shared" si="101"/>
        <v>0</v>
      </c>
      <c r="N562" s="51">
        <f t="shared" si="105"/>
        <v>5</v>
      </c>
    </row>
    <row r="563" spans="1:14" x14ac:dyDescent="0.3">
      <c r="A563" s="10" t="s">
        <v>120</v>
      </c>
      <c r="B563" s="34" t="s">
        <v>672</v>
      </c>
      <c r="C563" s="18" t="s">
        <v>63</v>
      </c>
      <c r="D563" s="18" t="s">
        <v>141</v>
      </c>
      <c r="E563" s="18"/>
      <c r="F563" s="3">
        <f t="shared" si="101"/>
        <v>5</v>
      </c>
      <c r="G563" s="3">
        <f t="shared" si="101"/>
        <v>0</v>
      </c>
      <c r="H563" s="51">
        <f t="shared" si="102"/>
        <v>5</v>
      </c>
      <c r="I563" s="3">
        <f t="shared" si="101"/>
        <v>0</v>
      </c>
      <c r="J563" s="51">
        <f t="shared" si="103"/>
        <v>5</v>
      </c>
      <c r="K563" s="3">
        <f t="shared" si="101"/>
        <v>0</v>
      </c>
      <c r="L563" s="51">
        <f t="shared" si="104"/>
        <v>5</v>
      </c>
      <c r="M563" s="3">
        <f t="shared" si="101"/>
        <v>0</v>
      </c>
      <c r="N563" s="51">
        <f t="shared" si="105"/>
        <v>5</v>
      </c>
    </row>
    <row r="564" spans="1:14" ht="30" x14ac:dyDescent="0.3">
      <c r="A564" s="10" t="s">
        <v>87</v>
      </c>
      <c r="B564" s="34" t="s">
        <v>672</v>
      </c>
      <c r="C564" s="18" t="s">
        <v>63</v>
      </c>
      <c r="D564" s="18" t="s">
        <v>141</v>
      </c>
      <c r="E564" s="18" t="s">
        <v>490</v>
      </c>
      <c r="F564" s="3">
        <f t="shared" si="101"/>
        <v>5</v>
      </c>
      <c r="G564" s="3">
        <f t="shared" si="101"/>
        <v>0</v>
      </c>
      <c r="H564" s="51">
        <f t="shared" si="102"/>
        <v>5</v>
      </c>
      <c r="I564" s="3">
        <f t="shared" si="101"/>
        <v>0</v>
      </c>
      <c r="J564" s="51">
        <f t="shared" si="103"/>
        <v>5</v>
      </c>
      <c r="K564" s="3">
        <f t="shared" si="101"/>
        <v>0</v>
      </c>
      <c r="L564" s="51">
        <f t="shared" si="104"/>
        <v>5</v>
      </c>
      <c r="M564" s="3">
        <f t="shared" si="101"/>
        <v>0</v>
      </c>
      <c r="N564" s="51">
        <f t="shared" si="105"/>
        <v>5</v>
      </c>
    </row>
    <row r="565" spans="1:14" ht="45" x14ac:dyDescent="0.3">
      <c r="A565" s="10" t="s">
        <v>88</v>
      </c>
      <c r="B565" s="34" t="s">
        <v>672</v>
      </c>
      <c r="C565" s="18" t="s">
        <v>63</v>
      </c>
      <c r="D565" s="18" t="s">
        <v>141</v>
      </c>
      <c r="E565" s="18" t="s">
        <v>486</v>
      </c>
      <c r="F565" s="3">
        <v>5</v>
      </c>
      <c r="G565" s="3"/>
      <c r="H565" s="51">
        <f t="shared" si="102"/>
        <v>5</v>
      </c>
      <c r="I565" s="3"/>
      <c r="J565" s="51">
        <f t="shared" si="103"/>
        <v>5</v>
      </c>
      <c r="K565" s="3"/>
      <c r="L565" s="51">
        <f t="shared" si="104"/>
        <v>5</v>
      </c>
      <c r="M565" s="3"/>
      <c r="N565" s="51">
        <f t="shared" si="105"/>
        <v>5</v>
      </c>
    </row>
    <row r="566" spans="1:14" ht="38.25" x14ac:dyDescent="0.3">
      <c r="A566" s="50" t="s">
        <v>874</v>
      </c>
      <c r="B566" s="6" t="s">
        <v>876</v>
      </c>
      <c r="C566" s="22"/>
      <c r="D566" s="22"/>
      <c r="E566" s="22"/>
      <c r="F566" s="2">
        <f t="shared" ref="F566:M576" si="106">F567</f>
        <v>3942</v>
      </c>
      <c r="G566" s="2">
        <f t="shared" si="106"/>
        <v>7628.7999999999993</v>
      </c>
      <c r="H566" s="55">
        <f t="shared" si="102"/>
        <v>11570.8</v>
      </c>
      <c r="I566" s="2">
        <f t="shared" si="106"/>
        <v>0</v>
      </c>
      <c r="J566" s="55">
        <f t="shared" si="103"/>
        <v>11570.8</v>
      </c>
      <c r="K566" s="2">
        <f t="shared" si="106"/>
        <v>0</v>
      </c>
      <c r="L566" s="55">
        <f t="shared" si="104"/>
        <v>11570.8</v>
      </c>
      <c r="M566" s="2">
        <f t="shared" si="106"/>
        <v>0</v>
      </c>
      <c r="N566" s="55">
        <f t="shared" si="105"/>
        <v>11570.8</v>
      </c>
    </row>
    <row r="567" spans="1:14" ht="51" x14ac:dyDescent="0.3">
      <c r="A567" s="50" t="s">
        <v>890</v>
      </c>
      <c r="B567" s="6" t="s">
        <v>877</v>
      </c>
      <c r="C567" s="22"/>
      <c r="D567" s="22"/>
      <c r="E567" s="22"/>
      <c r="F567" s="2">
        <f>F573</f>
        <v>3942</v>
      </c>
      <c r="G567" s="2">
        <f>G573+G568</f>
        <v>7628.7999999999993</v>
      </c>
      <c r="H567" s="55">
        <f t="shared" si="102"/>
        <v>11570.8</v>
      </c>
      <c r="I567" s="2">
        <f>I573+I568</f>
        <v>0</v>
      </c>
      <c r="J567" s="55">
        <f t="shared" si="103"/>
        <v>11570.8</v>
      </c>
      <c r="K567" s="2">
        <f>K573+K568</f>
        <v>0</v>
      </c>
      <c r="L567" s="55">
        <f t="shared" si="104"/>
        <v>11570.8</v>
      </c>
      <c r="M567" s="2">
        <f>M573+M568</f>
        <v>0</v>
      </c>
      <c r="N567" s="55">
        <f t="shared" si="105"/>
        <v>11570.8</v>
      </c>
    </row>
    <row r="568" spans="1:14" ht="60" x14ac:dyDescent="0.3">
      <c r="A568" s="49" t="s">
        <v>903</v>
      </c>
      <c r="B568" s="48" t="s">
        <v>893</v>
      </c>
      <c r="C568" s="18"/>
      <c r="D568" s="18"/>
      <c r="E568" s="18"/>
      <c r="F568" s="2"/>
      <c r="G568" s="3">
        <f>G569</f>
        <v>11570.8</v>
      </c>
      <c r="H568" s="51">
        <f t="shared" si="102"/>
        <v>11570.8</v>
      </c>
      <c r="I568" s="3">
        <f>I569</f>
        <v>0</v>
      </c>
      <c r="J568" s="51">
        <f t="shared" si="103"/>
        <v>11570.8</v>
      </c>
      <c r="K568" s="3">
        <f>K569</f>
        <v>0</v>
      </c>
      <c r="L568" s="51">
        <f t="shared" si="104"/>
        <v>11570.8</v>
      </c>
      <c r="M568" s="3">
        <f>M569</f>
        <v>0</v>
      </c>
      <c r="N568" s="51">
        <f t="shared" si="105"/>
        <v>11570.8</v>
      </c>
    </row>
    <row r="569" spans="1:14" x14ac:dyDescent="0.3">
      <c r="A569" s="10" t="s">
        <v>218</v>
      </c>
      <c r="B569" s="48" t="s">
        <v>893</v>
      </c>
      <c r="C569" s="18" t="s">
        <v>219</v>
      </c>
      <c r="D569" s="18"/>
      <c r="E569" s="18"/>
      <c r="F569" s="2"/>
      <c r="G569" s="3">
        <f>G570</f>
        <v>11570.8</v>
      </c>
      <c r="H569" s="51">
        <f t="shared" si="102"/>
        <v>11570.8</v>
      </c>
      <c r="I569" s="3">
        <f>I570</f>
        <v>0</v>
      </c>
      <c r="J569" s="51">
        <f t="shared" si="103"/>
        <v>11570.8</v>
      </c>
      <c r="K569" s="3">
        <f>K570</f>
        <v>0</v>
      </c>
      <c r="L569" s="51">
        <f t="shared" si="104"/>
        <v>11570.8</v>
      </c>
      <c r="M569" s="3">
        <f>M570</f>
        <v>0</v>
      </c>
      <c r="N569" s="51">
        <f t="shared" si="105"/>
        <v>11570.8</v>
      </c>
    </row>
    <row r="570" spans="1:14" x14ac:dyDescent="0.3">
      <c r="A570" s="10" t="s">
        <v>826</v>
      </c>
      <c r="B570" s="48" t="s">
        <v>893</v>
      </c>
      <c r="C570" s="18" t="s">
        <v>219</v>
      </c>
      <c r="D570" s="18" t="s">
        <v>80</v>
      </c>
      <c r="E570" s="18" t="s">
        <v>66</v>
      </c>
      <c r="F570" s="2"/>
      <c r="G570" s="3">
        <f>G571</f>
        <v>11570.8</v>
      </c>
      <c r="H570" s="51">
        <f t="shared" si="102"/>
        <v>11570.8</v>
      </c>
      <c r="I570" s="3">
        <f>I571</f>
        <v>0</v>
      </c>
      <c r="J570" s="51">
        <f t="shared" si="103"/>
        <v>11570.8</v>
      </c>
      <c r="K570" s="3">
        <f>K571</f>
        <v>0</v>
      </c>
      <c r="L570" s="51">
        <f t="shared" si="104"/>
        <v>11570.8</v>
      </c>
      <c r="M570" s="3">
        <f>M571</f>
        <v>0</v>
      </c>
      <c r="N570" s="51">
        <f t="shared" si="105"/>
        <v>11570.8</v>
      </c>
    </row>
    <row r="571" spans="1:14" ht="30" x14ac:dyDescent="0.3">
      <c r="A571" s="10" t="s">
        <v>87</v>
      </c>
      <c r="B571" s="48" t="s">
        <v>893</v>
      </c>
      <c r="C571" s="18" t="s">
        <v>219</v>
      </c>
      <c r="D571" s="18" t="s">
        <v>80</v>
      </c>
      <c r="E571" s="18" t="s">
        <v>490</v>
      </c>
      <c r="F571" s="2"/>
      <c r="G571" s="3">
        <f>G572</f>
        <v>11570.8</v>
      </c>
      <c r="H571" s="51">
        <f t="shared" si="102"/>
        <v>11570.8</v>
      </c>
      <c r="I571" s="3">
        <f>I572</f>
        <v>0</v>
      </c>
      <c r="J571" s="51">
        <f t="shared" si="103"/>
        <v>11570.8</v>
      </c>
      <c r="K571" s="3">
        <f>K572</f>
        <v>0</v>
      </c>
      <c r="L571" s="51">
        <f t="shared" si="104"/>
        <v>11570.8</v>
      </c>
      <c r="M571" s="3">
        <f>M572</f>
        <v>0</v>
      </c>
      <c r="N571" s="51">
        <f t="shared" si="105"/>
        <v>11570.8</v>
      </c>
    </row>
    <row r="572" spans="1:14" ht="45" x14ac:dyDescent="0.3">
      <c r="A572" s="10" t="s">
        <v>88</v>
      </c>
      <c r="B572" s="48" t="s">
        <v>893</v>
      </c>
      <c r="C572" s="18" t="s">
        <v>219</v>
      </c>
      <c r="D572" s="18" t="s">
        <v>80</v>
      </c>
      <c r="E572" s="18" t="s">
        <v>486</v>
      </c>
      <c r="F572" s="2"/>
      <c r="G572" s="3">
        <v>11570.8</v>
      </c>
      <c r="H572" s="51">
        <f t="shared" si="102"/>
        <v>11570.8</v>
      </c>
      <c r="I572" s="3"/>
      <c r="J572" s="51">
        <f t="shared" si="103"/>
        <v>11570.8</v>
      </c>
      <c r="K572" s="3"/>
      <c r="L572" s="51">
        <f t="shared" si="104"/>
        <v>11570.8</v>
      </c>
      <c r="M572" s="3"/>
      <c r="N572" s="51">
        <f t="shared" si="105"/>
        <v>11570.8</v>
      </c>
    </row>
    <row r="573" spans="1:14" ht="75" x14ac:dyDescent="0.3">
      <c r="A573" s="49" t="s">
        <v>891</v>
      </c>
      <c r="B573" s="48" t="s">
        <v>870</v>
      </c>
      <c r="C573" s="18"/>
      <c r="D573" s="18"/>
      <c r="E573" s="18"/>
      <c r="F573" s="3">
        <f t="shared" si="106"/>
        <v>3942</v>
      </c>
      <c r="G573" s="3">
        <f t="shared" si="106"/>
        <v>-3942</v>
      </c>
      <c r="H573" s="51">
        <f t="shared" si="102"/>
        <v>0</v>
      </c>
      <c r="I573" s="3">
        <f t="shared" si="106"/>
        <v>0</v>
      </c>
      <c r="J573" s="51">
        <f t="shared" si="103"/>
        <v>0</v>
      </c>
      <c r="K573" s="3">
        <f t="shared" si="106"/>
        <v>0</v>
      </c>
      <c r="L573" s="51">
        <f t="shared" si="104"/>
        <v>0</v>
      </c>
      <c r="M573" s="3">
        <f t="shared" si="106"/>
        <v>0</v>
      </c>
      <c r="N573" s="51">
        <f t="shared" si="105"/>
        <v>0</v>
      </c>
    </row>
    <row r="574" spans="1:14" x14ac:dyDescent="0.3">
      <c r="A574" s="10" t="s">
        <v>218</v>
      </c>
      <c r="B574" s="48" t="s">
        <v>870</v>
      </c>
      <c r="C574" s="18" t="s">
        <v>219</v>
      </c>
      <c r="D574" s="18"/>
      <c r="E574" s="18"/>
      <c r="F574" s="3">
        <f t="shared" si="106"/>
        <v>3942</v>
      </c>
      <c r="G574" s="3">
        <f t="shared" si="106"/>
        <v>-3942</v>
      </c>
      <c r="H574" s="51">
        <f t="shared" si="102"/>
        <v>0</v>
      </c>
      <c r="I574" s="3">
        <f t="shared" si="106"/>
        <v>0</v>
      </c>
      <c r="J574" s="51">
        <f t="shared" si="103"/>
        <v>0</v>
      </c>
      <c r="K574" s="3">
        <f t="shared" si="106"/>
        <v>0</v>
      </c>
      <c r="L574" s="51">
        <f t="shared" si="104"/>
        <v>0</v>
      </c>
      <c r="M574" s="3">
        <f t="shared" si="106"/>
        <v>0</v>
      </c>
      <c r="N574" s="51">
        <f t="shared" si="105"/>
        <v>0</v>
      </c>
    </row>
    <row r="575" spans="1:14" x14ac:dyDescent="0.3">
      <c r="A575" s="10" t="s">
        <v>826</v>
      </c>
      <c r="B575" s="48" t="s">
        <v>870</v>
      </c>
      <c r="C575" s="18" t="s">
        <v>219</v>
      </c>
      <c r="D575" s="18" t="s">
        <v>80</v>
      </c>
      <c r="E575" s="18" t="s">
        <v>66</v>
      </c>
      <c r="F575" s="3">
        <f t="shared" si="106"/>
        <v>3942</v>
      </c>
      <c r="G575" s="3">
        <f t="shared" si="106"/>
        <v>-3942</v>
      </c>
      <c r="H575" s="51">
        <f t="shared" si="102"/>
        <v>0</v>
      </c>
      <c r="I575" s="3">
        <f t="shared" si="106"/>
        <v>0</v>
      </c>
      <c r="J575" s="51">
        <f t="shared" si="103"/>
        <v>0</v>
      </c>
      <c r="K575" s="3">
        <f t="shared" si="106"/>
        <v>0</v>
      </c>
      <c r="L575" s="51">
        <f t="shared" si="104"/>
        <v>0</v>
      </c>
      <c r="M575" s="3">
        <f t="shared" si="106"/>
        <v>0</v>
      </c>
      <c r="N575" s="51">
        <f t="shared" si="105"/>
        <v>0</v>
      </c>
    </row>
    <row r="576" spans="1:14" ht="30" x14ac:dyDescent="0.3">
      <c r="A576" s="10" t="s">
        <v>87</v>
      </c>
      <c r="B576" s="48" t="s">
        <v>870</v>
      </c>
      <c r="C576" s="18" t="s">
        <v>219</v>
      </c>
      <c r="D576" s="18" t="s">
        <v>80</v>
      </c>
      <c r="E576" s="18" t="s">
        <v>490</v>
      </c>
      <c r="F576" s="3">
        <f t="shared" si="106"/>
        <v>3942</v>
      </c>
      <c r="G576" s="3">
        <f t="shared" si="106"/>
        <v>-3942</v>
      </c>
      <c r="H576" s="51">
        <f t="shared" si="102"/>
        <v>0</v>
      </c>
      <c r="I576" s="3">
        <f t="shared" si="106"/>
        <v>0</v>
      </c>
      <c r="J576" s="51">
        <f t="shared" si="103"/>
        <v>0</v>
      </c>
      <c r="K576" s="3">
        <f t="shared" si="106"/>
        <v>0</v>
      </c>
      <c r="L576" s="51">
        <f t="shared" si="104"/>
        <v>0</v>
      </c>
      <c r="M576" s="3">
        <f t="shared" si="106"/>
        <v>0</v>
      </c>
      <c r="N576" s="51">
        <f t="shared" si="105"/>
        <v>0</v>
      </c>
    </row>
    <row r="577" spans="1:14" ht="45" x14ac:dyDescent="0.3">
      <c r="A577" s="10" t="s">
        <v>88</v>
      </c>
      <c r="B577" s="48" t="s">
        <v>870</v>
      </c>
      <c r="C577" s="18" t="s">
        <v>219</v>
      </c>
      <c r="D577" s="18" t="s">
        <v>80</v>
      </c>
      <c r="E577" s="18" t="s">
        <v>486</v>
      </c>
      <c r="F577" s="3">
        <v>3942</v>
      </c>
      <c r="G577" s="3">
        <v>-3942</v>
      </c>
      <c r="H577" s="51">
        <f t="shared" si="102"/>
        <v>0</v>
      </c>
      <c r="I577" s="3"/>
      <c r="J577" s="51">
        <f t="shared" si="103"/>
        <v>0</v>
      </c>
      <c r="K577" s="3"/>
      <c r="L577" s="51">
        <f t="shared" si="104"/>
        <v>0</v>
      </c>
      <c r="M577" s="3"/>
      <c r="N577" s="51">
        <f t="shared" si="105"/>
        <v>0</v>
      </c>
    </row>
    <row r="578" spans="1:14" ht="76.5" x14ac:dyDescent="0.3">
      <c r="A578" s="21" t="s">
        <v>878</v>
      </c>
      <c r="B578" s="22" t="s">
        <v>881</v>
      </c>
      <c r="C578" s="22"/>
      <c r="D578" s="22"/>
      <c r="E578" s="22"/>
      <c r="F578" s="2">
        <f t="shared" ref="F578:M583" si="107">F579</f>
        <v>1000</v>
      </c>
      <c r="G578" s="2">
        <f t="shared" si="107"/>
        <v>0</v>
      </c>
      <c r="H578" s="55">
        <f t="shared" si="102"/>
        <v>1000</v>
      </c>
      <c r="I578" s="2">
        <f t="shared" si="107"/>
        <v>0</v>
      </c>
      <c r="J578" s="55">
        <f t="shared" si="103"/>
        <v>1000</v>
      </c>
      <c r="K578" s="2">
        <f t="shared" si="107"/>
        <v>0</v>
      </c>
      <c r="L578" s="55">
        <f t="shared" si="104"/>
        <v>1000</v>
      </c>
      <c r="M578" s="2">
        <f t="shared" si="107"/>
        <v>-340</v>
      </c>
      <c r="N578" s="55">
        <f t="shared" si="105"/>
        <v>660</v>
      </c>
    </row>
    <row r="579" spans="1:14" ht="102" x14ac:dyDescent="0.3">
      <c r="A579" s="21" t="s">
        <v>879</v>
      </c>
      <c r="B579" s="22" t="s">
        <v>882</v>
      </c>
      <c r="C579" s="22"/>
      <c r="D579" s="22"/>
      <c r="E579" s="22"/>
      <c r="F579" s="2">
        <f t="shared" si="107"/>
        <v>1000</v>
      </c>
      <c r="G579" s="2">
        <f t="shared" si="107"/>
        <v>0</v>
      </c>
      <c r="H579" s="55">
        <f t="shared" si="102"/>
        <v>1000</v>
      </c>
      <c r="I579" s="2">
        <f t="shared" si="107"/>
        <v>0</v>
      </c>
      <c r="J579" s="55">
        <f t="shared" si="103"/>
        <v>1000</v>
      </c>
      <c r="K579" s="2">
        <f t="shared" si="107"/>
        <v>0</v>
      </c>
      <c r="L579" s="55">
        <f t="shared" si="104"/>
        <v>1000</v>
      </c>
      <c r="M579" s="2">
        <f t="shared" si="107"/>
        <v>-340</v>
      </c>
      <c r="N579" s="55">
        <f t="shared" si="105"/>
        <v>660</v>
      </c>
    </row>
    <row r="580" spans="1:14" ht="90" x14ac:dyDescent="0.3">
      <c r="A580" s="25" t="s">
        <v>880</v>
      </c>
      <c r="B580" s="18" t="s">
        <v>883</v>
      </c>
      <c r="C580" s="18"/>
      <c r="D580" s="18"/>
      <c r="E580" s="18"/>
      <c r="F580" s="3">
        <f t="shared" si="107"/>
        <v>1000</v>
      </c>
      <c r="G580" s="3">
        <f t="shared" si="107"/>
        <v>0</v>
      </c>
      <c r="H580" s="51">
        <f t="shared" si="102"/>
        <v>1000</v>
      </c>
      <c r="I580" s="3">
        <f t="shared" si="107"/>
        <v>0</v>
      </c>
      <c r="J580" s="51">
        <f t="shared" si="103"/>
        <v>1000</v>
      </c>
      <c r="K580" s="3">
        <f t="shared" si="107"/>
        <v>0</v>
      </c>
      <c r="L580" s="51">
        <f t="shared" si="104"/>
        <v>1000</v>
      </c>
      <c r="M580" s="3">
        <f t="shared" si="107"/>
        <v>-340</v>
      </c>
      <c r="N580" s="51">
        <f t="shared" si="105"/>
        <v>660</v>
      </c>
    </row>
    <row r="581" spans="1:14" x14ac:dyDescent="0.3">
      <c r="A581" s="10" t="s">
        <v>178</v>
      </c>
      <c r="B581" s="18" t="s">
        <v>883</v>
      </c>
      <c r="C581" s="18" t="s">
        <v>92</v>
      </c>
      <c r="D581" s="18"/>
      <c r="E581" s="18"/>
      <c r="F581" s="3">
        <f t="shared" si="107"/>
        <v>1000</v>
      </c>
      <c r="G581" s="3">
        <f t="shared" si="107"/>
        <v>0</v>
      </c>
      <c r="H581" s="51">
        <f t="shared" si="102"/>
        <v>1000</v>
      </c>
      <c r="I581" s="3">
        <f t="shared" si="107"/>
        <v>0</v>
      </c>
      <c r="J581" s="51">
        <f t="shared" si="103"/>
        <v>1000</v>
      </c>
      <c r="K581" s="3">
        <f t="shared" si="107"/>
        <v>0</v>
      </c>
      <c r="L581" s="51">
        <f t="shared" si="104"/>
        <v>1000</v>
      </c>
      <c r="M581" s="3">
        <f t="shared" si="107"/>
        <v>-340</v>
      </c>
      <c r="N581" s="51">
        <f t="shared" si="105"/>
        <v>660</v>
      </c>
    </row>
    <row r="582" spans="1:14" ht="30" x14ac:dyDescent="0.3">
      <c r="A582" s="10" t="s">
        <v>204</v>
      </c>
      <c r="B582" s="18" t="s">
        <v>883</v>
      </c>
      <c r="C582" s="18" t="s">
        <v>92</v>
      </c>
      <c r="D582" s="18" t="s">
        <v>205</v>
      </c>
      <c r="E582" s="18" t="s">
        <v>495</v>
      </c>
      <c r="F582" s="3">
        <f t="shared" si="107"/>
        <v>1000</v>
      </c>
      <c r="G582" s="3">
        <f t="shared" si="107"/>
        <v>0</v>
      </c>
      <c r="H582" s="51">
        <f t="shared" si="102"/>
        <v>1000</v>
      </c>
      <c r="I582" s="3">
        <f t="shared" si="107"/>
        <v>0</v>
      </c>
      <c r="J582" s="51">
        <f t="shared" si="103"/>
        <v>1000</v>
      </c>
      <c r="K582" s="3">
        <f t="shared" si="107"/>
        <v>0</v>
      </c>
      <c r="L582" s="51">
        <f t="shared" si="104"/>
        <v>1000</v>
      </c>
      <c r="M582" s="3">
        <f t="shared" si="107"/>
        <v>-340</v>
      </c>
      <c r="N582" s="51">
        <f t="shared" si="105"/>
        <v>660</v>
      </c>
    </row>
    <row r="583" spans="1:14" x14ac:dyDescent="0.3">
      <c r="A583" s="84" t="s">
        <v>89</v>
      </c>
      <c r="B583" s="18" t="s">
        <v>883</v>
      </c>
      <c r="C583" s="18" t="s">
        <v>92</v>
      </c>
      <c r="D583" s="18" t="s">
        <v>205</v>
      </c>
      <c r="E583" s="18" t="s">
        <v>495</v>
      </c>
      <c r="F583" s="3">
        <f t="shared" si="107"/>
        <v>1000</v>
      </c>
      <c r="G583" s="3">
        <f t="shared" si="107"/>
        <v>0</v>
      </c>
      <c r="H583" s="51">
        <f t="shared" si="102"/>
        <v>1000</v>
      </c>
      <c r="I583" s="3">
        <f t="shared" si="107"/>
        <v>0</v>
      </c>
      <c r="J583" s="51">
        <f t="shared" si="103"/>
        <v>1000</v>
      </c>
      <c r="K583" s="3">
        <f t="shared" si="107"/>
        <v>0</v>
      </c>
      <c r="L583" s="51">
        <f t="shared" si="104"/>
        <v>1000</v>
      </c>
      <c r="M583" s="3">
        <f t="shared" si="107"/>
        <v>-340</v>
      </c>
      <c r="N583" s="51">
        <f t="shared" si="105"/>
        <v>660</v>
      </c>
    </row>
    <row r="584" spans="1:14" ht="75" x14ac:dyDescent="0.3">
      <c r="A584" s="84" t="s">
        <v>194</v>
      </c>
      <c r="B584" s="18" t="s">
        <v>883</v>
      </c>
      <c r="C584" s="18" t="s">
        <v>92</v>
      </c>
      <c r="D584" s="18" t="s">
        <v>205</v>
      </c>
      <c r="E584" s="18" t="s">
        <v>496</v>
      </c>
      <c r="F584" s="3">
        <v>1000</v>
      </c>
      <c r="G584" s="3"/>
      <c r="H584" s="51">
        <f t="shared" si="102"/>
        <v>1000</v>
      </c>
      <c r="I584" s="3"/>
      <c r="J584" s="51">
        <f t="shared" si="103"/>
        <v>1000</v>
      </c>
      <c r="K584" s="3"/>
      <c r="L584" s="51">
        <f t="shared" si="104"/>
        <v>1000</v>
      </c>
      <c r="M584" s="3">
        <v>-340</v>
      </c>
      <c r="N584" s="51">
        <f t="shared" si="105"/>
        <v>660</v>
      </c>
    </row>
    <row r="585" spans="1:14" ht="54" customHeight="1" x14ac:dyDescent="0.3">
      <c r="A585" s="9" t="s">
        <v>69</v>
      </c>
      <c r="B585" s="22" t="s">
        <v>513</v>
      </c>
      <c r="C585" s="23"/>
      <c r="D585" s="23"/>
      <c r="E585" s="24"/>
      <c r="F585" s="2">
        <f>F586+F597</f>
        <v>47446.900000000009</v>
      </c>
      <c r="G585" s="2">
        <f>G586+G597</f>
        <v>0</v>
      </c>
      <c r="H585" s="55">
        <f t="shared" si="102"/>
        <v>47446.900000000009</v>
      </c>
      <c r="I585" s="2">
        <f>I586+I597</f>
        <v>0</v>
      </c>
      <c r="J585" s="55">
        <f t="shared" si="103"/>
        <v>47446.900000000009</v>
      </c>
      <c r="K585" s="2">
        <f>K586+K597</f>
        <v>10.4</v>
      </c>
      <c r="L585" s="55">
        <f t="shared" si="104"/>
        <v>47457.30000000001</v>
      </c>
      <c r="M585" s="2">
        <f>M586+M597</f>
        <v>356.8</v>
      </c>
      <c r="N585" s="55">
        <f t="shared" si="105"/>
        <v>47814.100000000013</v>
      </c>
    </row>
    <row r="586" spans="1:14" ht="19.5" customHeight="1" x14ac:dyDescent="0.3">
      <c r="A586" s="15" t="s">
        <v>71</v>
      </c>
      <c r="B586" s="22" t="s">
        <v>515</v>
      </c>
      <c r="C586" s="23"/>
      <c r="D586" s="23"/>
      <c r="E586" s="24"/>
      <c r="F586" s="2">
        <f>F587+F592</f>
        <v>1733.3</v>
      </c>
      <c r="G586" s="2">
        <f>G587+G592</f>
        <v>0</v>
      </c>
      <c r="H586" s="55">
        <f t="shared" si="102"/>
        <v>1733.3</v>
      </c>
      <c r="I586" s="2">
        <f>I587+I592</f>
        <v>0</v>
      </c>
      <c r="J586" s="55">
        <f t="shared" si="103"/>
        <v>1733.3</v>
      </c>
      <c r="K586" s="2">
        <f>K587+K592</f>
        <v>0</v>
      </c>
      <c r="L586" s="55">
        <f t="shared" si="104"/>
        <v>1733.3</v>
      </c>
      <c r="M586" s="2">
        <f>M587+M592</f>
        <v>0</v>
      </c>
      <c r="N586" s="55">
        <f t="shared" si="105"/>
        <v>1733.3</v>
      </c>
    </row>
    <row r="587" spans="1:14" ht="30" x14ac:dyDescent="0.3">
      <c r="A587" s="10" t="s">
        <v>450</v>
      </c>
      <c r="B587" s="18" t="s">
        <v>74</v>
      </c>
      <c r="C587" s="23"/>
      <c r="D587" s="23"/>
      <c r="E587" s="24"/>
      <c r="F587" s="3">
        <f t="shared" ref="F587:M590" si="108">F588</f>
        <v>1633.8</v>
      </c>
      <c r="G587" s="3">
        <f t="shared" si="108"/>
        <v>0</v>
      </c>
      <c r="H587" s="51">
        <f t="shared" si="102"/>
        <v>1633.8</v>
      </c>
      <c r="I587" s="3">
        <f t="shared" si="108"/>
        <v>0</v>
      </c>
      <c r="J587" s="51">
        <f t="shared" si="103"/>
        <v>1633.8</v>
      </c>
      <c r="K587" s="3">
        <f t="shared" si="108"/>
        <v>0</v>
      </c>
      <c r="L587" s="51">
        <f t="shared" si="104"/>
        <v>1633.8</v>
      </c>
      <c r="M587" s="3">
        <f t="shared" si="108"/>
        <v>0</v>
      </c>
      <c r="N587" s="51">
        <f t="shared" si="105"/>
        <v>1633.8</v>
      </c>
    </row>
    <row r="588" spans="1:14" x14ac:dyDescent="0.3">
      <c r="A588" s="84" t="s">
        <v>62</v>
      </c>
      <c r="B588" s="18" t="s">
        <v>74</v>
      </c>
      <c r="C588" s="18" t="s">
        <v>63</v>
      </c>
      <c r="D588" s="23"/>
      <c r="E588" s="24"/>
      <c r="F588" s="3">
        <f t="shared" si="108"/>
        <v>1633.8</v>
      </c>
      <c r="G588" s="3">
        <f t="shared" si="108"/>
        <v>0</v>
      </c>
      <c r="H588" s="51">
        <f t="shared" si="102"/>
        <v>1633.8</v>
      </c>
      <c r="I588" s="3">
        <f t="shared" si="108"/>
        <v>0</v>
      </c>
      <c r="J588" s="51">
        <f t="shared" si="103"/>
        <v>1633.8</v>
      </c>
      <c r="K588" s="3">
        <f t="shared" si="108"/>
        <v>0</v>
      </c>
      <c r="L588" s="51">
        <f t="shared" si="104"/>
        <v>1633.8</v>
      </c>
      <c r="M588" s="3">
        <f t="shared" si="108"/>
        <v>0</v>
      </c>
      <c r="N588" s="51">
        <f t="shared" si="105"/>
        <v>1633.8</v>
      </c>
    </row>
    <row r="589" spans="1:14" ht="44.25" customHeight="1" x14ac:dyDescent="0.3">
      <c r="A589" s="10" t="s">
        <v>67</v>
      </c>
      <c r="B589" s="18" t="s">
        <v>74</v>
      </c>
      <c r="C589" s="18" t="s">
        <v>63</v>
      </c>
      <c r="D589" s="18" t="s">
        <v>68</v>
      </c>
      <c r="E589" s="24"/>
      <c r="F589" s="3">
        <f t="shared" si="108"/>
        <v>1633.8</v>
      </c>
      <c r="G589" s="3">
        <f t="shared" si="108"/>
        <v>0</v>
      </c>
      <c r="H589" s="51">
        <f t="shared" si="102"/>
        <v>1633.8</v>
      </c>
      <c r="I589" s="3">
        <f t="shared" si="108"/>
        <v>0</v>
      </c>
      <c r="J589" s="51">
        <f t="shared" si="103"/>
        <v>1633.8</v>
      </c>
      <c r="K589" s="3">
        <f t="shared" si="108"/>
        <v>0</v>
      </c>
      <c r="L589" s="51">
        <f t="shared" si="104"/>
        <v>1633.8</v>
      </c>
      <c r="M589" s="3">
        <f t="shared" si="108"/>
        <v>0</v>
      </c>
      <c r="N589" s="51">
        <f t="shared" si="105"/>
        <v>1633.8</v>
      </c>
    </row>
    <row r="590" spans="1:14" ht="90" x14ac:dyDescent="0.3">
      <c r="A590" s="10" t="s">
        <v>75</v>
      </c>
      <c r="B590" s="18" t="s">
        <v>74</v>
      </c>
      <c r="C590" s="18" t="s">
        <v>63</v>
      </c>
      <c r="D590" s="18" t="s">
        <v>68</v>
      </c>
      <c r="E590" s="18" t="s">
        <v>484</v>
      </c>
      <c r="F590" s="3">
        <f t="shared" si="108"/>
        <v>1633.8</v>
      </c>
      <c r="G590" s="3">
        <f t="shared" si="108"/>
        <v>0</v>
      </c>
      <c r="H590" s="51">
        <f t="shared" si="102"/>
        <v>1633.8</v>
      </c>
      <c r="I590" s="3">
        <f t="shared" si="108"/>
        <v>0</v>
      </c>
      <c r="J590" s="51">
        <f t="shared" si="103"/>
        <v>1633.8</v>
      </c>
      <c r="K590" s="3">
        <f t="shared" si="108"/>
        <v>0</v>
      </c>
      <c r="L590" s="51">
        <f t="shared" si="104"/>
        <v>1633.8</v>
      </c>
      <c r="M590" s="3">
        <f t="shared" si="108"/>
        <v>0</v>
      </c>
      <c r="N590" s="51">
        <f t="shared" si="105"/>
        <v>1633.8</v>
      </c>
    </row>
    <row r="591" spans="1:14" ht="33" customHeight="1" x14ac:dyDescent="0.3">
      <c r="A591" s="10" t="s">
        <v>76</v>
      </c>
      <c r="B591" s="18" t="s">
        <v>74</v>
      </c>
      <c r="C591" s="18" t="s">
        <v>63</v>
      </c>
      <c r="D591" s="18" t="s">
        <v>68</v>
      </c>
      <c r="E591" s="18" t="s">
        <v>483</v>
      </c>
      <c r="F591" s="3">
        <v>1633.8</v>
      </c>
      <c r="G591" s="3"/>
      <c r="H591" s="51">
        <f t="shared" si="102"/>
        <v>1633.8</v>
      </c>
      <c r="I591" s="3"/>
      <c r="J591" s="51">
        <f t="shared" si="103"/>
        <v>1633.8</v>
      </c>
      <c r="K591" s="3"/>
      <c r="L591" s="51">
        <f t="shared" si="104"/>
        <v>1633.8</v>
      </c>
      <c r="M591" s="3"/>
      <c r="N591" s="51">
        <f t="shared" si="105"/>
        <v>1633.8</v>
      </c>
    </row>
    <row r="592" spans="1:14" ht="29.25" customHeight="1" x14ac:dyDescent="0.3">
      <c r="A592" s="10" t="s">
        <v>77</v>
      </c>
      <c r="B592" s="18" t="s">
        <v>78</v>
      </c>
      <c r="C592" s="23"/>
      <c r="D592" s="23"/>
      <c r="E592" s="24"/>
      <c r="F592" s="3">
        <f t="shared" ref="F592:M595" si="109">F593</f>
        <v>99.5</v>
      </c>
      <c r="G592" s="3">
        <f t="shared" si="109"/>
        <v>0</v>
      </c>
      <c r="H592" s="51">
        <f t="shared" si="102"/>
        <v>99.5</v>
      </c>
      <c r="I592" s="3">
        <f t="shared" si="109"/>
        <v>0</v>
      </c>
      <c r="J592" s="51">
        <f t="shared" si="103"/>
        <v>99.5</v>
      </c>
      <c r="K592" s="3">
        <f t="shared" si="109"/>
        <v>0</v>
      </c>
      <c r="L592" s="51">
        <f t="shared" si="104"/>
        <v>99.5</v>
      </c>
      <c r="M592" s="3">
        <f t="shared" si="109"/>
        <v>0</v>
      </c>
      <c r="N592" s="51">
        <f t="shared" si="105"/>
        <v>99.5</v>
      </c>
    </row>
    <row r="593" spans="1:14" x14ac:dyDescent="0.3">
      <c r="A593" s="84" t="s">
        <v>62</v>
      </c>
      <c r="B593" s="18" t="s">
        <v>78</v>
      </c>
      <c r="C593" s="18" t="s">
        <v>63</v>
      </c>
      <c r="D593" s="23"/>
      <c r="E593" s="24"/>
      <c r="F593" s="3">
        <f t="shared" si="109"/>
        <v>99.5</v>
      </c>
      <c r="G593" s="3">
        <f t="shared" si="109"/>
        <v>0</v>
      </c>
      <c r="H593" s="51">
        <f t="shared" si="102"/>
        <v>99.5</v>
      </c>
      <c r="I593" s="3">
        <f t="shared" si="109"/>
        <v>0</v>
      </c>
      <c r="J593" s="51">
        <f t="shared" si="103"/>
        <v>99.5</v>
      </c>
      <c r="K593" s="3">
        <f t="shared" si="109"/>
        <v>0</v>
      </c>
      <c r="L593" s="51">
        <f t="shared" si="104"/>
        <v>99.5</v>
      </c>
      <c r="M593" s="3">
        <f t="shared" si="109"/>
        <v>0</v>
      </c>
      <c r="N593" s="51">
        <f t="shared" si="105"/>
        <v>99.5</v>
      </c>
    </row>
    <row r="594" spans="1:14" ht="47.25" customHeight="1" x14ac:dyDescent="0.3">
      <c r="A594" s="10" t="s">
        <v>67</v>
      </c>
      <c r="B594" s="18" t="s">
        <v>78</v>
      </c>
      <c r="C594" s="18" t="s">
        <v>63</v>
      </c>
      <c r="D594" s="18" t="s">
        <v>68</v>
      </c>
      <c r="E594" s="24"/>
      <c r="F594" s="3">
        <f t="shared" si="109"/>
        <v>99.5</v>
      </c>
      <c r="G594" s="3">
        <f t="shared" si="109"/>
        <v>0</v>
      </c>
      <c r="H594" s="51">
        <f t="shared" si="102"/>
        <v>99.5</v>
      </c>
      <c r="I594" s="3">
        <f t="shared" si="109"/>
        <v>0</v>
      </c>
      <c r="J594" s="51">
        <f t="shared" si="103"/>
        <v>99.5</v>
      </c>
      <c r="K594" s="3">
        <f t="shared" si="109"/>
        <v>0</v>
      </c>
      <c r="L594" s="51">
        <f t="shared" si="104"/>
        <v>99.5</v>
      </c>
      <c r="M594" s="3">
        <f t="shared" si="109"/>
        <v>0</v>
      </c>
      <c r="N594" s="51">
        <f t="shared" si="105"/>
        <v>99.5</v>
      </c>
    </row>
    <row r="595" spans="1:14" ht="90" x14ac:dyDescent="0.3">
      <c r="A595" s="10" t="s">
        <v>75</v>
      </c>
      <c r="B595" s="18" t="s">
        <v>78</v>
      </c>
      <c r="C595" s="18" t="s">
        <v>63</v>
      </c>
      <c r="D595" s="18" t="s">
        <v>68</v>
      </c>
      <c r="E595" s="18" t="s">
        <v>484</v>
      </c>
      <c r="F595" s="3">
        <f t="shared" si="109"/>
        <v>99.5</v>
      </c>
      <c r="G595" s="3">
        <f t="shared" si="109"/>
        <v>0</v>
      </c>
      <c r="H595" s="51">
        <f t="shared" si="102"/>
        <v>99.5</v>
      </c>
      <c r="I595" s="3">
        <f t="shared" si="109"/>
        <v>0</v>
      </c>
      <c r="J595" s="51">
        <f t="shared" si="103"/>
        <v>99.5</v>
      </c>
      <c r="K595" s="3">
        <f t="shared" si="109"/>
        <v>0</v>
      </c>
      <c r="L595" s="51">
        <f t="shared" si="104"/>
        <v>99.5</v>
      </c>
      <c r="M595" s="3">
        <f t="shared" si="109"/>
        <v>0</v>
      </c>
      <c r="N595" s="51">
        <f t="shared" si="105"/>
        <v>99.5</v>
      </c>
    </row>
    <row r="596" spans="1:14" ht="33.75" customHeight="1" x14ac:dyDescent="0.3">
      <c r="A596" s="10" t="s">
        <v>76</v>
      </c>
      <c r="B596" s="18" t="s">
        <v>78</v>
      </c>
      <c r="C596" s="18" t="s">
        <v>63</v>
      </c>
      <c r="D596" s="18" t="s">
        <v>68</v>
      </c>
      <c r="E596" s="18" t="s">
        <v>483</v>
      </c>
      <c r="F596" s="3">
        <v>99.5</v>
      </c>
      <c r="G596" s="3"/>
      <c r="H596" s="51">
        <f t="shared" si="102"/>
        <v>99.5</v>
      </c>
      <c r="I596" s="3"/>
      <c r="J596" s="51">
        <f t="shared" si="103"/>
        <v>99.5</v>
      </c>
      <c r="K596" s="3"/>
      <c r="L596" s="51">
        <f t="shared" si="104"/>
        <v>99.5</v>
      </c>
      <c r="M596" s="3"/>
      <c r="N596" s="51">
        <f t="shared" si="105"/>
        <v>99.5</v>
      </c>
    </row>
    <row r="597" spans="1:14" ht="18.600000000000001" customHeight="1" x14ac:dyDescent="0.3">
      <c r="A597" s="9" t="s">
        <v>603</v>
      </c>
      <c r="B597" s="22" t="s">
        <v>516</v>
      </c>
      <c r="C597" s="23"/>
      <c r="D597" s="23"/>
      <c r="E597" s="24"/>
      <c r="F597" s="2">
        <f>F598+F603</f>
        <v>45713.600000000006</v>
      </c>
      <c r="G597" s="2">
        <f>G598+G603</f>
        <v>0</v>
      </c>
      <c r="H597" s="55">
        <f t="shared" si="102"/>
        <v>45713.600000000006</v>
      </c>
      <c r="I597" s="2">
        <f>I598+I603</f>
        <v>0</v>
      </c>
      <c r="J597" s="55">
        <f t="shared" si="103"/>
        <v>45713.600000000006</v>
      </c>
      <c r="K597" s="2">
        <f>K598+K603</f>
        <v>10.4</v>
      </c>
      <c r="L597" s="55">
        <f t="shared" si="104"/>
        <v>45724.000000000007</v>
      </c>
      <c r="M597" s="2">
        <f>M598+M603</f>
        <v>356.8</v>
      </c>
      <c r="N597" s="55">
        <f t="shared" si="105"/>
        <v>46080.80000000001</v>
      </c>
    </row>
    <row r="598" spans="1:14" ht="30" x14ac:dyDescent="0.3">
      <c r="A598" s="10" t="s">
        <v>73</v>
      </c>
      <c r="B598" s="18" t="s">
        <v>517</v>
      </c>
      <c r="C598" s="23"/>
      <c r="D598" s="23"/>
      <c r="E598" s="24"/>
      <c r="F598" s="2">
        <f t="shared" ref="F598:M601" si="110">F599</f>
        <v>39448.800000000003</v>
      </c>
      <c r="G598" s="2">
        <f t="shared" si="110"/>
        <v>0</v>
      </c>
      <c r="H598" s="55">
        <f t="shared" si="102"/>
        <v>39448.800000000003</v>
      </c>
      <c r="I598" s="2">
        <f t="shared" si="110"/>
        <v>0</v>
      </c>
      <c r="J598" s="55">
        <f t="shared" si="103"/>
        <v>39448.800000000003</v>
      </c>
      <c r="K598" s="2">
        <f t="shared" si="110"/>
        <v>0</v>
      </c>
      <c r="L598" s="55">
        <f t="shared" si="104"/>
        <v>39448.800000000003</v>
      </c>
      <c r="M598" s="2">
        <f t="shared" si="110"/>
        <v>0</v>
      </c>
      <c r="N598" s="55">
        <f t="shared" si="105"/>
        <v>39448.800000000003</v>
      </c>
    </row>
    <row r="599" spans="1:14" ht="21.75" customHeight="1" x14ac:dyDescent="0.3">
      <c r="A599" s="84" t="s">
        <v>62</v>
      </c>
      <c r="B599" s="18" t="s">
        <v>517</v>
      </c>
      <c r="C599" s="18" t="s">
        <v>63</v>
      </c>
      <c r="D599" s="23"/>
      <c r="E599" s="24"/>
      <c r="F599" s="3">
        <f t="shared" si="110"/>
        <v>39448.800000000003</v>
      </c>
      <c r="G599" s="3">
        <f t="shared" si="110"/>
        <v>0</v>
      </c>
      <c r="H599" s="51">
        <f t="shared" si="102"/>
        <v>39448.800000000003</v>
      </c>
      <c r="I599" s="3">
        <f t="shared" si="110"/>
        <v>0</v>
      </c>
      <c r="J599" s="51">
        <f t="shared" si="103"/>
        <v>39448.800000000003</v>
      </c>
      <c r="K599" s="3">
        <f t="shared" si="110"/>
        <v>0</v>
      </c>
      <c r="L599" s="51">
        <f t="shared" si="104"/>
        <v>39448.800000000003</v>
      </c>
      <c r="M599" s="3">
        <f t="shared" si="110"/>
        <v>0</v>
      </c>
      <c r="N599" s="51">
        <f t="shared" si="105"/>
        <v>39448.800000000003</v>
      </c>
    </row>
    <row r="600" spans="1:14" ht="60" customHeight="1" x14ac:dyDescent="0.3">
      <c r="A600" s="10" t="s">
        <v>91</v>
      </c>
      <c r="B600" s="18" t="s">
        <v>517</v>
      </c>
      <c r="C600" s="18" t="s">
        <v>63</v>
      </c>
      <c r="D600" s="18" t="s">
        <v>92</v>
      </c>
      <c r="E600" s="24"/>
      <c r="F600" s="3">
        <f t="shared" si="110"/>
        <v>39448.800000000003</v>
      </c>
      <c r="G600" s="3">
        <f t="shared" si="110"/>
        <v>0</v>
      </c>
      <c r="H600" s="51">
        <f t="shared" si="102"/>
        <v>39448.800000000003</v>
      </c>
      <c r="I600" s="3">
        <f t="shared" si="110"/>
        <v>0</v>
      </c>
      <c r="J600" s="51">
        <f t="shared" si="103"/>
        <v>39448.800000000003</v>
      </c>
      <c r="K600" s="3">
        <f t="shared" si="110"/>
        <v>0</v>
      </c>
      <c r="L600" s="51">
        <f t="shared" si="104"/>
        <v>39448.800000000003</v>
      </c>
      <c r="M600" s="3">
        <f t="shared" si="110"/>
        <v>0</v>
      </c>
      <c r="N600" s="51">
        <f t="shared" si="105"/>
        <v>39448.800000000003</v>
      </c>
    </row>
    <row r="601" spans="1:14" ht="90" x14ac:dyDescent="0.3">
      <c r="A601" s="10" t="s">
        <v>75</v>
      </c>
      <c r="B601" s="18" t="s">
        <v>517</v>
      </c>
      <c r="C601" s="18" t="s">
        <v>63</v>
      </c>
      <c r="D601" s="18" t="s">
        <v>92</v>
      </c>
      <c r="E601" s="18" t="s">
        <v>484</v>
      </c>
      <c r="F601" s="3">
        <f t="shared" si="110"/>
        <v>39448.800000000003</v>
      </c>
      <c r="G601" s="3">
        <f t="shared" si="110"/>
        <v>0</v>
      </c>
      <c r="H601" s="51">
        <f t="shared" si="102"/>
        <v>39448.800000000003</v>
      </c>
      <c r="I601" s="3">
        <f t="shared" si="110"/>
        <v>0</v>
      </c>
      <c r="J601" s="51">
        <f t="shared" si="103"/>
        <v>39448.800000000003</v>
      </c>
      <c r="K601" s="3">
        <f t="shared" si="110"/>
        <v>0</v>
      </c>
      <c r="L601" s="51">
        <f t="shared" si="104"/>
        <v>39448.800000000003</v>
      </c>
      <c r="M601" s="3">
        <f t="shared" si="110"/>
        <v>0</v>
      </c>
      <c r="N601" s="51">
        <f t="shared" si="105"/>
        <v>39448.800000000003</v>
      </c>
    </row>
    <row r="602" spans="1:14" ht="16.149999999999999" customHeight="1" x14ac:dyDescent="0.3">
      <c r="A602" s="10" t="s">
        <v>76</v>
      </c>
      <c r="B602" s="18" t="s">
        <v>517</v>
      </c>
      <c r="C602" s="18" t="s">
        <v>63</v>
      </c>
      <c r="D602" s="18" t="s">
        <v>92</v>
      </c>
      <c r="E602" s="18" t="s">
        <v>483</v>
      </c>
      <c r="F602" s="3">
        <v>39448.800000000003</v>
      </c>
      <c r="G602" s="3"/>
      <c r="H602" s="51">
        <f t="shared" si="102"/>
        <v>39448.800000000003</v>
      </c>
      <c r="I602" s="3"/>
      <c r="J602" s="51">
        <f t="shared" si="103"/>
        <v>39448.800000000003</v>
      </c>
      <c r="K602" s="3"/>
      <c r="L602" s="51">
        <f t="shared" si="104"/>
        <v>39448.800000000003</v>
      </c>
      <c r="M602" s="3"/>
      <c r="N602" s="51">
        <f t="shared" si="105"/>
        <v>39448.800000000003</v>
      </c>
    </row>
    <row r="603" spans="1:14" ht="30.75" customHeight="1" x14ac:dyDescent="0.3">
      <c r="A603" s="10" t="s">
        <v>77</v>
      </c>
      <c r="B603" s="18" t="s">
        <v>96</v>
      </c>
      <c r="C603" s="23"/>
      <c r="D603" s="23"/>
      <c r="E603" s="24"/>
      <c r="F603" s="3">
        <f>F604</f>
        <v>6264.7999999999993</v>
      </c>
      <c r="G603" s="3">
        <f>G604</f>
        <v>0</v>
      </c>
      <c r="H603" s="51">
        <f t="shared" si="102"/>
        <v>6264.7999999999993</v>
      </c>
      <c r="I603" s="3">
        <f>I604</f>
        <v>0</v>
      </c>
      <c r="J603" s="51">
        <f t="shared" si="103"/>
        <v>6264.7999999999993</v>
      </c>
      <c r="K603" s="3">
        <f>K604</f>
        <v>10.4</v>
      </c>
      <c r="L603" s="51">
        <f t="shared" si="104"/>
        <v>6275.1999999999989</v>
      </c>
      <c r="M603" s="3">
        <f>M604</f>
        <v>356.8</v>
      </c>
      <c r="N603" s="51">
        <f t="shared" si="105"/>
        <v>6631.9999999999991</v>
      </c>
    </row>
    <row r="604" spans="1:14" x14ac:dyDescent="0.3">
      <c r="A604" s="84" t="s">
        <v>62</v>
      </c>
      <c r="B604" s="18" t="s">
        <v>96</v>
      </c>
      <c r="C604" s="18" t="s">
        <v>63</v>
      </c>
      <c r="D604" s="23"/>
      <c r="E604" s="24"/>
      <c r="F604" s="3">
        <f>F605</f>
        <v>6264.7999999999993</v>
      </c>
      <c r="G604" s="3">
        <f>G605</f>
        <v>0</v>
      </c>
      <c r="H604" s="51">
        <f t="shared" si="102"/>
        <v>6264.7999999999993</v>
      </c>
      <c r="I604" s="3">
        <f>I605</f>
        <v>0</v>
      </c>
      <c r="J604" s="51">
        <f t="shared" si="103"/>
        <v>6264.7999999999993</v>
      </c>
      <c r="K604" s="3">
        <f>K605</f>
        <v>10.4</v>
      </c>
      <c r="L604" s="51">
        <f t="shared" si="104"/>
        <v>6275.1999999999989</v>
      </c>
      <c r="M604" s="3">
        <f>M605</f>
        <v>356.8</v>
      </c>
      <c r="N604" s="51">
        <f t="shared" si="105"/>
        <v>6631.9999999999991</v>
      </c>
    </row>
    <row r="605" spans="1:14" ht="60" customHeight="1" x14ac:dyDescent="0.3">
      <c r="A605" s="10" t="s">
        <v>91</v>
      </c>
      <c r="B605" s="18" t="s">
        <v>96</v>
      </c>
      <c r="C605" s="18" t="s">
        <v>63</v>
      </c>
      <c r="D605" s="18" t="s">
        <v>92</v>
      </c>
      <c r="E605" s="24"/>
      <c r="F605" s="3">
        <f>F606+F608+F610</f>
        <v>6264.7999999999993</v>
      </c>
      <c r="G605" s="3">
        <f>G606+G608+G610</f>
        <v>0</v>
      </c>
      <c r="H605" s="51">
        <f t="shared" si="102"/>
        <v>6264.7999999999993</v>
      </c>
      <c r="I605" s="3">
        <f>I606+I608+I610</f>
        <v>0</v>
      </c>
      <c r="J605" s="51">
        <f t="shared" si="103"/>
        <v>6264.7999999999993</v>
      </c>
      <c r="K605" s="3">
        <f>K606+K608+K610</f>
        <v>10.4</v>
      </c>
      <c r="L605" s="51">
        <f t="shared" si="104"/>
        <v>6275.1999999999989</v>
      </c>
      <c r="M605" s="3">
        <f>M606+M608+M610</f>
        <v>356.8</v>
      </c>
      <c r="N605" s="51">
        <f t="shared" si="105"/>
        <v>6631.9999999999991</v>
      </c>
    </row>
    <row r="606" spans="1:14" ht="93.75" customHeight="1" x14ac:dyDescent="0.3">
      <c r="A606" s="10" t="s">
        <v>75</v>
      </c>
      <c r="B606" s="18" t="s">
        <v>96</v>
      </c>
      <c r="C606" s="18" t="s">
        <v>63</v>
      </c>
      <c r="D606" s="18" t="s">
        <v>92</v>
      </c>
      <c r="E606" s="18" t="s">
        <v>484</v>
      </c>
      <c r="F606" s="3">
        <f>F607</f>
        <v>115</v>
      </c>
      <c r="G606" s="3">
        <f>G607</f>
        <v>0</v>
      </c>
      <c r="H606" s="51">
        <f t="shared" si="102"/>
        <v>115</v>
      </c>
      <c r="I606" s="3">
        <f>I607</f>
        <v>0</v>
      </c>
      <c r="J606" s="51">
        <f t="shared" si="103"/>
        <v>115</v>
      </c>
      <c r="K606" s="3">
        <f>K607</f>
        <v>0</v>
      </c>
      <c r="L606" s="51">
        <f t="shared" si="104"/>
        <v>115</v>
      </c>
      <c r="M606" s="3">
        <f>M607</f>
        <v>0</v>
      </c>
      <c r="N606" s="51">
        <f t="shared" si="105"/>
        <v>115</v>
      </c>
    </row>
    <row r="607" spans="1:14" ht="33" customHeight="1" x14ac:dyDescent="0.3">
      <c r="A607" s="10" t="s">
        <v>76</v>
      </c>
      <c r="B607" s="18" t="s">
        <v>96</v>
      </c>
      <c r="C607" s="18" t="s">
        <v>63</v>
      </c>
      <c r="D607" s="18" t="s">
        <v>92</v>
      </c>
      <c r="E607" s="18" t="s">
        <v>483</v>
      </c>
      <c r="F607" s="3">
        <v>115</v>
      </c>
      <c r="G607" s="3"/>
      <c r="H607" s="51">
        <f t="shared" si="102"/>
        <v>115</v>
      </c>
      <c r="I607" s="3"/>
      <c r="J607" s="51">
        <f t="shared" si="103"/>
        <v>115</v>
      </c>
      <c r="K607" s="3"/>
      <c r="L607" s="51">
        <f t="shared" si="104"/>
        <v>115</v>
      </c>
      <c r="M607" s="3"/>
      <c r="N607" s="51">
        <f t="shared" si="105"/>
        <v>115</v>
      </c>
    </row>
    <row r="608" spans="1:14" ht="30" x14ac:dyDescent="0.3">
      <c r="A608" s="10" t="s">
        <v>87</v>
      </c>
      <c r="B608" s="18" t="s">
        <v>96</v>
      </c>
      <c r="C608" s="18" t="s">
        <v>63</v>
      </c>
      <c r="D608" s="18" t="s">
        <v>92</v>
      </c>
      <c r="E608" s="18" t="s">
        <v>490</v>
      </c>
      <c r="F608" s="3">
        <f>F609</f>
        <v>5772.9</v>
      </c>
      <c r="G608" s="3">
        <f>G609</f>
        <v>0</v>
      </c>
      <c r="H608" s="51">
        <f t="shared" si="102"/>
        <v>5772.9</v>
      </c>
      <c r="I608" s="3">
        <f>I609</f>
        <v>0</v>
      </c>
      <c r="J608" s="51">
        <f t="shared" si="103"/>
        <v>5772.9</v>
      </c>
      <c r="K608" s="3">
        <f>K609</f>
        <v>10.4</v>
      </c>
      <c r="L608" s="51">
        <f t="shared" si="104"/>
        <v>5783.2999999999993</v>
      </c>
      <c r="M608" s="3">
        <f>M609</f>
        <v>56.8</v>
      </c>
      <c r="N608" s="51">
        <f t="shared" si="105"/>
        <v>5840.0999999999995</v>
      </c>
    </row>
    <row r="609" spans="1:14" ht="45.75" customHeight="1" x14ac:dyDescent="0.3">
      <c r="A609" s="10" t="s">
        <v>88</v>
      </c>
      <c r="B609" s="18" t="s">
        <v>96</v>
      </c>
      <c r="C609" s="18" t="s">
        <v>63</v>
      </c>
      <c r="D609" s="18" t="s">
        <v>92</v>
      </c>
      <c r="E609" s="18" t="s">
        <v>486</v>
      </c>
      <c r="F609" s="3">
        <v>5772.9</v>
      </c>
      <c r="G609" s="3"/>
      <c r="H609" s="51">
        <f t="shared" si="102"/>
        <v>5772.9</v>
      </c>
      <c r="I609" s="3"/>
      <c r="J609" s="51">
        <f t="shared" si="103"/>
        <v>5772.9</v>
      </c>
      <c r="K609" s="3">
        <v>10.4</v>
      </c>
      <c r="L609" s="51">
        <f t="shared" si="104"/>
        <v>5783.2999999999993</v>
      </c>
      <c r="M609" s="3">
        <v>56.8</v>
      </c>
      <c r="N609" s="51">
        <f t="shared" si="105"/>
        <v>5840.0999999999995</v>
      </c>
    </row>
    <row r="610" spans="1:14" ht="17.25" customHeight="1" x14ac:dyDescent="0.3">
      <c r="A610" s="10" t="s">
        <v>89</v>
      </c>
      <c r="B610" s="18" t="s">
        <v>96</v>
      </c>
      <c r="C610" s="18" t="s">
        <v>63</v>
      </c>
      <c r="D610" s="18" t="s">
        <v>92</v>
      </c>
      <c r="E610" s="18" t="s">
        <v>495</v>
      </c>
      <c r="F610" s="3">
        <f>F611</f>
        <v>376.9</v>
      </c>
      <c r="G610" s="3">
        <f>G611</f>
        <v>0</v>
      </c>
      <c r="H610" s="51">
        <f t="shared" si="102"/>
        <v>376.9</v>
      </c>
      <c r="I610" s="3">
        <f>I611</f>
        <v>0</v>
      </c>
      <c r="J610" s="51">
        <f t="shared" si="103"/>
        <v>376.9</v>
      </c>
      <c r="K610" s="3">
        <f>K611</f>
        <v>0</v>
      </c>
      <c r="L610" s="51">
        <f t="shared" si="104"/>
        <v>376.9</v>
      </c>
      <c r="M610" s="3">
        <f>M611</f>
        <v>300</v>
      </c>
      <c r="N610" s="51">
        <f t="shared" si="105"/>
        <v>676.9</v>
      </c>
    </row>
    <row r="611" spans="1:14" ht="18" customHeight="1" x14ac:dyDescent="0.3">
      <c r="A611" s="10" t="s">
        <v>90</v>
      </c>
      <c r="B611" s="18" t="s">
        <v>96</v>
      </c>
      <c r="C611" s="18" t="s">
        <v>63</v>
      </c>
      <c r="D611" s="18" t="s">
        <v>92</v>
      </c>
      <c r="E611" s="18" t="s">
        <v>518</v>
      </c>
      <c r="F611" s="3">
        <v>376.9</v>
      </c>
      <c r="G611" s="3"/>
      <c r="H611" s="51">
        <f t="shared" si="102"/>
        <v>376.9</v>
      </c>
      <c r="I611" s="3"/>
      <c r="J611" s="51">
        <f t="shared" si="103"/>
        <v>376.9</v>
      </c>
      <c r="K611" s="3"/>
      <c r="L611" s="51">
        <f t="shared" si="104"/>
        <v>376.9</v>
      </c>
      <c r="M611" s="3">
        <v>300</v>
      </c>
      <c r="N611" s="51">
        <f t="shared" si="105"/>
        <v>676.9</v>
      </c>
    </row>
    <row r="612" spans="1:14" ht="42" customHeight="1" x14ac:dyDescent="0.3">
      <c r="A612" s="9" t="s">
        <v>81</v>
      </c>
      <c r="B612" s="22" t="s">
        <v>514</v>
      </c>
      <c r="C612" s="23"/>
      <c r="D612" s="23"/>
      <c r="E612" s="24"/>
      <c r="F612" s="2">
        <f>F613</f>
        <v>5185.8</v>
      </c>
      <c r="G612" s="2">
        <f>G613</f>
        <v>0</v>
      </c>
      <c r="H612" s="55">
        <f t="shared" si="102"/>
        <v>5185.8</v>
      </c>
      <c r="I612" s="2">
        <f>I613</f>
        <v>0</v>
      </c>
      <c r="J612" s="55">
        <f t="shared" si="103"/>
        <v>5185.8</v>
      </c>
      <c r="K612" s="2">
        <f>K613</f>
        <v>0</v>
      </c>
      <c r="L612" s="55">
        <f t="shared" si="104"/>
        <v>5185.8</v>
      </c>
      <c r="M612" s="2">
        <f>M613</f>
        <v>0</v>
      </c>
      <c r="N612" s="55">
        <f t="shared" si="105"/>
        <v>5185.8</v>
      </c>
    </row>
    <row r="613" spans="1:14" ht="29.25" customHeight="1" x14ac:dyDescent="0.3">
      <c r="A613" s="9" t="s">
        <v>83</v>
      </c>
      <c r="B613" s="22" t="s">
        <v>519</v>
      </c>
      <c r="C613" s="23"/>
      <c r="D613" s="23"/>
      <c r="E613" s="24"/>
      <c r="F613" s="2">
        <f>F614+F618</f>
        <v>5185.8</v>
      </c>
      <c r="G613" s="2">
        <f>G614+G618</f>
        <v>0</v>
      </c>
      <c r="H613" s="55">
        <f t="shared" si="102"/>
        <v>5185.8</v>
      </c>
      <c r="I613" s="2">
        <f>I614+I618</f>
        <v>0</v>
      </c>
      <c r="J613" s="55">
        <f t="shared" si="103"/>
        <v>5185.8</v>
      </c>
      <c r="K613" s="2">
        <f>K614+K618</f>
        <v>0</v>
      </c>
      <c r="L613" s="55">
        <f t="shared" si="104"/>
        <v>5185.8</v>
      </c>
      <c r="M613" s="2">
        <f>M614+M618</f>
        <v>0</v>
      </c>
      <c r="N613" s="55">
        <f t="shared" si="105"/>
        <v>5185.8</v>
      </c>
    </row>
    <row r="614" spans="1:14" ht="31.5" customHeight="1" x14ac:dyDescent="0.3">
      <c r="A614" s="10" t="s">
        <v>73</v>
      </c>
      <c r="B614" s="18" t="s">
        <v>85</v>
      </c>
      <c r="C614" s="18" t="s">
        <v>63</v>
      </c>
      <c r="D614" s="23"/>
      <c r="E614" s="24"/>
      <c r="F614" s="3">
        <f t="shared" ref="F614:M616" si="111">F615</f>
        <v>3886.5</v>
      </c>
      <c r="G614" s="3">
        <f t="shared" si="111"/>
        <v>0</v>
      </c>
      <c r="H614" s="51">
        <f t="shared" si="102"/>
        <v>3886.5</v>
      </c>
      <c r="I614" s="3">
        <f t="shared" si="111"/>
        <v>0</v>
      </c>
      <c r="J614" s="51">
        <f t="shared" si="103"/>
        <v>3886.5</v>
      </c>
      <c r="K614" s="3">
        <f t="shared" si="111"/>
        <v>0</v>
      </c>
      <c r="L614" s="51">
        <f t="shared" si="104"/>
        <v>3886.5</v>
      </c>
      <c r="M614" s="3">
        <f t="shared" si="111"/>
        <v>0</v>
      </c>
      <c r="N614" s="51">
        <f t="shared" si="105"/>
        <v>3886.5</v>
      </c>
    </row>
    <row r="615" spans="1:14" ht="75.75" customHeight="1" x14ac:dyDescent="0.3">
      <c r="A615" s="10" t="s">
        <v>79</v>
      </c>
      <c r="B615" s="18" t="s">
        <v>85</v>
      </c>
      <c r="C615" s="18" t="s">
        <v>63</v>
      </c>
      <c r="D615" s="18" t="s">
        <v>80</v>
      </c>
      <c r="E615" s="24"/>
      <c r="F615" s="3">
        <f t="shared" si="111"/>
        <v>3886.5</v>
      </c>
      <c r="G615" s="3">
        <f t="shared" si="111"/>
        <v>0</v>
      </c>
      <c r="H615" s="51">
        <f t="shared" si="102"/>
        <v>3886.5</v>
      </c>
      <c r="I615" s="3">
        <f t="shared" si="111"/>
        <v>0</v>
      </c>
      <c r="J615" s="51">
        <f t="shared" si="103"/>
        <v>3886.5</v>
      </c>
      <c r="K615" s="3">
        <f t="shared" si="111"/>
        <v>0</v>
      </c>
      <c r="L615" s="51">
        <f t="shared" si="104"/>
        <v>3886.5</v>
      </c>
      <c r="M615" s="3">
        <f t="shared" si="111"/>
        <v>0</v>
      </c>
      <c r="N615" s="51">
        <f t="shared" si="105"/>
        <v>3886.5</v>
      </c>
    </row>
    <row r="616" spans="1:14" ht="90.75" customHeight="1" x14ac:dyDescent="0.3">
      <c r="A616" s="10" t="s">
        <v>75</v>
      </c>
      <c r="B616" s="18" t="s">
        <v>85</v>
      </c>
      <c r="C616" s="18" t="s">
        <v>63</v>
      </c>
      <c r="D616" s="18" t="s">
        <v>80</v>
      </c>
      <c r="E616" s="18" t="s">
        <v>484</v>
      </c>
      <c r="F616" s="3">
        <f t="shared" si="111"/>
        <v>3886.5</v>
      </c>
      <c r="G616" s="3">
        <f t="shared" si="111"/>
        <v>0</v>
      </c>
      <c r="H616" s="51">
        <f t="shared" si="102"/>
        <v>3886.5</v>
      </c>
      <c r="I616" s="3">
        <f t="shared" si="111"/>
        <v>0</v>
      </c>
      <c r="J616" s="51">
        <f t="shared" si="103"/>
        <v>3886.5</v>
      </c>
      <c r="K616" s="3">
        <f t="shared" si="111"/>
        <v>0</v>
      </c>
      <c r="L616" s="51">
        <f t="shared" si="104"/>
        <v>3886.5</v>
      </c>
      <c r="M616" s="3">
        <f t="shared" si="111"/>
        <v>0</v>
      </c>
      <c r="N616" s="51">
        <f t="shared" si="105"/>
        <v>3886.5</v>
      </c>
    </row>
    <row r="617" spans="1:14" ht="32.25" customHeight="1" x14ac:dyDescent="0.3">
      <c r="A617" s="10" t="s">
        <v>76</v>
      </c>
      <c r="B617" s="18" t="s">
        <v>85</v>
      </c>
      <c r="C617" s="18" t="s">
        <v>63</v>
      </c>
      <c r="D617" s="18" t="s">
        <v>80</v>
      </c>
      <c r="E617" s="18" t="s">
        <v>483</v>
      </c>
      <c r="F617" s="3">
        <v>3886.5</v>
      </c>
      <c r="G617" s="3"/>
      <c r="H617" s="51">
        <f t="shared" si="102"/>
        <v>3886.5</v>
      </c>
      <c r="I617" s="3"/>
      <c r="J617" s="51">
        <f t="shared" si="103"/>
        <v>3886.5</v>
      </c>
      <c r="K617" s="3"/>
      <c r="L617" s="51">
        <f t="shared" si="104"/>
        <v>3886.5</v>
      </c>
      <c r="M617" s="3"/>
      <c r="N617" s="51">
        <f t="shared" si="105"/>
        <v>3886.5</v>
      </c>
    </row>
    <row r="618" spans="1:14" ht="30.75" customHeight="1" x14ac:dyDescent="0.3">
      <c r="A618" s="10" t="s">
        <v>77</v>
      </c>
      <c r="B618" s="18" t="s">
        <v>520</v>
      </c>
      <c r="C618" s="23"/>
      <c r="D618" s="23"/>
      <c r="E618" s="24"/>
      <c r="F618" s="3">
        <f>F619</f>
        <v>1299.3</v>
      </c>
      <c r="G618" s="3">
        <f>G619</f>
        <v>0</v>
      </c>
      <c r="H618" s="51">
        <f t="shared" si="102"/>
        <v>1299.3</v>
      </c>
      <c r="I618" s="3">
        <f>I619</f>
        <v>0</v>
      </c>
      <c r="J618" s="51">
        <f t="shared" si="103"/>
        <v>1299.3</v>
      </c>
      <c r="K618" s="3">
        <f>K619</f>
        <v>0</v>
      </c>
      <c r="L618" s="51">
        <f t="shared" si="104"/>
        <v>1299.3</v>
      </c>
      <c r="M618" s="3">
        <f>M619</f>
        <v>0</v>
      </c>
      <c r="N618" s="51">
        <f t="shared" si="105"/>
        <v>1299.3</v>
      </c>
    </row>
    <row r="619" spans="1:14" ht="18" customHeight="1" x14ac:dyDescent="0.3">
      <c r="A619" s="84" t="s">
        <v>62</v>
      </c>
      <c r="B619" s="18" t="s">
        <v>520</v>
      </c>
      <c r="C619" s="18" t="s">
        <v>63</v>
      </c>
      <c r="D619" s="23"/>
      <c r="E619" s="24"/>
      <c r="F619" s="3">
        <f>F620</f>
        <v>1299.3</v>
      </c>
      <c r="G619" s="3">
        <f>G620</f>
        <v>0</v>
      </c>
      <c r="H619" s="51">
        <f t="shared" si="102"/>
        <v>1299.3</v>
      </c>
      <c r="I619" s="3">
        <f>I620</f>
        <v>0</v>
      </c>
      <c r="J619" s="51">
        <f t="shared" si="103"/>
        <v>1299.3</v>
      </c>
      <c r="K619" s="3">
        <f>K620</f>
        <v>0</v>
      </c>
      <c r="L619" s="51">
        <f t="shared" si="104"/>
        <v>1299.3</v>
      </c>
      <c r="M619" s="3">
        <f>M620</f>
        <v>0</v>
      </c>
      <c r="N619" s="51">
        <f t="shared" si="105"/>
        <v>1299.3</v>
      </c>
    </row>
    <row r="620" spans="1:14" ht="75.75" customHeight="1" x14ac:dyDescent="0.3">
      <c r="A620" s="10" t="s">
        <v>79</v>
      </c>
      <c r="B620" s="18" t="s">
        <v>520</v>
      </c>
      <c r="C620" s="18" t="s">
        <v>63</v>
      </c>
      <c r="D620" s="18" t="s">
        <v>80</v>
      </c>
      <c r="E620" s="24"/>
      <c r="F620" s="3">
        <f>F621+F623+F625</f>
        <v>1299.3</v>
      </c>
      <c r="G620" s="3">
        <f>G621+G623+G625</f>
        <v>0</v>
      </c>
      <c r="H620" s="51">
        <f t="shared" si="102"/>
        <v>1299.3</v>
      </c>
      <c r="I620" s="3">
        <f>I621+I623+I625</f>
        <v>0</v>
      </c>
      <c r="J620" s="51">
        <f t="shared" si="103"/>
        <v>1299.3</v>
      </c>
      <c r="K620" s="3">
        <f>K621+K623+K625</f>
        <v>0</v>
      </c>
      <c r="L620" s="51">
        <f t="shared" si="104"/>
        <v>1299.3</v>
      </c>
      <c r="M620" s="3">
        <f>M621+M623+M625</f>
        <v>0</v>
      </c>
      <c r="N620" s="51">
        <f t="shared" si="105"/>
        <v>1299.3</v>
      </c>
    </row>
    <row r="621" spans="1:14" ht="92.25" customHeight="1" x14ac:dyDescent="0.3">
      <c r="A621" s="10" t="s">
        <v>75</v>
      </c>
      <c r="B621" s="18" t="s">
        <v>520</v>
      </c>
      <c r="C621" s="18" t="s">
        <v>63</v>
      </c>
      <c r="D621" s="18" t="s">
        <v>80</v>
      </c>
      <c r="E621" s="18" t="s">
        <v>484</v>
      </c>
      <c r="F621" s="3">
        <f>F622</f>
        <v>86.5</v>
      </c>
      <c r="G621" s="3">
        <f>G622</f>
        <v>0</v>
      </c>
      <c r="H621" s="51">
        <f t="shared" si="102"/>
        <v>86.5</v>
      </c>
      <c r="I621" s="3">
        <f>I622</f>
        <v>0</v>
      </c>
      <c r="J621" s="51">
        <f t="shared" si="103"/>
        <v>86.5</v>
      </c>
      <c r="K621" s="3">
        <f>K622</f>
        <v>0</v>
      </c>
      <c r="L621" s="51">
        <f t="shared" si="104"/>
        <v>86.5</v>
      </c>
      <c r="M621" s="3">
        <f>M622</f>
        <v>0</v>
      </c>
      <c r="N621" s="51">
        <f t="shared" si="105"/>
        <v>86.5</v>
      </c>
    </row>
    <row r="622" spans="1:14" ht="33" customHeight="1" x14ac:dyDescent="0.3">
      <c r="A622" s="10" t="s">
        <v>76</v>
      </c>
      <c r="B622" s="18" t="s">
        <v>520</v>
      </c>
      <c r="C622" s="18" t="s">
        <v>63</v>
      </c>
      <c r="D622" s="18" t="s">
        <v>80</v>
      </c>
      <c r="E622" s="18" t="s">
        <v>483</v>
      </c>
      <c r="F622" s="3">
        <v>86.5</v>
      </c>
      <c r="G622" s="3"/>
      <c r="H622" s="51">
        <f t="shared" si="102"/>
        <v>86.5</v>
      </c>
      <c r="I622" s="3"/>
      <c r="J622" s="51">
        <f t="shared" si="103"/>
        <v>86.5</v>
      </c>
      <c r="K622" s="3"/>
      <c r="L622" s="51">
        <f t="shared" si="104"/>
        <v>86.5</v>
      </c>
      <c r="M622" s="3"/>
      <c r="N622" s="51">
        <f t="shared" si="105"/>
        <v>86.5</v>
      </c>
    </row>
    <row r="623" spans="1:14" ht="30" x14ac:dyDescent="0.3">
      <c r="A623" s="10" t="s">
        <v>87</v>
      </c>
      <c r="B623" s="18" t="s">
        <v>520</v>
      </c>
      <c r="C623" s="18" t="s">
        <v>63</v>
      </c>
      <c r="D623" s="18" t="s">
        <v>80</v>
      </c>
      <c r="E623" s="18" t="s">
        <v>490</v>
      </c>
      <c r="F623" s="3">
        <f>F624</f>
        <v>1200.7</v>
      </c>
      <c r="G623" s="3">
        <f>G624</f>
        <v>0</v>
      </c>
      <c r="H623" s="51">
        <f t="shared" si="102"/>
        <v>1200.7</v>
      </c>
      <c r="I623" s="3">
        <f>I624</f>
        <v>0</v>
      </c>
      <c r="J623" s="51">
        <f t="shared" si="103"/>
        <v>1200.7</v>
      </c>
      <c r="K623" s="3">
        <f>K624</f>
        <v>0</v>
      </c>
      <c r="L623" s="51">
        <f t="shared" si="104"/>
        <v>1200.7</v>
      </c>
      <c r="M623" s="3">
        <f>M624</f>
        <v>0</v>
      </c>
      <c r="N623" s="51">
        <f t="shared" si="105"/>
        <v>1200.7</v>
      </c>
    </row>
    <row r="624" spans="1:14" ht="46.5" customHeight="1" x14ac:dyDescent="0.3">
      <c r="A624" s="10" t="s">
        <v>88</v>
      </c>
      <c r="B624" s="18" t="s">
        <v>520</v>
      </c>
      <c r="C624" s="18" t="s">
        <v>63</v>
      </c>
      <c r="D624" s="18" t="s">
        <v>80</v>
      </c>
      <c r="E624" s="18" t="s">
        <v>486</v>
      </c>
      <c r="F624" s="3">
        <v>1200.7</v>
      </c>
      <c r="G624" s="3"/>
      <c r="H624" s="51">
        <f t="shared" si="102"/>
        <v>1200.7</v>
      </c>
      <c r="I624" s="3"/>
      <c r="J624" s="51">
        <f t="shared" si="103"/>
        <v>1200.7</v>
      </c>
      <c r="K624" s="3"/>
      <c r="L624" s="51">
        <f t="shared" si="104"/>
        <v>1200.7</v>
      </c>
      <c r="M624" s="3"/>
      <c r="N624" s="51">
        <f t="shared" si="105"/>
        <v>1200.7</v>
      </c>
    </row>
    <row r="625" spans="1:14" x14ac:dyDescent="0.3">
      <c r="A625" s="10" t="s">
        <v>89</v>
      </c>
      <c r="B625" s="18" t="s">
        <v>520</v>
      </c>
      <c r="C625" s="18" t="s">
        <v>63</v>
      </c>
      <c r="D625" s="18" t="s">
        <v>80</v>
      </c>
      <c r="E625" s="18" t="s">
        <v>495</v>
      </c>
      <c r="F625" s="3">
        <f>F626</f>
        <v>12.1</v>
      </c>
      <c r="G625" s="3">
        <f>G626</f>
        <v>0</v>
      </c>
      <c r="H625" s="51">
        <f t="shared" si="102"/>
        <v>12.1</v>
      </c>
      <c r="I625" s="3">
        <f>I626</f>
        <v>0</v>
      </c>
      <c r="J625" s="51">
        <f t="shared" si="103"/>
        <v>12.1</v>
      </c>
      <c r="K625" s="3">
        <f>K626</f>
        <v>0</v>
      </c>
      <c r="L625" s="51">
        <f t="shared" si="104"/>
        <v>12.1</v>
      </c>
      <c r="M625" s="3">
        <f>M626</f>
        <v>0</v>
      </c>
      <c r="N625" s="51">
        <f t="shared" si="105"/>
        <v>12.1</v>
      </c>
    </row>
    <row r="626" spans="1:14" ht="17.25" customHeight="1" x14ac:dyDescent="0.3">
      <c r="A626" s="10" t="s">
        <v>90</v>
      </c>
      <c r="B626" s="18" t="s">
        <v>520</v>
      </c>
      <c r="C626" s="18" t="s">
        <v>63</v>
      </c>
      <c r="D626" s="18" t="s">
        <v>80</v>
      </c>
      <c r="E626" s="18" t="s">
        <v>518</v>
      </c>
      <c r="F626" s="3">
        <v>12.1</v>
      </c>
      <c r="G626" s="3"/>
      <c r="H626" s="51">
        <f t="shared" si="102"/>
        <v>12.1</v>
      </c>
      <c r="I626" s="3"/>
      <c r="J626" s="51">
        <f t="shared" si="103"/>
        <v>12.1</v>
      </c>
      <c r="K626" s="3"/>
      <c r="L626" s="51">
        <f t="shared" si="104"/>
        <v>12.1</v>
      </c>
      <c r="M626" s="3"/>
      <c r="N626" s="51">
        <f t="shared" si="105"/>
        <v>12.1</v>
      </c>
    </row>
    <row r="627" spans="1:14" ht="30.75" customHeight="1" x14ac:dyDescent="0.3">
      <c r="A627" s="9" t="s">
        <v>522</v>
      </c>
      <c r="B627" s="22" t="s">
        <v>521</v>
      </c>
      <c r="C627" s="23"/>
      <c r="D627" s="23"/>
      <c r="E627" s="24"/>
      <c r="F627" s="2">
        <f>F628+F642</f>
        <v>11351.300000000001</v>
      </c>
      <c r="G627" s="2">
        <f>G628+G642</f>
        <v>102.4</v>
      </c>
      <c r="H627" s="55">
        <f t="shared" si="102"/>
        <v>11453.7</v>
      </c>
      <c r="I627" s="2">
        <f>I628+I642</f>
        <v>0</v>
      </c>
      <c r="J627" s="55">
        <f t="shared" si="103"/>
        <v>11453.7</v>
      </c>
      <c r="K627" s="2">
        <f>K628+K642</f>
        <v>0</v>
      </c>
      <c r="L627" s="55">
        <f t="shared" si="104"/>
        <v>11453.7</v>
      </c>
      <c r="M627" s="2">
        <f>M628+M642</f>
        <v>0</v>
      </c>
      <c r="N627" s="55">
        <f t="shared" si="105"/>
        <v>11453.7</v>
      </c>
    </row>
    <row r="628" spans="1:14" ht="31.9" customHeight="1" x14ac:dyDescent="0.3">
      <c r="A628" s="9" t="s">
        <v>623</v>
      </c>
      <c r="B628" s="22" t="s">
        <v>101</v>
      </c>
      <c r="C628" s="23"/>
      <c r="D628" s="23"/>
      <c r="E628" s="24"/>
      <c r="F628" s="2">
        <f>F629+F633</f>
        <v>2730.6</v>
      </c>
      <c r="G628" s="2">
        <f>G629+G633</f>
        <v>0</v>
      </c>
      <c r="H628" s="55">
        <f t="shared" si="102"/>
        <v>2730.6</v>
      </c>
      <c r="I628" s="2">
        <f>I629+I633</f>
        <v>0</v>
      </c>
      <c r="J628" s="55">
        <f t="shared" si="103"/>
        <v>2730.6</v>
      </c>
      <c r="K628" s="2">
        <f>K629+K633</f>
        <v>0</v>
      </c>
      <c r="L628" s="55">
        <f t="shared" si="104"/>
        <v>2730.6</v>
      </c>
      <c r="M628" s="2">
        <f>M629+M633</f>
        <v>0</v>
      </c>
      <c r="N628" s="55">
        <f t="shared" si="105"/>
        <v>2730.6</v>
      </c>
    </row>
    <row r="629" spans="1:14" ht="30" customHeight="1" x14ac:dyDescent="0.3">
      <c r="A629" s="10" t="s">
        <v>73</v>
      </c>
      <c r="B629" s="18" t="s">
        <v>103</v>
      </c>
      <c r="C629" s="18" t="s">
        <v>63</v>
      </c>
      <c r="D629" s="23"/>
      <c r="E629" s="24"/>
      <c r="F629" s="3">
        <f t="shared" ref="F629:M631" si="112">F630</f>
        <v>1937.6</v>
      </c>
      <c r="G629" s="3">
        <f t="shared" si="112"/>
        <v>0</v>
      </c>
      <c r="H629" s="51">
        <f t="shared" si="102"/>
        <v>1937.6</v>
      </c>
      <c r="I629" s="3">
        <f t="shared" si="112"/>
        <v>0</v>
      </c>
      <c r="J629" s="51">
        <f t="shared" si="103"/>
        <v>1937.6</v>
      </c>
      <c r="K629" s="3">
        <f t="shared" si="112"/>
        <v>0</v>
      </c>
      <c r="L629" s="51">
        <f t="shared" si="104"/>
        <v>1937.6</v>
      </c>
      <c r="M629" s="3">
        <f t="shared" si="112"/>
        <v>0</v>
      </c>
      <c r="N629" s="51">
        <f t="shared" si="105"/>
        <v>1937.6</v>
      </c>
    </row>
    <row r="630" spans="1:14" ht="62.25" customHeight="1" x14ac:dyDescent="0.3">
      <c r="A630" s="10" t="s">
        <v>97</v>
      </c>
      <c r="B630" s="18" t="s">
        <v>103</v>
      </c>
      <c r="C630" s="18" t="s">
        <v>63</v>
      </c>
      <c r="D630" s="18" t="s">
        <v>98</v>
      </c>
      <c r="E630" s="24"/>
      <c r="F630" s="3">
        <f t="shared" si="112"/>
        <v>1937.6</v>
      </c>
      <c r="G630" s="3">
        <f t="shared" si="112"/>
        <v>0</v>
      </c>
      <c r="H630" s="51">
        <f t="shared" ref="H630:H693" si="113">F630+G630</f>
        <v>1937.6</v>
      </c>
      <c r="I630" s="3">
        <f t="shared" si="112"/>
        <v>0</v>
      </c>
      <c r="J630" s="51">
        <f t="shared" ref="J630:J693" si="114">H630+I630</f>
        <v>1937.6</v>
      </c>
      <c r="K630" s="3">
        <f t="shared" si="112"/>
        <v>0</v>
      </c>
      <c r="L630" s="51">
        <f t="shared" ref="L630:L693" si="115">J630+K630</f>
        <v>1937.6</v>
      </c>
      <c r="M630" s="3">
        <f t="shared" si="112"/>
        <v>0</v>
      </c>
      <c r="N630" s="51">
        <f t="shared" ref="N630:N693" si="116">L630+M630</f>
        <v>1937.6</v>
      </c>
    </row>
    <row r="631" spans="1:14" ht="90" x14ac:dyDescent="0.3">
      <c r="A631" s="10" t="s">
        <v>75</v>
      </c>
      <c r="B631" s="18" t="s">
        <v>103</v>
      </c>
      <c r="C631" s="18" t="s">
        <v>63</v>
      </c>
      <c r="D631" s="18" t="s">
        <v>98</v>
      </c>
      <c r="E631" s="18" t="s">
        <v>484</v>
      </c>
      <c r="F631" s="3">
        <f t="shared" si="112"/>
        <v>1937.6</v>
      </c>
      <c r="G631" s="3">
        <f t="shared" si="112"/>
        <v>0</v>
      </c>
      <c r="H631" s="51">
        <f t="shared" si="113"/>
        <v>1937.6</v>
      </c>
      <c r="I631" s="3">
        <f t="shared" si="112"/>
        <v>0</v>
      </c>
      <c r="J631" s="51">
        <f t="shared" si="114"/>
        <v>1937.6</v>
      </c>
      <c r="K631" s="3">
        <f t="shared" si="112"/>
        <v>0</v>
      </c>
      <c r="L631" s="51">
        <f t="shared" si="115"/>
        <v>1937.6</v>
      </c>
      <c r="M631" s="3">
        <f t="shared" si="112"/>
        <v>0</v>
      </c>
      <c r="N631" s="51">
        <f t="shared" si="116"/>
        <v>1937.6</v>
      </c>
    </row>
    <row r="632" spans="1:14" ht="19.899999999999999" customHeight="1" x14ac:dyDescent="0.3">
      <c r="A632" s="10" t="s">
        <v>76</v>
      </c>
      <c r="B632" s="18" t="s">
        <v>103</v>
      </c>
      <c r="C632" s="18" t="s">
        <v>63</v>
      </c>
      <c r="D632" s="18" t="s">
        <v>98</v>
      </c>
      <c r="E632" s="18" t="s">
        <v>483</v>
      </c>
      <c r="F632" s="3">
        <v>1937.6</v>
      </c>
      <c r="G632" s="3"/>
      <c r="H632" s="51">
        <f t="shared" si="113"/>
        <v>1937.6</v>
      </c>
      <c r="I632" s="3"/>
      <c r="J632" s="51">
        <f t="shared" si="114"/>
        <v>1937.6</v>
      </c>
      <c r="K632" s="3"/>
      <c r="L632" s="51">
        <f t="shared" si="115"/>
        <v>1937.6</v>
      </c>
      <c r="M632" s="3"/>
      <c r="N632" s="51">
        <f t="shared" si="116"/>
        <v>1937.6</v>
      </c>
    </row>
    <row r="633" spans="1:14" ht="30" x14ac:dyDescent="0.3">
      <c r="A633" s="10" t="s">
        <v>77</v>
      </c>
      <c r="B633" s="18" t="s">
        <v>523</v>
      </c>
      <c r="C633" s="23"/>
      <c r="D633" s="23"/>
      <c r="E633" s="24"/>
      <c r="F633" s="3">
        <f>F634</f>
        <v>793</v>
      </c>
      <c r="G633" s="3">
        <f>G634</f>
        <v>0</v>
      </c>
      <c r="H633" s="51">
        <f t="shared" si="113"/>
        <v>793</v>
      </c>
      <c r="I633" s="3">
        <f>I634</f>
        <v>0</v>
      </c>
      <c r="J633" s="51">
        <f t="shared" si="114"/>
        <v>793</v>
      </c>
      <c r="K633" s="3">
        <f>K634</f>
        <v>0</v>
      </c>
      <c r="L633" s="51">
        <f t="shared" si="115"/>
        <v>793</v>
      </c>
      <c r="M633" s="3">
        <f>M634</f>
        <v>0</v>
      </c>
      <c r="N633" s="51">
        <f t="shared" si="116"/>
        <v>793</v>
      </c>
    </row>
    <row r="634" spans="1:14" ht="19.5" customHeight="1" x14ac:dyDescent="0.3">
      <c r="A634" s="84" t="s">
        <v>62</v>
      </c>
      <c r="B634" s="18" t="s">
        <v>523</v>
      </c>
      <c r="C634" s="18" t="s">
        <v>63</v>
      </c>
      <c r="D634" s="23"/>
      <c r="E634" s="24"/>
      <c r="F634" s="3">
        <f>F635</f>
        <v>793</v>
      </c>
      <c r="G634" s="3">
        <f>G635</f>
        <v>0</v>
      </c>
      <c r="H634" s="51">
        <f t="shared" si="113"/>
        <v>793</v>
      </c>
      <c r="I634" s="3">
        <f>I635</f>
        <v>0</v>
      </c>
      <c r="J634" s="51">
        <f t="shared" si="114"/>
        <v>793</v>
      </c>
      <c r="K634" s="3">
        <f>K635</f>
        <v>0</v>
      </c>
      <c r="L634" s="51">
        <f t="shared" si="115"/>
        <v>793</v>
      </c>
      <c r="M634" s="3">
        <f>M635</f>
        <v>0</v>
      </c>
      <c r="N634" s="51">
        <f t="shared" si="116"/>
        <v>793</v>
      </c>
    </row>
    <row r="635" spans="1:14" ht="57.75" customHeight="1" x14ac:dyDescent="0.3">
      <c r="A635" s="10" t="s">
        <v>97</v>
      </c>
      <c r="B635" s="18" t="s">
        <v>523</v>
      </c>
      <c r="C635" s="18" t="s">
        <v>63</v>
      </c>
      <c r="D635" s="18" t="s">
        <v>98</v>
      </c>
      <c r="E635" s="24"/>
      <c r="F635" s="3">
        <f>F636+F638+F640</f>
        <v>793</v>
      </c>
      <c r="G635" s="3">
        <f>G636+G638+G640</f>
        <v>0</v>
      </c>
      <c r="H635" s="51">
        <f t="shared" si="113"/>
        <v>793</v>
      </c>
      <c r="I635" s="3">
        <f>I636+I638+I640</f>
        <v>0</v>
      </c>
      <c r="J635" s="51">
        <f t="shared" si="114"/>
        <v>793</v>
      </c>
      <c r="K635" s="3">
        <f>K636+K638+K640</f>
        <v>0</v>
      </c>
      <c r="L635" s="51">
        <f t="shared" si="115"/>
        <v>793</v>
      </c>
      <c r="M635" s="3">
        <f>M636+M638+M640</f>
        <v>0</v>
      </c>
      <c r="N635" s="51">
        <f t="shared" si="116"/>
        <v>793</v>
      </c>
    </row>
    <row r="636" spans="1:14" ht="91.5" customHeight="1" x14ac:dyDescent="0.3">
      <c r="A636" s="10" t="s">
        <v>75</v>
      </c>
      <c r="B636" s="18" t="s">
        <v>523</v>
      </c>
      <c r="C636" s="18" t="s">
        <v>63</v>
      </c>
      <c r="D636" s="18" t="s">
        <v>98</v>
      </c>
      <c r="E636" s="18" t="s">
        <v>484</v>
      </c>
      <c r="F636" s="3">
        <f>F637</f>
        <v>43</v>
      </c>
      <c r="G636" s="3">
        <f>G637</f>
        <v>0</v>
      </c>
      <c r="H636" s="51">
        <f t="shared" si="113"/>
        <v>43</v>
      </c>
      <c r="I636" s="3">
        <f>I637</f>
        <v>0</v>
      </c>
      <c r="J636" s="51">
        <f t="shared" si="114"/>
        <v>43</v>
      </c>
      <c r="K636" s="3">
        <f>K637</f>
        <v>0</v>
      </c>
      <c r="L636" s="51">
        <f t="shared" si="115"/>
        <v>43</v>
      </c>
      <c r="M636" s="3">
        <f>M637</f>
        <v>0</v>
      </c>
      <c r="N636" s="51">
        <f t="shared" si="116"/>
        <v>43</v>
      </c>
    </row>
    <row r="637" spans="1:14" ht="31.5" customHeight="1" x14ac:dyDescent="0.3">
      <c r="A637" s="10" t="s">
        <v>76</v>
      </c>
      <c r="B637" s="18" t="s">
        <v>523</v>
      </c>
      <c r="C637" s="18" t="s">
        <v>63</v>
      </c>
      <c r="D637" s="18" t="s">
        <v>98</v>
      </c>
      <c r="E637" s="18" t="s">
        <v>483</v>
      </c>
      <c r="F637" s="3">
        <v>43</v>
      </c>
      <c r="G637" s="3"/>
      <c r="H637" s="51">
        <f t="shared" si="113"/>
        <v>43</v>
      </c>
      <c r="I637" s="3"/>
      <c r="J637" s="51">
        <f t="shared" si="114"/>
        <v>43</v>
      </c>
      <c r="K637" s="3"/>
      <c r="L637" s="51">
        <f t="shared" si="115"/>
        <v>43</v>
      </c>
      <c r="M637" s="3"/>
      <c r="N637" s="51">
        <f t="shared" si="116"/>
        <v>43</v>
      </c>
    </row>
    <row r="638" spans="1:14" ht="27" customHeight="1" x14ac:dyDescent="0.3">
      <c r="A638" s="10" t="s">
        <v>87</v>
      </c>
      <c r="B638" s="18" t="s">
        <v>523</v>
      </c>
      <c r="C638" s="18" t="s">
        <v>63</v>
      </c>
      <c r="D638" s="18" t="s">
        <v>98</v>
      </c>
      <c r="E638" s="18" t="s">
        <v>490</v>
      </c>
      <c r="F638" s="3">
        <f>F639</f>
        <v>742.5</v>
      </c>
      <c r="G638" s="3">
        <f>G639</f>
        <v>0</v>
      </c>
      <c r="H638" s="51">
        <f t="shared" si="113"/>
        <v>742.5</v>
      </c>
      <c r="I638" s="3">
        <f>I639</f>
        <v>0</v>
      </c>
      <c r="J638" s="51">
        <f t="shared" si="114"/>
        <v>742.5</v>
      </c>
      <c r="K638" s="3">
        <f>K639</f>
        <v>0</v>
      </c>
      <c r="L638" s="51">
        <f t="shared" si="115"/>
        <v>742.5</v>
      </c>
      <c r="M638" s="3">
        <f>M639</f>
        <v>0</v>
      </c>
      <c r="N638" s="51">
        <f t="shared" si="116"/>
        <v>742.5</v>
      </c>
    </row>
    <row r="639" spans="1:14" ht="45" x14ac:dyDescent="0.3">
      <c r="A639" s="10" t="s">
        <v>88</v>
      </c>
      <c r="B639" s="18" t="s">
        <v>523</v>
      </c>
      <c r="C639" s="18" t="s">
        <v>63</v>
      </c>
      <c r="D639" s="18" t="s">
        <v>98</v>
      </c>
      <c r="E639" s="18" t="s">
        <v>486</v>
      </c>
      <c r="F639" s="3">
        <v>742.5</v>
      </c>
      <c r="G639" s="3"/>
      <c r="H639" s="51">
        <f t="shared" si="113"/>
        <v>742.5</v>
      </c>
      <c r="I639" s="3"/>
      <c r="J639" s="51">
        <f t="shared" si="114"/>
        <v>742.5</v>
      </c>
      <c r="K639" s="3"/>
      <c r="L639" s="51">
        <f t="shared" si="115"/>
        <v>742.5</v>
      </c>
      <c r="M639" s="3"/>
      <c r="N639" s="51">
        <f t="shared" si="116"/>
        <v>742.5</v>
      </c>
    </row>
    <row r="640" spans="1:14" ht="18.75" customHeight="1" x14ac:dyDescent="0.3">
      <c r="A640" s="10" t="s">
        <v>89</v>
      </c>
      <c r="B640" s="18" t="s">
        <v>523</v>
      </c>
      <c r="C640" s="18" t="s">
        <v>63</v>
      </c>
      <c r="D640" s="18" t="s">
        <v>98</v>
      </c>
      <c r="E640" s="18" t="s">
        <v>495</v>
      </c>
      <c r="F640" s="3">
        <f>F641</f>
        <v>7.5</v>
      </c>
      <c r="G640" s="3">
        <f>G641</f>
        <v>0</v>
      </c>
      <c r="H640" s="51">
        <f t="shared" si="113"/>
        <v>7.5</v>
      </c>
      <c r="I640" s="3">
        <f>I641</f>
        <v>0</v>
      </c>
      <c r="J640" s="51">
        <f t="shared" si="114"/>
        <v>7.5</v>
      </c>
      <c r="K640" s="3">
        <f>K641</f>
        <v>0</v>
      </c>
      <c r="L640" s="51">
        <f t="shared" si="115"/>
        <v>7.5</v>
      </c>
      <c r="M640" s="3">
        <f>M641</f>
        <v>0</v>
      </c>
      <c r="N640" s="51">
        <f t="shared" si="116"/>
        <v>7.5</v>
      </c>
    </row>
    <row r="641" spans="1:14" ht="20.25" customHeight="1" x14ac:dyDescent="0.3">
      <c r="A641" s="10" t="s">
        <v>90</v>
      </c>
      <c r="B641" s="18" t="s">
        <v>523</v>
      </c>
      <c r="C641" s="18" t="s">
        <v>63</v>
      </c>
      <c r="D641" s="18" t="s">
        <v>98</v>
      </c>
      <c r="E641" s="18" t="s">
        <v>518</v>
      </c>
      <c r="F641" s="3">
        <v>7.5</v>
      </c>
      <c r="G641" s="3"/>
      <c r="H641" s="51">
        <f t="shared" si="113"/>
        <v>7.5</v>
      </c>
      <c r="I641" s="3"/>
      <c r="J641" s="51">
        <f t="shared" si="114"/>
        <v>7.5</v>
      </c>
      <c r="K641" s="3"/>
      <c r="L641" s="51">
        <f t="shared" si="115"/>
        <v>7.5</v>
      </c>
      <c r="M641" s="3"/>
      <c r="N641" s="51">
        <f t="shared" si="116"/>
        <v>7.5</v>
      </c>
    </row>
    <row r="642" spans="1:14" ht="27.75" customHeight="1" x14ac:dyDescent="0.3">
      <c r="A642" s="9" t="s">
        <v>524</v>
      </c>
      <c r="B642" s="22" t="s">
        <v>106</v>
      </c>
      <c r="C642" s="23"/>
      <c r="D642" s="23"/>
      <c r="E642" s="24"/>
      <c r="F642" s="2">
        <f>F643+F647</f>
        <v>8620.7000000000007</v>
      </c>
      <c r="G642" s="2">
        <f>G643+G647</f>
        <v>102.4</v>
      </c>
      <c r="H642" s="55">
        <f t="shared" si="113"/>
        <v>8723.1</v>
      </c>
      <c r="I642" s="2">
        <f>I643+I647</f>
        <v>0</v>
      </c>
      <c r="J642" s="55">
        <f t="shared" si="114"/>
        <v>8723.1</v>
      </c>
      <c r="K642" s="2">
        <f>K643+K647</f>
        <v>0</v>
      </c>
      <c r="L642" s="55">
        <f t="shared" si="115"/>
        <v>8723.1</v>
      </c>
      <c r="M642" s="2">
        <f>M643+M647</f>
        <v>0</v>
      </c>
      <c r="N642" s="55">
        <f t="shared" si="116"/>
        <v>8723.1</v>
      </c>
    </row>
    <row r="643" spans="1:14" ht="33" customHeight="1" x14ac:dyDescent="0.3">
      <c r="A643" s="10" t="s">
        <v>73</v>
      </c>
      <c r="B643" s="18" t="s">
        <v>107</v>
      </c>
      <c r="C643" s="18" t="s">
        <v>63</v>
      </c>
      <c r="D643" s="23"/>
      <c r="E643" s="24"/>
      <c r="F643" s="3">
        <f t="shared" ref="F643:M645" si="117">F644</f>
        <v>7424.6</v>
      </c>
      <c r="G643" s="3">
        <f t="shared" si="117"/>
        <v>0</v>
      </c>
      <c r="H643" s="51">
        <f t="shared" si="113"/>
        <v>7424.6</v>
      </c>
      <c r="I643" s="3">
        <f t="shared" si="117"/>
        <v>0</v>
      </c>
      <c r="J643" s="51">
        <f t="shared" si="114"/>
        <v>7424.6</v>
      </c>
      <c r="K643" s="3">
        <f t="shared" si="117"/>
        <v>0</v>
      </c>
      <c r="L643" s="51">
        <f t="shared" si="115"/>
        <v>7424.6</v>
      </c>
      <c r="M643" s="3">
        <f t="shared" si="117"/>
        <v>0</v>
      </c>
      <c r="N643" s="51">
        <f t="shared" si="116"/>
        <v>7424.6</v>
      </c>
    </row>
    <row r="644" spans="1:14" ht="63" customHeight="1" x14ac:dyDescent="0.3">
      <c r="A644" s="10" t="s">
        <v>97</v>
      </c>
      <c r="B644" s="18" t="s">
        <v>107</v>
      </c>
      <c r="C644" s="18" t="s">
        <v>63</v>
      </c>
      <c r="D644" s="18" t="s">
        <v>98</v>
      </c>
      <c r="E644" s="24"/>
      <c r="F644" s="3">
        <f t="shared" si="117"/>
        <v>7424.6</v>
      </c>
      <c r="G644" s="3">
        <f t="shared" si="117"/>
        <v>0</v>
      </c>
      <c r="H644" s="51">
        <f t="shared" si="113"/>
        <v>7424.6</v>
      </c>
      <c r="I644" s="3">
        <f t="shared" si="117"/>
        <v>0</v>
      </c>
      <c r="J644" s="51">
        <f t="shared" si="114"/>
        <v>7424.6</v>
      </c>
      <c r="K644" s="3">
        <f t="shared" si="117"/>
        <v>0</v>
      </c>
      <c r="L644" s="51">
        <f t="shared" si="115"/>
        <v>7424.6</v>
      </c>
      <c r="M644" s="3">
        <f t="shared" si="117"/>
        <v>0</v>
      </c>
      <c r="N644" s="51">
        <f t="shared" si="116"/>
        <v>7424.6</v>
      </c>
    </row>
    <row r="645" spans="1:14" ht="90" x14ac:dyDescent="0.3">
      <c r="A645" s="10" t="s">
        <v>75</v>
      </c>
      <c r="B645" s="18" t="s">
        <v>107</v>
      </c>
      <c r="C645" s="18" t="s">
        <v>63</v>
      </c>
      <c r="D645" s="18" t="s">
        <v>98</v>
      </c>
      <c r="E645" s="18" t="s">
        <v>484</v>
      </c>
      <c r="F645" s="3">
        <f t="shared" si="117"/>
        <v>7424.6</v>
      </c>
      <c r="G645" s="3">
        <f t="shared" si="117"/>
        <v>0</v>
      </c>
      <c r="H645" s="51">
        <f t="shared" si="113"/>
        <v>7424.6</v>
      </c>
      <c r="I645" s="3">
        <f t="shared" si="117"/>
        <v>0</v>
      </c>
      <c r="J645" s="51">
        <f t="shared" si="114"/>
        <v>7424.6</v>
      </c>
      <c r="K645" s="3">
        <f t="shared" si="117"/>
        <v>0</v>
      </c>
      <c r="L645" s="51">
        <f t="shared" si="115"/>
        <v>7424.6</v>
      </c>
      <c r="M645" s="3">
        <f t="shared" si="117"/>
        <v>0</v>
      </c>
      <c r="N645" s="51">
        <f t="shared" si="116"/>
        <v>7424.6</v>
      </c>
    </row>
    <row r="646" spans="1:14" ht="16.149999999999999" customHeight="1" x14ac:dyDescent="0.3">
      <c r="A646" s="10" t="s">
        <v>76</v>
      </c>
      <c r="B646" s="18" t="s">
        <v>107</v>
      </c>
      <c r="C646" s="18" t="s">
        <v>63</v>
      </c>
      <c r="D646" s="18" t="s">
        <v>98</v>
      </c>
      <c r="E646" s="18" t="s">
        <v>483</v>
      </c>
      <c r="F646" s="3">
        <v>7424.6</v>
      </c>
      <c r="G646" s="3"/>
      <c r="H646" s="51">
        <f t="shared" si="113"/>
        <v>7424.6</v>
      </c>
      <c r="I646" s="3"/>
      <c r="J646" s="51">
        <f t="shared" si="114"/>
        <v>7424.6</v>
      </c>
      <c r="K646" s="3"/>
      <c r="L646" s="51">
        <f t="shared" si="115"/>
        <v>7424.6</v>
      </c>
      <c r="M646" s="3"/>
      <c r="N646" s="51">
        <f t="shared" si="116"/>
        <v>7424.6</v>
      </c>
    </row>
    <row r="647" spans="1:14" ht="31.15" customHeight="1" x14ac:dyDescent="0.3">
      <c r="A647" s="10" t="s">
        <v>77</v>
      </c>
      <c r="B647" s="18" t="s">
        <v>525</v>
      </c>
      <c r="C647" s="23"/>
      <c r="D647" s="23"/>
      <c r="E647" s="24"/>
      <c r="F647" s="3">
        <f>F648</f>
        <v>1196.1000000000001</v>
      </c>
      <c r="G647" s="3">
        <f>G648</f>
        <v>102.4</v>
      </c>
      <c r="H647" s="51">
        <f t="shared" si="113"/>
        <v>1298.5000000000002</v>
      </c>
      <c r="I647" s="3">
        <f>I648</f>
        <v>0</v>
      </c>
      <c r="J647" s="51">
        <f t="shared" si="114"/>
        <v>1298.5000000000002</v>
      </c>
      <c r="K647" s="3">
        <f>K648</f>
        <v>0</v>
      </c>
      <c r="L647" s="51">
        <f t="shared" si="115"/>
        <v>1298.5000000000002</v>
      </c>
      <c r="M647" s="3">
        <f>M648</f>
        <v>0</v>
      </c>
      <c r="N647" s="51">
        <f t="shared" si="116"/>
        <v>1298.5000000000002</v>
      </c>
    </row>
    <row r="648" spans="1:14" ht="20.25" customHeight="1" x14ac:dyDescent="0.3">
      <c r="A648" s="84" t="s">
        <v>62</v>
      </c>
      <c r="B648" s="18" t="s">
        <v>525</v>
      </c>
      <c r="C648" s="18" t="s">
        <v>63</v>
      </c>
      <c r="D648" s="23"/>
      <c r="E648" s="24"/>
      <c r="F648" s="3">
        <f>F649</f>
        <v>1196.1000000000001</v>
      </c>
      <c r="G648" s="3">
        <f>G649</f>
        <v>102.4</v>
      </c>
      <c r="H648" s="51">
        <f t="shared" si="113"/>
        <v>1298.5000000000002</v>
      </c>
      <c r="I648" s="3">
        <f>I649</f>
        <v>0</v>
      </c>
      <c r="J648" s="51">
        <f t="shared" si="114"/>
        <v>1298.5000000000002</v>
      </c>
      <c r="K648" s="3">
        <f>K649</f>
        <v>0</v>
      </c>
      <c r="L648" s="51">
        <f t="shared" si="115"/>
        <v>1298.5000000000002</v>
      </c>
      <c r="M648" s="3">
        <f>M649</f>
        <v>0</v>
      </c>
      <c r="N648" s="51">
        <f t="shared" si="116"/>
        <v>1298.5000000000002</v>
      </c>
    </row>
    <row r="649" spans="1:14" ht="45" customHeight="1" x14ac:dyDescent="0.3">
      <c r="A649" s="10" t="s">
        <v>97</v>
      </c>
      <c r="B649" s="18" t="s">
        <v>525</v>
      </c>
      <c r="C649" s="18" t="s">
        <v>63</v>
      </c>
      <c r="D649" s="18" t="s">
        <v>98</v>
      </c>
      <c r="E649" s="24"/>
      <c r="F649" s="3">
        <f>F650+F652+F654</f>
        <v>1196.1000000000001</v>
      </c>
      <c r="G649" s="3">
        <f>G650+G652+G654</f>
        <v>102.4</v>
      </c>
      <c r="H649" s="51">
        <f t="shared" si="113"/>
        <v>1298.5000000000002</v>
      </c>
      <c r="I649" s="3">
        <f>I650+I652+I654</f>
        <v>0</v>
      </c>
      <c r="J649" s="51">
        <f t="shared" si="114"/>
        <v>1298.5000000000002</v>
      </c>
      <c r="K649" s="3">
        <f>K650+K652+K654</f>
        <v>0</v>
      </c>
      <c r="L649" s="51">
        <f t="shared" si="115"/>
        <v>1298.5000000000002</v>
      </c>
      <c r="M649" s="3">
        <f>M650+M652+M654</f>
        <v>0</v>
      </c>
      <c r="N649" s="51">
        <f t="shared" si="116"/>
        <v>1298.5000000000002</v>
      </c>
    </row>
    <row r="650" spans="1:14" ht="81.599999999999994" customHeight="1" x14ac:dyDescent="0.3">
      <c r="A650" s="10" t="s">
        <v>75</v>
      </c>
      <c r="B650" s="18" t="s">
        <v>525</v>
      </c>
      <c r="C650" s="18" t="s">
        <v>63</v>
      </c>
      <c r="D650" s="18" t="s">
        <v>98</v>
      </c>
      <c r="E650" s="18" t="s">
        <v>484</v>
      </c>
      <c r="F650" s="3">
        <f>F651</f>
        <v>37.5</v>
      </c>
      <c r="G650" s="3">
        <f>G651</f>
        <v>0</v>
      </c>
      <c r="H650" s="51">
        <f t="shared" si="113"/>
        <v>37.5</v>
      </c>
      <c r="I650" s="3">
        <f>I651</f>
        <v>0</v>
      </c>
      <c r="J650" s="51">
        <f t="shared" si="114"/>
        <v>37.5</v>
      </c>
      <c r="K650" s="3">
        <f>K651</f>
        <v>0</v>
      </c>
      <c r="L650" s="51">
        <f t="shared" si="115"/>
        <v>37.5</v>
      </c>
      <c r="M650" s="3">
        <f>M651</f>
        <v>0</v>
      </c>
      <c r="N650" s="51">
        <f t="shared" si="116"/>
        <v>37.5</v>
      </c>
    </row>
    <row r="651" spans="1:14" ht="34.5" customHeight="1" x14ac:dyDescent="0.3">
      <c r="A651" s="10" t="s">
        <v>76</v>
      </c>
      <c r="B651" s="18" t="s">
        <v>525</v>
      </c>
      <c r="C651" s="18" t="s">
        <v>63</v>
      </c>
      <c r="D651" s="18" t="s">
        <v>98</v>
      </c>
      <c r="E651" s="18" t="s">
        <v>483</v>
      </c>
      <c r="F651" s="3">
        <v>37.5</v>
      </c>
      <c r="G651" s="3"/>
      <c r="H651" s="51">
        <f t="shared" si="113"/>
        <v>37.5</v>
      </c>
      <c r="I651" s="3"/>
      <c r="J651" s="51">
        <f t="shared" si="114"/>
        <v>37.5</v>
      </c>
      <c r="K651" s="3"/>
      <c r="L651" s="51">
        <f t="shared" si="115"/>
        <v>37.5</v>
      </c>
      <c r="M651" s="3"/>
      <c r="N651" s="51">
        <f t="shared" si="116"/>
        <v>37.5</v>
      </c>
    </row>
    <row r="652" spans="1:14" ht="30" x14ac:dyDescent="0.3">
      <c r="A652" s="10" t="s">
        <v>87</v>
      </c>
      <c r="B652" s="18" t="s">
        <v>525</v>
      </c>
      <c r="C652" s="18" t="s">
        <v>63</v>
      </c>
      <c r="D652" s="18" t="s">
        <v>98</v>
      </c>
      <c r="E652" s="18" t="s">
        <v>490</v>
      </c>
      <c r="F652" s="3">
        <f>F653</f>
        <v>1157.9000000000001</v>
      </c>
      <c r="G652" s="3">
        <f>G653</f>
        <v>102.4</v>
      </c>
      <c r="H652" s="51">
        <f t="shared" si="113"/>
        <v>1260.3000000000002</v>
      </c>
      <c r="I652" s="3">
        <f>I653</f>
        <v>0</v>
      </c>
      <c r="J652" s="51">
        <f t="shared" si="114"/>
        <v>1260.3000000000002</v>
      </c>
      <c r="K652" s="3">
        <f>K653</f>
        <v>0</v>
      </c>
      <c r="L652" s="51">
        <f t="shared" si="115"/>
        <v>1260.3000000000002</v>
      </c>
      <c r="M652" s="3">
        <f>M653</f>
        <v>0</v>
      </c>
      <c r="N652" s="51">
        <f t="shared" si="116"/>
        <v>1260.3000000000002</v>
      </c>
    </row>
    <row r="653" spans="1:14" ht="43.5" customHeight="1" x14ac:dyDescent="0.3">
      <c r="A653" s="10" t="s">
        <v>88</v>
      </c>
      <c r="B653" s="18" t="s">
        <v>525</v>
      </c>
      <c r="C653" s="18" t="s">
        <v>63</v>
      </c>
      <c r="D653" s="18" t="s">
        <v>98</v>
      </c>
      <c r="E653" s="18" t="s">
        <v>486</v>
      </c>
      <c r="F653" s="3">
        <v>1157.9000000000001</v>
      </c>
      <c r="G653" s="3">
        <v>102.4</v>
      </c>
      <c r="H653" s="51">
        <f t="shared" si="113"/>
        <v>1260.3000000000002</v>
      </c>
      <c r="I653" s="3"/>
      <c r="J653" s="51">
        <f t="shared" si="114"/>
        <v>1260.3000000000002</v>
      </c>
      <c r="K653" s="3"/>
      <c r="L653" s="51">
        <f t="shared" si="115"/>
        <v>1260.3000000000002</v>
      </c>
      <c r="M653" s="3"/>
      <c r="N653" s="51">
        <f t="shared" si="116"/>
        <v>1260.3000000000002</v>
      </c>
    </row>
    <row r="654" spans="1:14" ht="15.6" customHeight="1" x14ac:dyDescent="0.3">
      <c r="A654" s="10" t="s">
        <v>89</v>
      </c>
      <c r="B654" s="18" t="s">
        <v>525</v>
      </c>
      <c r="C654" s="18" t="s">
        <v>63</v>
      </c>
      <c r="D654" s="18" t="s">
        <v>98</v>
      </c>
      <c r="E654" s="18" t="s">
        <v>495</v>
      </c>
      <c r="F654" s="3">
        <f>F655</f>
        <v>0.7</v>
      </c>
      <c r="G654" s="3">
        <f>G655</f>
        <v>0</v>
      </c>
      <c r="H654" s="51">
        <f t="shared" si="113"/>
        <v>0.7</v>
      </c>
      <c r="I654" s="3">
        <f>I655</f>
        <v>0</v>
      </c>
      <c r="J654" s="51">
        <f t="shared" si="114"/>
        <v>0.7</v>
      </c>
      <c r="K654" s="3">
        <f>K655</f>
        <v>0</v>
      </c>
      <c r="L654" s="51">
        <f t="shared" si="115"/>
        <v>0.7</v>
      </c>
      <c r="M654" s="3">
        <f>M655</f>
        <v>0</v>
      </c>
      <c r="N654" s="51">
        <f t="shared" si="116"/>
        <v>0.7</v>
      </c>
    </row>
    <row r="655" spans="1:14" ht="20.25" customHeight="1" x14ac:dyDescent="0.3">
      <c r="A655" s="10" t="s">
        <v>90</v>
      </c>
      <c r="B655" s="18" t="s">
        <v>525</v>
      </c>
      <c r="C655" s="18" t="s">
        <v>63</v>
      </c>
      <c r="D655" s="18" t="s">
        <v>98</v>
      </c>
      <c r="E655" s="18" t="s">
        <v>518</v>
      </c>
      <c r="F655" s="3">
        <v>0.7</v>
      </c>
      <c r="G655" s="3"/>
      <c r="H655" s="51">
        <f t="shared" si="113"/>
        <v>0.7</v>
      </c>
      <c r="I655" s="3"/>
      <c r="J655" s="51">
        <f t="shared" si="114"/>
        <v>0.7</v>
      </c>
      <c r="K655" s="3"/>
      <c r="L655" s="51">
        <f t="shared" si="115"/>
        <v>0.7</v>
      </c>
      <c r="M655" s="3"/>
      <c r="N655" s="51">
        <f t="shared" si="116"/>
        <v>0.7</v>
      </c>
    </row>
    <row r="656" spans="1:14" x14ac:dyDescent="0.3">
      <c r="A656" s="9" t="s">
        <v>394</v>
      </c>
      <c r="B656" s="22" t="s">
        <v>526</v>
      </c>
      <c r="C656" s="23"/>
      <c r="D656" s="23"/>
      <c r="E656" s="24"/>
      <c r="F656" s="2">
        <f>F657+F740+F746</f>
        <v>52378.700000000004</v>
      </c>
      <c r="G656" s="2">
        <f>G657+G740+G746</f>
        <v>1020.2</v>
      </c>
      <c r="H656" s="55">
        <f t="shared" si="113"/>
        <v>53398.9</v>
      </c>
      <c r="I656" s="2">
        <f>I657+I740+I746</f>
        <v>556.6</v>
      </c>
      <c r="J656" s="55">
        <f t="shared" si="114"/>
        <v>53955.5</v>
      </c>
      <c r="K656" s="2">
        <f>K657+K740+K746</f>
        <v>2533.6999999999998</v>
      </c>
      <c r="L656" s="55">
        <f t="shared" si="115"/>
        <v>56489.2</v>
      </c>
      <c r="M656" s="2">
        <f>M657+M740+M746</f>
        <v>119.89999999999998</v>
      </c>
      <c r="N656" s="55">
        <f t="shared" si="116"/>
        <v>56609.1</v>
      </c>
    </row>
    <row r="657" spans="1:14" ht="28.5" customHeight="1" x14ac:dyDescent="0.3">
      <c r="A657" s="9" t="s">
        <v>132</v>
      </c>
      <c r="B657" s="22" t="s">
        <v>133</v>
      </c>
      <c r="C657" s="23"/>
      <c r="D657" s="23"/>
      <c r="E657" s="24"/>
      <c r="F657" s="2">
        <f>F658+F663+F668+F675+F685+F690+F720+F725+F680+F704+F709+F734+F739</f>
        <v>42286.600000000006</v>
      </c>
      <c r="G657" s="2">
        <f>G658+G663+G668+G675+G685+G690+G720+G725+G680+G704+G709+G734+G739+G695</f>
        <v>1020.2</v>
      </c>
      <c r="H657" s="55">
        <f t="shared" si="113"/>
        <v>43306.8</v>
      </c>
      <c r="I657" s="2">
        <f>I658+I663+I668+I675+I685+I690+I720+I725+I680+I704+I709+I734+I739+I695</f>
        <v>556.6</v>
      </c>
      <c r="J657" s="55">
        <f t="shared" si="114"/>
        <v>43863.4</v>
      </c>
      <c r="K657" s="2">
        <f>K658+K663+K668+K675+K685+K690+K720+K725+K680+K704+K709+K734+K739+K695+K714+K719</f>
        <v>2439.8000000000002</v>
      </c>
      <c r="L657" s="55">
        <f t="shared" si="115"/>
        <v>46303.200000000004</v>
      </c>
      <c r="M657" s="2">
        <f>M658+M663+M668+M675+M685+M690+M720+M725+M680+M704+M709+M734+M739+M695+M714+M719</f>
        <v>650</v>
      </c>
      <c r="N657" s="55">
        <f t="shared" si="116"/>
        <v>46953.200000000004</v>
      </c>
    </row>
    <row r="658" spans="1:14" ht="76.5" customHeight="1" x14ac:dyDescent="0.3">
      <c r="A658" s="10" t="s">
        <v>577</v>
      </c>
      <c r="B658" s="18" t="s">
        <v>307</v>
      </c>
      <c r="C658" s="23"/>
      <c r="D658" s="23"/>
      <c r="E658" s="24"/>
      <c r="F658" s="3">
        <f t="shared" ref="F658:M661" si="118">F659</f>
        <v>12088</v>
      </c>
      <c r="G658" s="3">
        <f t="shared" si="118"/>
        <v>0</v>
      </c>
      <c r="H658" s="51">
        <f t="shared" si="113"/>
        <v>12088</v>
      </c>
      <c r="I658" s="3">
        <f t="shared" si="118"/>
        <v>0</v>
      </c>
      <c r="J658" s="51">
        <f t="shared" si="114"/>
        <v>12088</v>
      </c>
      <c r="K658" s="3">
        <f t="shared" si="118"/>
        <v>0</v>
      </c>
      <c r="L658" s="51">
        <f t="shared" si="115"/>
        <v>12088</v>
      </c>
      <c r="M658" s="3">
        <f t="shared" si="118"/>
        <v>0</v>
      </c>
      <c r="N658" s="51">
        <f t="shared" si="116"/>
        <v>12088</v>
      </c>
    </row>
    <row r="659" spans="1:14" x14ac:dyDescent="0.3">
      <c r="A659" s="10" t="s">
        <v>288</v>
      </c>
      <c r="B659" s="18" t="s">
        <v>307</v>
      </c>
      <c r="C659" s="18" t="s">
        <v>193</v>
      </c>
      <c r="D659" s="23"/>
      <c r="E659" s="24"/>
      <c r="F659" s="3">
        <f t="shared" si="118"/>
        <v>12088</v>
      </c>
      <c r="G659" s="3">
        <f t="shared" si="118"/>
        <v>0</v>
      </c>
      <c r="H659" s="51">
        <f t="shared" si="113"/>
        <v>12088</v>
      </c>
      <c r="I659" s="3">
        <f t="shared" si="118"/>
        <v>0</v>
      </c>
      <c r="J659" s="51">
        <f t="shared" si="114"/>
        <v>12088</v>
      </c>
      <c r="K659" s="3">
        <f t="shared" si="118"/>
        <v>0</v>
      </c>
      <c r="L659" s="51">
        <f t="shared" si="115"/>
        <v>12088</v>
      </c>
      <c r="M659" s="3">
        <f t="shared" si="118"/>
        <v>0</v>
      </c>
      <c r="N659" s="51">
        <f t="shared" si="116"/>
        <v>12088</v>
      </c>
    </row>
    <row r="660" spans="1:14" x14ac:dyDescent="0.3">
      <c r="A660" s="10" t="s">
        <v>289</v>
      </c>
      <c r="B660" s="18" t="s">
        <v>307</v>
      </c>
      <c r="C660" s="18" t="s">
        <v>193</v>
      </c>
      <c r="D660" s="18" t="s">
        <v>63</v>
      </c>
      <c r="E660" s="24"/>
      <c r="F660" s="3">
        <f t="shared" si="118"/>
        <v>12088</v>
      </c>
      <c r="G660" s="3">
        <f t="shared" si="118"/>
        <v>0</v>
      </c>
      <c r="H660" s="51">
        <f t="shared" si="113"/>
        <v>12088</v>
      </c>
      <c r="I660" s="3">
        <f t="shared" si="118"/>
        <v>0</v>
      </c>
      <c r="J660" s="51">
        <f t="shared" si="114"/>
        <v>12088</v>
      </c>
      <c r="K660" s="3">
        <f t="shared" si="118"/>
        <v>0</v>
      </c>
      <c r="L660" s="51">
        <f t="shared" si="115"/>
        <v>12088</v>
      </c>
      <c r="M660" s="3">
        <f t="shared" si="118"/>
        <v>0</v>
      </c>
      <c r="N660" s="51">
        <f t="shared" si="116"/>
        <v>12088</v>
      </c>
    </row>
    <row r="661" spans="1:14" x14ac:dyDescent="0.3">
      <c r="A661" s="10" t="s">
        <v>146</v>
      </c>
      <c r="B661" s="18" t="s">
        <v>307</v>
      </c>
      <c r="C661" s="18" t="s">
        <v>193</v>
      </c>
      <c r="D661" s="18" t="s">
        <v>63</v>
      </c>
      <c r="E661" s="18" t="s">
        <v>527</v>
      </c>
      <c r="F661" s="3">
        <f t="shared" si="118"/>
        <v>12088</v>
      </c>
      <c r="G661" s="3">
        <f t="shared" si="118"/>
        <v>0</v>
      </c>
      <c r="H661" s="51">
        <f t="shared" si="113"/>
        <v>12088</v>
      </c>
      <c r="I661" s="3">
        <f t="shared" si="118"/>
        <v>0</v>
      </c>
      <c r="J661" s="51">
        <f t="shared" si="114"/>
        <v>12088</v>
      </c>
      <c r="K661" s="3">
        <f t="shared" si="118"/>
        <v>0</v>
      </c>
      <c r="L661" s="51">
        <f t="shared" si="115"/>
        <v>12088</v>
      </c>
      <c r="M661" s="3">
        <f t="shared" si="118"/>
        <v>0</v>
      </c>
      <c r="N661" s="51">
        <f t="shared" si="116"/>
        <v>12088</v>
      </c>
    </row>
    <row r="662" spans="1:14" ht="18.75" customHeight="1" x14ac:dyDescent="0.3">
      <c r="A662" s="10" t="s">
        <v>147</v>
      </c>
      <c r="B662" s="18" t="s">
        <v>307</v>
      </c>
      <c r="C662" s="18" t="s">
        <v>193</v>
      </c>
      <c r="D662" s="18" t="s">
        <v>63</v>
      </c>
      <c r="E662" s="18" t="s">
        <v>528</v>
      </c>
      <c r="F662" s="3">
        <v>12088</v>
      </c>
      <c r="G662" s="3"/>
      <c r="H662" s="51">
        <f t="shared" si="113"/>
        <v>12088</v>
      </c>
      <c r="I662" s="3"/>
      <c r="J662" s="51">
        <f t="shared" si="114"/>
        <v>12088</v>
      </c>
      <c r="K662" s="3"/>
      <c r="L662" s="51">
        <f t="shared" si="115"/>
        <v>12088</v>
      </c>
      <c r="M662" s="3"/>
      <c r="N662" s="51">
        <f t="shared" si="116"/>
        <v>12088</v>
      </c>
    </row>
    <row r="663" spans="1:14" ht="30.75" customHeight="1" x14ac:dyDescent="0.3">
      <c r="A663" s="10" t="s">
        <v>380</v>
      </c>
      <c r="B663" s="18" t="s">
        <v>381</v>
      </c>
      <c r="C663" s="23"/>
      <c r="D663" s="23"/>
      <c r="E663" s="24"/>
      <c r="F663" s="3">
        <f t="shared" ref="F663:M666" si="119">F664</f>
        <v>5018.2</v>
      </c>
      <c r="G663" s="3">
        <f t="shared" si="119"/>
        <v>0</v>
      </c>
      <c r="H663" s="51">
        <f t="shared" si="113"/>
        <v>5018.2</v>
      </c>
      <c r="I663" s="3">
        <f t="shared" si="119"/>
        <v>0</v>
      </c>
      <c r="J663" s="51">
        <f t="shared" si="114"/>
        <v>5018.2</v>
      </c>
      <c r="K663" s="3">
        <f t="shared" si="119"/>
        <v>0</v>
      </c>
      <c r="L663" s="51">
        <f t="shared" si="115"/>
        <v>5018.2</v>
      </c>
      <c r="M663" s="3">
        <f t="shared" si="119"/>
        <v>0</v>
      </c>
      <c r="N663" s="51">
        <f t="shared" si="116"/>
        <v>5018.2</v>
      </c>
    </row>
    <row r="664" spans="1:14" ht="33" customHeight="1" x14ac:dyDescent="0.3">
      <c r="A664" s="10" t="s">
        <v>377</v>
      </c>
      <c r="B664" s="18" t="s">
        <v>381</v>
      </c>
      <c r="C664" s="18" t="s">
        <v>168</v>
      </c>
      <c r="D664" s="23"/>
      <c r="E664" s="24"/>
      <c r="F664" s="3">
        <f t="shared" si="119"/>
        <v>5018.2</v>
      </c>
      <c r="G664" s="3">
        <f t="shared" si="119"/>
        <v>0</v>
      </c>
      <c r="H664" s="51">
        <f t="shared" si="113"/>
        <v>5018.2</v>
      </c>
      <c r="I664" s="3">
        <f t="shared" si="119"/>
        <v>0</v>
      </c>
      <c r="J664" s="51">
        <f t="shared" si="114"/>
        <v>5018.2</v>
      </c>
      <c r="K664" s="3">
        <f t="shared" si="119"/>
        <v>0</v>
      </c>
      <c r="L664" s="51">
        <f t="shared" si="115"/>
        <v>5018.2</v>
      </c>
      <c r="M664" s="3">
        <f t="shared" si="119"/>
        <v>0</v>
      </c>
      <c r="N664" s="51">
        <f t="shared" si="116"/>
        <v>5018.2</v>
      </c>
    </row>
    <row r="665" spans="1:14" ht="45.75" customHeight="1" x14ac:dyDescent="0.3">
      <c r="A665" s="10" t="s">
        <v>378</v>
      </c>
      <c r="B665" s="18" t="s">
        <v>381</v>
      </c>
      <c r="C665" s="18" t="s">
        <v>168</v>
      </c>
      <c r="D665" s="18" t="s">
        <v>63</v>
      </c>
      <c r="E665" s="24"/>
      <c r="F665" s="3">
        <f t="shared" si="119"/>
        <v>5018.2</v>
      </c>
      <c r="G665" s="3">
        <f t="shared" si="119"/>
        <v>0</v>
      </c>
      <c r="H665" s="51">
        <f t="shared" si="113"/>
        <v>5018.2</v>
      </c>
      <c r="I665" s="3">
        <f t="shared" si="119"/>
        <v>0</v>
      </c>
      <c r="J665" s="51">
        <f t="shared" si="114"/>
        <v>5018.2</v>
      </c>
      <c r="K665" s="3">
        <f t="shared" si="119"/>
        <v>0</v>
      </c>
      <c r="L665" s="51">
        <f t="shared" si="115"/>
        <v>5018.2</v>
      </c>
      <c r="M665" s="3">
        <f t="shared" si="119"/>
        <v>0</v>
      </c>
      <c r="N665" s="51">
        <f t="shared" si="116"/>
        <v>5018.2</v>
      </c>
    </row>
    <row r="666" spans="1:14" x14ac:dyDescent="0.3">
      <c r="A666" s="10" t="s">
        <v>146</v>
      </c>
      <c r="B666" s="18" t="s">
        <v>381</v>
      </c>
      <c r="C666" s="18" t="s">
        <v>168</v>
      </c>
      <c r="D666" s="18" t="s">
        <v>63</v>
      </c>
      <c r="E666" s="18" t="s">
        <v>527</v>
      </c>
      <c r="F666" s="3">
        <f t="shared" si="119"/>
        <v>5018.2</v>
      </c>
      <c r="G666" s="3">
        <f t="shared" si="119"/>
        <v>0</v>
      </c>
      <c r="H666" s="51">
        <f t="shared" si="113"/>
        <v>5018.2</v>
      </c>
      <c r="I666" s="3">
        <f t="shared" si="119"/>
        <v>0</v>
      </c>
      <c r="J666" s="51">
        <f t="shared" si="114"/>
        <v>5018.2</v>
      </c>
      <c r="K666" s="3">
        <f t="shared" si="119"/>
        <v>0</v>
      </c>
      <c r="L666" s="51">
        <f t="shared" si="115"/>
        <v>5018.2</v>
      </c>
      <c r="M666" s="3">
        <f t="shared" si="119"/>
        <v>0</v>
      </c>
      <c r="N666" s="51">
        <f t="shared" si="116"/>
        <v>5018.2</v>
      </c>
    </row>
    <row r="667" spans="1:14" x14ac:dyDescent="0.3">
      <c r="A667" s="10" t="s">
        <v>382</v>
      </c>
      <c r="B667" s="18" t="s">
        <v>381</v>
      </c>
      <c r="C667" s="18" t="s">
        <v>168</v>
      </c>
      <c r="D667" s="18" t="s">
        <v>63</v>
      </c>
      <c r="E667" s="18" t="s">
        <v>529</v>
      </c>
      <c r="F667" s="3">
        <v>5018.2</v>
      </c>
      <c r="G667" s="3"/>
      <c r="H667" s="51">
        <f t="shared" si="113"/>
        <v>5018.2</v>
      </c>
      <c r="I667" s="3"/>
      <c r="J667" s="51">
        <f t="shared" si="114"/>
        <v>5018.2</v>
      </c>
      <c r="K667" s="3"/>
      <c r="L667" s="51">
        <f t="shared" si="115"/>
        <v>5018.2</v>
      </c>
      <c r="M667" s="3"/>
      <c r="N667" s="51">
        <f t="shared" si="116"/>
        <v>5018.2</v>
      </c>
    </row>
    <row r="668" spans="1:14" ht="73.5" customHeight="1" x14ac:dyDescent="0.3">
      <c r="A668" s="10" t="s">
        <v>134</v>
      </c>
      <c r="B668" s="18" t="s">
        <v>135</v>
      </c>
      <c r="C668" s="18"/>
      <c r="D668" s="18"/>
      <c r="E668" s="18"/>
      <c r="F668" s="3">
        <f>F669</f>
        <v>740</v>
      </c>
      <c r="G668" s="3">
        <f>G669</f>
        <v>0</v>
      </c>
      <c r="H668" s="51">
        <f t="shared" si="113"/>
        <v>740</v>
      </c>
      <c r="I668" s="3">
        <f>I669</f>
        <v>0</v>
      </c>
      <c r="J668" s="51">
        <f t="shared" si="114"/>
        <v>740</v>
      </c>
      <c r="K668" s="3">
        <f>K669</f>
        <v>0</v>
      </c>
      <c r="L668" s="51">
        <f t="shared" si="115"/>
        <v>740</v>
      </c>
      <c r="M668" s="3">
        <f>M669</f>
        <v>0</v>
      </c>
      <c r="N668" s="51">
        <f t="shared" si="116"/>
        <v>740</v>
      </c>
    </row>
    <row r="669" spans="1:14" x14ac:dyDescent="0.3">
      <c r="A669" s="84" t="s">
        <v>62</v>
      </c>
      <c r="B669" s="18" t="s">
        <v>135</v>
      </c>
      <c r="C669" s="18" t="s">
        <v>63</v>
      </c>
      <c r="D669" s="23"/>
      <c r="E669" s="18"/>
      <c r="F669" s="3">
        <f>F670</f>
        <v>740</v>
      </c>
      <c r="G669" s="3">
        <f>G670</f>
        <v>0</v>
      </c>
      <c r="H669" s="51">
        <f t="shared" si="113"/>
        <v>740</v>
      </c>
      <c r="I669" s="3">
        <f>I670</f>
        <v>0</v>
      </c>
      <c r="J669" s="51">
        <f t="shared" si="114"/>
        <v>740</v>
      </c>
      <c r="K669" s="3">
        <f>K670</f>
        <v>0</v>
      </c>
      <c r="L669" s="51">
        <f t="shared" si="115"/>
        <v>740</v>
      </c>
      <c r="M669" s="3">
        <f>M670</f>
        <v>0</v>
      </c>
      <c r="N669" s="51">
        <f t="shared" si="116"/>
        <v>740</v>
      </c>
    </row>
    <row r="670" spans="1:14" x14ac:dyDescent="0.3">
      <c r="A670" s="10" t="s">
        <v>120</v>
      </c>
      <c r="B670" s="18" t="s">
        <v>135</v>
      </c>
      <c r="C670" s="18" t="s">
        <v>63</v>
      </c>
      <c r="D670" s="18" t="s">
        <v>141</v>
      </c>
      <c r="E670" s="18"/>
      <c r="F670" s="3">
        <f>F671+F673</f>
        <v>740</v>
      </c>
      <c r="G670" s="3">
        <f>G671+G673</f>
        <v>0</v>
      </c>
      <c r="H670" s="51">
        <f t="shared" si="113"/>
        <v>740</v>
      </c>
      <c r="I670" s="3">
        <f>I671+I673</f>
        <v>0</v>
      </c>
      <c r="J670" s="51">
        <f t="shared" si="114"/>
        <v>740</v>
      </c>
      <c r="K670" s="3">
        <f>K671+K673</f>
        <v>0</v>
      </c>
      <c r="L670" s="51">
        <f t="shared" si="115"/>
        <v>740</v>
      </c>
      <c r="M670" s="3">
        <f>M671+M673</f>
        <v>0</v>
      </c>
      <c r="N670" s="51">
        <f t="shared" si="116"/>
        <v>740</v>
      </c>
    </row>
    <row r="671" spans="1:14" ht="90.75" customHeight="1" x14ac:dyDescent="0.3">
      <c r="A671" s="10" t="s">
        <v>75</v>
      </c>
      <c r="B671" s="18" t="s">
        <v>135</v>
      </c>
      <c r="C671" s="18" t="s">
        <v>63</v>
      </c>
      <c r="D671" s="18" t="s">
        <v>141</v>
      </c>
      <c r="E671" s="18" t="s">
        <v>484</v>
      </c>
      <c r="F671" s="3">
        <f>F672</f>
        <v>738</v>
      </c>
      <c r="G671" s="3">
        <f>G672</f>
        <v>0</v>
      </c>
      <c r="H671" s="51">
        <f t="shared" si="113"/>
        <v>738</v>
      </c>
      <c r="I671" s="3">
        <f>I672</f>
        <v>0</v>
      </c>
      <c r="J671" s="51">
        <f t="shared" si="114"/>
        <v>738</v>
      </c>
      <c r="K671" s="3">
        <f>K672</f>
        <v>0</v>
      </c>
      <c r="L671" s="51">
        <f t="shared" si="115"/>
        <v>738</v>
      </c>
      <c r="M671" s="3">
        <f>M672</f>
        <v>0</v>
      </c>
      <c r="N671" s="51">
        <f t="shared" si="116"/>
        <v>738</v>
      </c>
    </row>
    <row r="672" spans="1:14" ht="32.25" customHeight="1" x14ac:dyDescent="0.3">
      <c r="A672" s="10" t="s">
        <v>76</v>
      </c>
      <c r="B672" s="18" t="s">
        <v>135</v>
      </c>
      <c r="C672" s="18" t="s">
        <v>63</v>
      </c>
      <c r="D672" s="18" t="s">
        <v>141</v>
      </c>
      <c r="E672" s="24" t="s">
        <v>483</v>
      </c>
      <c r="F672" s="3">
        <v>738</v>
      </c>
      <c r="G672" s="3"/>
      <c r="H672" s="51">
        <f t="shared" si="113"/>
        <v>738</v>
      </c>
      <c r="I672" s="3"/>
      <c r="J672" s="51">
        <f t="shared" si="114"/>
        <v>738</v>
      </c>
      <c r="K672" s="3"/>
      <c r="L672" s="51">
        <f t="shared" si="115"/>
        <v>738</v>
      </c>
      <c r="M672" s="3"/>
      <c r="N672" s="51">
        <f t="shared" si="116"/>
        <v>738</v>
      </c>
    </row>
    <row r="673" spans="1:14" ht="30" x14ac:dyDescent="0.3">
      <c r="A673" s="10" t="s">
        <v>87</v>
      </c>
      <c r="B673" s="18" t="s">
        <v>135</v>
      </c>
      <c r="C673" s="18" t="s">
        <v>63</v>
      </c>
      <c r="D673" s="18" t="s">
        <v>141</v>
      </c>
      <c r="E673" s="18" t="s">
        <v>490</v>
      </c>
      <c r="F673" s="3">
        <f>F674</f>
        <v>2</v>
      </c>
      <c r="G673" s="3">
        <f>G674</f>
        <v>0</v>
      </c>
      <c r="H673" s="51">
        <f t="shared" si="113"/>
        <v>2</v>
      </c>
      <c r="I673" s="3">
        <f>I674</f>
        <v>0</v>
      </c>
      <c r="J673" s="51">
        <f t="shared" si="114"/>
        <v>2</v>
      </c>
      <c r="K673" s="3">
        <f>K674</f>
        <v>0</v>
      </c>
      <c r="L673" s="51">
        <f t="shared" si="115"/>
        <v>2</v>
      </c>
      <c r="M673" s="3">
        <f>M674</f>
        <v>0</v>
      </c>
      <c r="N673" s="51">
        <f t="shared" si="116"/>
        <v>2</v>
      </c>
    </row>
    <row r="674" spans="1:14" ht="45" customHeight="1" x14ac:dyDescent="0.3">
      <c r="A674" s="10" t="s">
        <v>88</v>
      </c>
      <c r="B674" s="18" t="s">
        <v>135</v>
      </c>
      <c r="C674" s="18" t="s">
        <v>63</v>
      </c>
      <c r="D674" s="18" t="s">
        <v>141</v>
      </c>
      <c r="E674" s="24" t="s">
        <v>486</v>
      </c>
      <c r="F674" s="3">
        <v>2</v>
      </c>
      <c r="G674" s="3"/>
      <c r="H674" s="51">
        <f t="shared" si="113"/>
        <v>2</v>
      </c>
      <c r="I674" s="3"/>
      <c r="J674" s="51">
        <f t="shared" si="114"/>
        <v>2</v>
      </c>
      <c r="K674" s="3"/>
      <c r="L674" s="51">
        <f t="shared" si="115"/>
        <v>2</v>
      </c>
      <c r="M674" s="3"/>
      <c r="N674" s="51">
        <f t="shared" si="116"/>
        <v>2</v>
      </c>
    </row>
    <row r="675" spans="1:14" ht="46.15" customHeight="1" x14ac:dyDescent="0.3">
      <c r="A675" s="10" t="s">
        <v>144</v>
      </c>
      <c r="B675" s="18" t="s">
        <v>145</v>
      </c>
      <c r="C675" s="23"/>
      <c r="D675" s="23"/>
      <c r="E675" s="24"/>
      <c r="F675" s="3">
        <f t="shared" ref="F675:M678" si="120">F676</f>
        <v>2702.7</v>
      </c>
      <c r="G675" s="3">
        <f t="shared" si="120"/>
        <v>0</v>
      </c>
      <c r="H675" s="51">
        <f t="shared" si="113"/>
        <v>2702.7</v>
      </c>
      <c r="I675" s="3">
        <f t="shared" si="120"/>
        <v>0</v>
      </c>
      <c r="J675" s="51">
        <f t="shared" si="114"/>
        <v>2702.7</v>
      </c>
      <c r="K675" s="3">
        <f t="shared" si="120"/>
        <v>0</v>
      </c>
      <c r="L675" s="51">
        <f t="shared" si="115"/>
        <v>2702.7</v>
      </c>
      <c r="M675" s="3">
        <f t="shared" si="120"/>
        <v>0</v>
      </c>
      <c r="N675" s="51">
        <f t="shared" si="116"/>
        <v>2702.7</v>
      </c>
    </row>
    <row r="676" spans="1:14" x14ac:dyDescent="0.3">
      <c r="A676" s="10" t="s">
        <v>142</v>
      </c>
      <c r="B676" s="18" t="s">
        <v>145</v>
      </c>
      <c r="C676" s="18" t="s">
        <v>68</v>
      </c>
      <c r="D676" s="23"/>
      <c r="E676" s="24"/>
      <c r="F676" s="3">
        <f t="shared" si="120"/>
        <v>2702.7</v>
      </c>
      <c r="G676" s="3">
        <f t="shared" si="120"/>
        <v>0</v>
      </c>
      <c r="H676" s="51">
        <f t="shared" si="113"/>
        <v>2702.7</v>
      </c>
      <c r="I676" s="3">
        <f t="shared" si="120"/>
        <v>0</v>
      </c>
      <c r="J676" s="51">
        <f t="shared" si="114"/>
        <v>2702.7</v>
      </c>
      <c r="K676" s="3">
        <f t="shared" si="120"/>
        <v>0</v>
      </c>
      <c r="L676" s="51">
        <f t="shared" si="115"/>
        <v>2702.7</v>
      </c>
      <c r="M676" s="3">
        <f t="shared" si="120"/>
        <v>0</v>
      </c>
      <c r="N676" s="51">
        <f t="shared" si="116"/>
        <v>2702.7</v>
      </c>
    </row>
    <row r="677" spans="1:14" x14ac:dyDescent="0.3">
      <c r="A677" s="10" t="s">
        <v>143</v>
      </c>
      <c r="B677" s="18" t="s">
        <v>145</v>
      </c>
      <c r="C677" s="18" t="s">
        <v>68</v>
      </c>
      <c r="D677" s="18" t="s">
        <v>80</v>
      </c>
      <c r="E677" s="24"/>
      <c r="F677" s="3">
        <f t="shared" si="120"/>
        <v>2702.7</v>
      </c>
      <c r="G677" s="3">
        <f t="shared" si="120"/>
        <v>0</v>
      </c>
      <c r="H677" s="51">
        <f t="shared" si="113"/>
        <v>2702.7</v>
      </c>
      <c r="I677" s="3">
        <f t="shared" si="120"/>
        <v>0</v>
      </c>
      <c r="J677" s="51">
        <f t="shared" si="114"/>
        <v>2702.7</v>
      </c>
      <c r="K677" s="3">
        <f t="shared" si="120"/>
        <v>0</v>
      </c>
      <c r="L677" s="51">
        <f t="shared" si="115"/>
        <v>2702.7</v>
      </c>
      <c r="M677" s="3">
        <f t="shared" si="120"/>
        <v>0</v>
      </c>
      <c r="N677" s="51">
        <f t="shared" si="116"/>
        <v>2702.7</v>
      </c>
    </row>
    <row r="678" spans="1:14" x14ac:dyDescent="0.3">
      <c r="A678" s="10" t="s">
        <v>146</v>
      </c>
      <c r="B678" s="18" t="s">
        <v>145</v>
      </c>
      <c r="C678" s="18" t="s">
        <v>68</v>
      </c>
      <c r="D678" s="18" t="s">
        <v>80</v>
      </c>
      <c r="E678" s="18" t="s">
        <v>527</v>
      </c>
      <c r="F678" s="3">
        <f t="shared" si="120"/>
        <v>2702.7</v>
      </c>
      <c r="G678" s="3">
        <f t="shared" si="120"/>
        <v>0</v>
      </c>
      <c r="H678" s="51">
        <f t="shared" si="113"/>
        <v>2702.7</v>
      </c>
      <c r="I678" s="3">
        <f t="shared" si="120"/>
        <v>0</v>
      </c>
      <c r="J678" s="51">
        <f t="shared" si="114"/>
        <v>2702.7</v>
      </c>
      <c r="K678" s="3">
        <f t="shared" si="120"/>
        <v>0</v>
      </c>
      <c r="L678" s="51">
        <f t="shared" si="115"/>
        <v>2702.7</v>
      </c>
      <c r="M678" s="3">
        <f t="shared" si="120"/>
        <v>0</v>
      </c>
      <c r="N678" s="51">
        <f t="shared" si="116"/>
        <v>2702.7</v>
      </c>
    </row>
    <row r="679" spans="1:14" x14ac:dyDescent="0.3">
      <c r="A679" s="10" t="s">
        <v>147</v>
      </c>
      <c r="B679" s="18" t="s">
        <v>145</v>
      </c>
      <c r="C679" s="18" t="s">
        <v>68</v>
      </c>
      <c r="D679" s="18" t="s">
        <v>80</v>
      </c>
      <c r="E679" s="18" t="s">
        <v>528</v>
      </c>
      <c r="F679" s="3">
        <v>2702.7</v>
      </c>
      <c r="G679" s="3"/>
      <c r="H679" s="51">
        <f t="shared" si="113"/>
        <v>2702.7</v>
      </c>
      <c r="I679" s="3"/>
      <c r="J679" s="51">
        <f t="shared" si="114"/>
        <v>2702.7</v>
      </c>
      <c r="K679" s="3"/>
      <c r="L679" s="51">
        <f t="shared" si="115"/>
        <v>2702.7</v>
      </c>
      <c r="M679" s="3"/>
      <c r="N679" s="51">
        <f t="shared" si="116"/>
        <v>2702.7</v>
      </c>
    </row>
    <row r="680" spans="1:14" ht="90" hidden="1" x14ac:dyDescent="0.3">
      <c r="A680" s="10" t="s">
        <v>541</v>
      </c>
      <c r="B680" s="48" t="s">
        <v>542</v>
      </c>
      <c r="C680" s="18"/>
      <c r="D680" s="18"/>
      <c r="E680" s="18"/>
      <c r="F680" s="3">
        <f t="shared" ref="F680:M683" si="121">F681</f>
        <v>0</v>
      </c>
      <c r="G680" s="3">
        <f t="shared" si="121"/>
        <v>0</v>
      </c>
      <c r="H680" s="51">
        <f t="shared" si="113"/>
        <v>0</v>
      </c>
      <c r="I680" s="3">
        <f t="shared" si="121"/>
        <v>0</v>
      </c>
      <c r="J680" s="51">
        <f t="shared" si="114"/>
        <v>0</v>
      </c>
      <c r="K680" s="3">
        <f t="shared" si="121"/>
        <v>0</v>
      </c>
      <c r="L680" s="51">
        <f t="shared" si="115"/>
        <v>0</v>
      </c>
      <c r="M680" s="3">
        <f t="shared" si="121"/>
        <v>0</v>
      </c>
      <c r="N680" s="51">
        <f t="shared" si="116"/>
        <v>0</v>
      </c>
    </row>
    <row r="681" spans="1:14" hidden="1" x14ac:dyDescent="0.3">
      <c r="A681" s="84" t="s">
        <v>62</v>
      </c>
      <c r="B681" s="48" t="s">
        <v>542</v>
      </c>
      <c r="C681" s="18" t="s">
        <v>63</v>
      </c>
      <c r="D681" s="18"/>
      <c r="E681" s="18"/>
      <c r="F681" s="3">
        <f t="shared" si="121"/>
        <v>0</v>
      </c>
      <c r="G681" s="3">
        <f t="shared" si="121"/>
        <v>0</v>
      </c>
      <c r="H681" s="51">
        <f t="shared" si="113"/>
        <v>0</v>
      </c>
      <c r="I681" s="3">
        <f t="shared" si="121"/>
        <v>0</v>
      </c>
      <c r="J681" s="51">
        <f t="shared" si="114"/>
        <v>0</v>
      </c>
      <c r="K681" s="3">
        <f t="shared" si="121"/>
        <v>0</v>
      </c>
      <c r="L681" s="51">
        <f t="shared" si="115"/>
        <v>0</v>
      </c>
      <c r="M681" s="3">
        <f t="shared" si="121"/>
        <v>0</v>
      </c>
      <c r="N681" s="51">
        <f t="shared" si="116"/>
        <v>0</v>
      </c>
    </row>
    <row r="682" spans="1:14" hidden="1" x14ac:dyDescent="0.3">
      <c r="A682" s="10" t="s">
        <v>540</v>
      </c>
      <c r="B682" s="48" t="s">
        <v>542</v>
      </c>
      <c r="C682" s="18" t="s">
        <v>63</v>
      </c>
      <c r="D682" s="18" t="s">
        <v>219</v>
      </c>
      <c r="E682" s="18"/>
      <c r="F682" s="3">
        <f t="shared" si="121"/>
        <v>0</v>
      </c>
      <c r="G682" s="3">
        <f t="shared" si="121"/>
        <v>0</v>
      </c>
      <c r="H682" s="51">
        <f t="shared" si="113"/>
        <v>0</v>
      </c>
      <c r="I682" s="3">
        <f t="shared" si="121"/>
        <v>0</v>
      </c>
      <c r="J682" s="51">
        <f t="shared" si="114"/>
        <v>0</v>
      </c>
      <c r="K682" s="3">
        <f t="shared" si="121"/>
        <v>0</v>
      </c>
      <c r="L682" s="51">
        <f t="shared" si="115"/>
        <v>0</v>
      </c>
      <c r="M682" s="3">
        <f t="shared" si="121"/>
        <v>0</v>
      </c>
      <c r="N682" s="51">
        <f t="shared" si="116"/>
        <v>0</v>
      </c>
    </row>
    <row r="683" spans="1:14" ht="30" hidden="1" x14ac:dyDescent="0.3">
      <c r="A683" s="10" t="s">
        <v>87</v>
      </c>
      <c r="B683" s="48" t="s">
        <v>542</v>
      </c>
      <c r="C683" s="18" t="s">
        <v>63</v>
      </c>
      <c r="D683" s="18" t="s">
        <v>219</v>
      </c>
      <c r="E683" s="18" t="s">
        <v>490</v>
      </c>
      <c r="F683" s="3">
        <f t="shared" si="121"/>
        <v>0</v>
      </c>
      <c r="G683" s="3">
        <f t="shared" si="121"/>
        <v>0</v>
      </c>
      <c r="H683" s="51">
        <f t="shared" si="113"/>
        <v>0</v>
      </c>
      <c r="I683" s="3">
        <f t="shared" si="121"/>
        <v>0</v>
      </c>
      <c r="J683" s="51">
        <f t="shared" si="114"/>
        <v>0</v>
      </c>
      <c r="K683" s="3">
        <f t="shared" si="121"/>
        <v>0</v>
      </c>
      <c r="L683" s="51">
        <f t="shared" si="115"/>
        <v>0</v>
      </c>
      <c r="M683" s="3">
        <f t="shared" si="121"/>
        <v>0</v>
      </c>
      <c r="N683" s="51">
        <f t="shared" si="116"/>
        <v>0</v>
      </c>
    </row>
    <row r="684" spans="1:14" ht="45" hidden="1" x14ac:dyDescent="0.3">
      <c r="A684" s="10" t="s">
        <v>88</v>
      </c>
      <c r="B684" s="48" t="s">
        <v>542</v>
      </c>
      <c r="C684" s="18" t="s">
        <v>63</v>
      </c>
      <c r="D684" s="18" t="s">
        <v>219</v>
      </c>
      <c r="E684" s="18" t="s">
        <v>486</v>
      </c>
      <c r="F684" s="3"/>
      <c r="G684" s="3"/>
      <c r="H684" s="51">
        <f t="shared" si="113"/>
        <v>0</v>
      </c>
      <c r="I684" s="3"/>
      <c r="J684" s="51">
        <f t="shared" si="114"/>
        <v>0</v>
      </c>
      <c r="K684" s="3"/>
      <c r="L684" s="51">
        <f t="shared" si="115"/>
        <v>0</v>
      </c>
      <c r="M684" s="3"/>
      <c r="N684" s="51">
        <f t="shared" si="116"/>
        <v>0</v>
      </c>
    </row>
    <row r="685" spans="1:14" ht="76.900000000000006" customHeight="1" x14ac:dyDescent="0.3">
      <c r="A685" s="10" t="s">
        <v>708</v>
      </c>
      <c r="B685" s="18" t="s">
        <v>395</v>
      </c>
      <c r="C685" s="23"/>
      <c r="D685" s="23"/>
      <c r="E685" s="24"/>
      <c r="F685" s="3">
        <f t="shared" ref="F685:M688" si="122">F686</f>
        <v>7050.2</v>
      </c>
      <c r="G685" s="3">
        <f t="shared" si="122"/>
        <v>0</v>
      </c>
      <c r="H685" s="51">
        <f t="shared" si="113"/>
        <v>7050.2</v>
      </c>
      <c r="I685" s="3">
        <f t="shared" si="122"/>
        <v>0</v>
      </c>
      <c r="J685" s="51">
        <f t="shared" si="114"/>
        <v>7050.2</v>
      </c>
      <c r="K685" s="3">
        <f t="shared" si="122"/>
        <v>2385</v>
      </c>
      <c r="L685" s="51">
        <f t="shared" si="115"/>
        <v>9435.2000000000007</v>
      </c>
      <c r="M685" s="3">
        <f t="shared" si="122"/>
        <v>0</v>
      </c>
      <c r="N685" s="51">
        <f t="shared" si="116"/>
        <v>9435.2000000000007</v>
      </c>
    </row>
    <row r="686" spans="1:14" ht="50.25" customHeight="1" x14ac:dyDescent="0.3">
      <c r="A686" s="10" t="s">
        <v>377</v>
      </c>
      <c r="B686" s="18" t="s">
        <v>395</v>
      </c>
      <c r="C686" s="18" t="s">
        <v>168</v>
      </c>
      <c r="D686" s="23"/>
      <c r="E686" s="24"/>
      <c r="F686" s="3">
        <f t="shared" si="122"/>
        <v>7050.2</v>
      </c>
      <c r="G686" s="3">
        <f t="shared" si="122"/>
        <v>0</v>
      </c>
      <c r="H686" s="51">
        <f t="shared" si="113"/>
        <v>7050.2</v>
      </c>
      <c r="I686" s="3">
        <f t="shared" si="122"/>
        <v>0</v>
      </c>
      <c r="J686" s="51">
        <f t="shared" si="114"/>
        <v>7050.2</v>
      </c>
      <c r="K686" s="3">
        <f t="shared" si="122"/>
        <v>2385</v>
      </c>
      <c r="L686" s="51">
        <f t="shared" si="115"/>
        <v>9435.2000000000007</v>
      </c>
      <c r="M686" s="3">
        <f t="shared" si="122"/>
        <v>0</v>
      </c>
      <c r="N686" s="51">
        <f t="shared" si="116"/>
        <v>9435.2000000000007</v>
      </c>
    </row>
    <row r="687" spans="1:14" ht="30" x14ac:dyDescent="0.3">
      <c r="A687" s="10" t="s">
        <v>385</v>
      </c>
      <c r="B687" s="18" t="s">
        <v>395</v>
      </c>
      <c r="C687" s="18" t="s">
        <v>168</v>
      </c>
      <c r="D687" s="18" t="s">
        <v>80</v>
      </c>
      <c r="E687" s="24"/>
      <c r="F687" s="3">
        <f t="shared" si="122"/>
        <v>7050.2</v>
      </c>
      <c r="G687" s="3">
        <f t="shared" si="122"/>
        <v>0</v>
      </c>
      <c r="H687" s="51">
        <f t="shared" si="113"/>
        <v>7050.2</v>
      </c>
      <c r="I687" s="3">
        <f t="shared" si="122"/>
        <v>0</v>
      </c>
      <c r="J687" s="51">
        <f t="shared" si="114"/>
        <v>7050.2</v>
      </c>
      <c r="K687" s="3">
        <f t="shared" si="122"/>
        <v>2385</v>
      </c>
      <c r="L687" s="51">
        <f t="shared" si="115"/>
        <v>9435.2000000000007</v>
      </c>
      <c r="M687" s="3">
        <f t="shared" si="122"/>
        <v>0</v>
      </c>
      <c r="N687" s="51">
        <f t="shared" si="116"/>
        <v>9435.2000000000007</v>
      </c>
    </row>
    <row r="688" spans="1:14" x14ac:dyDescent="0.3">
      <c r="A688" s="10" t="s">
        <v>146</v>
      </c>
      <c r="B688" s="18" t="s">
        <v>395</v>
      </c>
      <c r="C688" s="18" t="s">
        <v>168</v>
      </c>
      <c r="D688" s="18" t="s">
        <v>80</v>
      </c>
      <c r="E688" s="18" t="s">
        <v>527</v>
      </c>
      <c r="F688" s="3">
        <f t="shared" si="122"/>
        <v>7050.2</v>
      </c>
      <c r="G688" s="3">
        <f t="shared" si="122"/>
        <v>0</v>
      </c>
      <c r="H688" s="51">
        <f t="shared" si="113"/>
        <v>7050.2</v>
      </c>
      <c r="I688" s="3">
        <f t="shared" si="122"/>
        <v>0</v>
      </c>
      <c r="J688" s="51">
        <f t="shared" si="114"/>
        <v>7050.2</v>
      </c>
      <c r="K688" s="3">
        <f t="shared" si="122"/>
        <v>2385</v>
      </c>
      <c r="L688" s="51">
        <f t="shared" si="115"/>
        <v>9435.2000000000007</v>
      </c>
      <c r="M688" s="3">
        <f t="shared" si="122"/>
        <v>0</v>
      </c>
      <c r="N688" s="51">
        <f t="shared" si="116"/>
        <v>9435.2000000000007</v>
      </c>
    </row>
    <row r="689" spans="1:14" x14ac:dyDescent="0.3">
      <c r="A689" s="10" t="s">
        <v>55</v>
      </c>
      <c r="B689" s="18" t="s">
        <v>395</v>
      </c>
      <c r="C689" s="18" t="s">
        <v>168</v>
      </c>
      <c r="D689" s="18" t="s">
        <v>80</v>
      </c>
      <c r="E689" s="18" t="s">
        <v>563</v>
      </c>
      <c r="F689" s="3">
        <v>7050.2</v>
      </c>
      <c r="G689" s="3"/>
      <c r="H689" s="51">
        <f t="shared" si="113"/>
        <v>7050.2</v>
      </c>
      <c r="I689" s="3"/>
      <c r="J689" s="51">
        <f t="shared" si="114"/>
        <v>7050.2</v>
      </c>
      <c r="K689" s="3">
        <v>2385</v>
      </c>
      <c r="L689" s="51">
        <f t="shared" si="115"/>
        <v>9435.2000000000007</v>
      </c>
      <c r="M689" s="3"/>
      <c r="N689" s="51">
        <f t="shared" si="116"/>
        <v>9435.2000000000007</v>
      </c>
    </row>
    <row r="690" spans="1:14" ht="34.5" customHeight="1" x14ac:dyDescent="0.3">
      <c r="A690" s="10" t="s">
        <v>383</v>
      </c>
      <c r="B690" s="18" t="s">
        <v>384</v>
      </c>
      <c r="C690" s="23"/>
      <c r="D690" s="23"/>
      <c r="E690" s="24"/>
      <c r="F690" s="3">
        <f t="shared" ref="F690:M693" si="123">F691</f>
        <v>13005.1</v>
      </c>
      <c r="G690" s="3">
        <f t="shared" si="123"/>
        <v>0</v>
      </c>
      <c r="H690" s="51">
        <f t="shared" si="113"/>
        <v>13005.1</v>
      </c>
      <c r="I690" s="3">
        <f t="shared" si="123"/>
        <v>0</v>
      </c>
      <c r="J690" s="51">
        <f t="shared" si="114"/>
        <v>13005.1</v>
      </c>
      <c r="K690" s="3">
        <f t="shared" si="123"/>
        <v>0</v>
      </c>
      <c r="L690" s="51">
        <f t="shared" si="115"/>
        <v>13005.1</v>
      </c>
      <c r="M690" s="3">
        <f t="shared" si="123"/>
        <v>0</v>
      </c>
      <c r="N690" s="51">
        <f t="shared" si="116"/>
        <v>13005.1</v>
      </c>
    </row>
    <row r="691" spans="1:14" ht="45" customHeight="1" x14ac:dyDescent="0.3">
      <c r="A691" s="10" t="s">
        <v>377</v>
      </c>
      <c r="B691" s="18" t="s">
        <v>384</v>
      </c>
      <c r="C691" s="18" t="s">
        <v>168</v>
      </c>
      <c r="D691" s="23"/>
      <c r="E691" s="24"/>
      <c r="F691" s="3">
        <f t="shared" si="123"/>
        <v>13005.1</v>
      </c>
      <c r="G691" s="3">
        <f t="shared" si="123"/>
        <v>0</v>
      </c>
      <c r="H691" s="51">
        <f t="shared" si="113"/>
        <v>13005.1</v>
      </c>
      <c r="I691" s="3">
        <f t="shared" si="123"/>
        <v>0</v>
      </c>
      <c r="J691" s="51">
        <f t="shared" si="114"/>
        <v>13005.1</v>
      </c>
      <c r="K691" s="3">
        <f t="shared" si="123"/>
        <v>0</v>
      </c>
      <c r="L691" s="51">
        <f t="shared" si="115"/>
        <v>13005.1</v>
      </c>
      <c r="M691" s="3">
        <f t="shared" si="123"/>
        <v>0</v>
      </c>
      <c r="N691" s="51">
        <f t="shared" si="116"/>
        <v>13005.1</v>
      </c>
    </row>
    <row r="692" spans="1:14" ht="47.25" customHeight="1" x14ac:dyDescent="0.3">
      <c r="A692" s="10" t="s">
        <v>378</v>
      </c>
      <c r="B692" s="18" t="s">
        <v>384</v>
      </c>
      <c r="C692" s="18" t="s">
        <v>168</v>
      </c>
      <c r="D692" s="18" t="s">
        <v>63</v>
      </c>
      <c r="E692" s="24"/>
      <c r="F692" s="3">
        <f t="shared" si="123"/>
        <v>13005.1</v>
      </c>
      <c r="G692" s="3">
        <f t="shared" si="123"/>
        <v>0</v>
      </c>
      <c r="H692" s="51">
        <f t="shared" si="113"/>
        <v>13005.1</v>
      </c>
      <c r="I692" s="3">
        <f t="shared" si="123"/>
        <v>0</v>
      </c>
      <c r="J692" s="51">
        <f t="shared" si="114"/>
        <v>13005.1</v>
      </c>
      <c r="K692" s="3">
        <f t="shared" si="123"/>
        <v>0</v>
      </c>
      <c r="L692" s="51">
        <f t="shared" si="115"/>
        <v>13005.1</v>
      </c>
      <c r="M692" s="3">
        <f t="shared" si="123"/>
        <v>0</v>
      </c>
      <c r="N692" s="51">
        <f t="shared" si="116"/>
        <v>13005.1</v>
      </c>
    </row>
    <row r="693" spans="1:14" x14ac:dyDescent="0.3">
      <c r="A693" s="10" t="s">
        <v>146</v>
      </c>
      <c r="B693" s="18" t="s">
        <v>384</v>
      </c>
      <c r="C693" s="18" t="s">
        <v>168</v>
      </c>
      <c r="D693" s="18" t="s">
        <v>63</v>
      </c>
      <c r="E693" s="18" t="s">
        <v>527</v>
      </c>
      <c r="F693" s="3">
        <f t="shared" si="123"/>
        <v>13005.1</v>
      </c>
      <c r="G693" s="3">
        <f t="shared" si="123"/>
        <v>0</v>
      </c>
      <c r="H693" s="51">
        <f t="shared" si="113"/>
        <v>13005.1</v>
      </c>
      <c r="I693" s="3">
        <f t="shared" si="123"/>
        <v>0</v>
      </c>
      <c r="J693" s="51">
        <f t="shared" si="114"/>
        <v>13005.1</v>
      </c>
      <c r="K693" s="3">
        <f t="shared" si="123"/>
        <v>0</v>
      </c>
      <c r="L693" s="51">
        <f t="shared" si="115"/>
        <v>13005.1</v>
      </c>
      <c r="M693" s="3">
        <f t="shared" si="123"/>
        <v>0</v>
      </c>
      <c r="N693" s="51">
        <f t="shared" si="116"/>
        <v>13005.1</v>
      </c>
    </row>
    <row r="694" spans="1:14" x14ac:dyDescent="0.3">
      <c r="A694" s="10" t="s">
        <v>382</v>
      </c>
      <c r="B694" s="18" t="s">
        <v>384</v>
      </c>
      <c r="C694" s="18" t="s">
        <v>168</v>
      </c>
      <c r="D694" s="18" t="s">
        <v>63</v>
      </c>
      <c r="E694" s="18" t="s">
        <v>529</v>
      </c>
      <c r="F694" s="3">
        <v>13005.1</v>
      </c>
      <c r="G694" s="3"/>
      <c r="H694" s="51">
        <f t="shared" ref="H694:H774" si="124">F694+G694</f>
        <v>13005.1</v>
      </c>
      <c r="I694" s="3"/>
      <c r="J694" s="51">
        <f t="shared" ref="J694:J774" si="125">H694+I694</f>
        <v>13005.1</v>
      </c>
      <c r="K694" s="3"/>
      <c r="L694" s="51">
        <f t="shared" ref="L694:L774" si="126">J694+K694</f>
        <v>13005.1</v>
      </c>
      <c r="M694" s="3"/>
      <c r="N694" s="51">
        <f t="shared" ref="N694:N774" si="127">L694+M694</f>
        <v>13005.1</v>
      </c>
    </row>
    <row r="695" spans="1:14" ht="60" x14ac:dyDescent="0.3">
      <c r="A695" s="10" t="s">
        <v>897</v>
      </c>
      <c r="B695" s="18" t="s">
        <v>898</v>
      </c>
      <c r="C695" s="18"/>
      <c r="D695" s="18"/>
      <c r="E695" s="18"/>
      <c r="F695" s="3"/>
      <c r="G695" s="3">
        <f>G696</f>
        <v>160</v>
      </c>
      <c r="H695" s="51">
        <f t="shared" si="124"/>
        <v>160</v>
      </c>
      <c r="I695" s="3">
        <f>I696</f>
        <v>0</v>
      </c>
      <c r="J695" s="51">
        <f t="shared" si="125"/>
        <v>160</v>
      </c>
      <c r="K695" s="3">
        <f>K696</f>
        <v>0</v>
      </c>
      <c r="L695" s="51">
        <f t="shared" si="126"/>
        <v>160</v>
      </c>
      <c r="M695" s="3">
        <f>M696</f>
        <v>650</v>
      </c>
      <c r="N695" s="51">
        <f t="shared" si="127"/>
        <v>810</v>
      </c>
    </row>
    <row r="696" spans="1:14" ht="45" x14ac:dyDescent="0.3">
      <c r="A696" s="10" t="s">
        <v>377</v>
      </c>
      <c r="B696" s="18" t="s">
        <v>898</v>
      </c>
      <c r="C696" s="18" t="s">
        <v>168</v>
      </c>
      <c r="D696" s="23"/>
      <c r="E696" s="24"/>
      <c r="F696" s="3"/>
      <c r="G696" s="3">
        <f>G697</f>
        <v>160</v>
      </c>
      <c r="H696" s="51">
        <f t="shared" si="124"/>
        <v>160</v>
      </c>
      <c r="I696" s="3">
        <f>I697</f>
        <v>0</v>
      </c>
      <c r="J696" s="51">
        <f t="shared" si="125"/>
        <v>160</v>
      </c>
      <c r="K696" s="3">
        <f>K697</f>
        <v>0</v>
      </c>
      <c r="L696" s="51">
        <f t="shared" si="126"/>
        <v>160</v>
      </c>
      <c r="M696" s="3">
        <f>M697</f>
        <v>650</v>
      </c>
      <c r="N696" s="51">
        <f t="shared" si="127"/>
        <v>810</v>
      </c>
    </row>
    <row r="697" spans="1:14" ht="30" x14ac:dyDescent="0.3">
      <c r="A697" s="10" t="s">
        <v>385</v>
      </c>
      <c r="B697" s="18" t="s">
        <v>898</v>
      </c>
      <c r="C697" s="18" t="s">
        <v>168</v>
      </c>
      <c r="D697" s="18" t="s">
        <v>80</v>
      </c>
      <c r="E697" s="24"/>
      <c r="F697" s="3"/>
      <c r="G697" s="3">
        <f>G698</f>
        <v>160</v>
      </c>
      <c r="H697" s="51">
        <f t="shared" si="124"/>
        <v>160</v>
      </c>
      <c r="I697" s="3">
        <f>I698</f>
        <v>0</v>
      </c>
      <c r="J697" s="51">
        <f t="shared" si="125"/>
        <v>160</v>
      </c>
      <c r="K697" s="3">
        <f>K698</f>
        <v>0</v>
      </c>
      <c r="L697" s="51">
        <f t="shared" si="126"/>
        <v>160</v>
      </c>
      <c r="M697" s="3">
        <f>M698</f>
        <v>650</v>
      </c>
      <c r="N697" s="51">
        <f t="shared" si="127"/>
        <v>810</v>
      </c>
    </row>
    <row r="698" spans="1:14" x14ac:dyDescent="0.3">
      <c r="A698" s="10" t="s">
        <v>146</v>
      </c>
      <c r="B698" s="18" t="s">
        <v>898</v>
      </c>
      <c r="C698" s="18" t="s">
        <v>168</v>
      </c>
      <c r="D698" s="18" t="s">
        <v>80</v>
      </c>
      <c r="E698" s="18" t="s">
        <v>527</v>
      </c>
      <c r="F698" s="3"/>
      <c r="G698" s="3">
        <f>G699</f>
        <v>160</v>
      </c>
      <c r="H698" s="51">
        <f t="shared" si="124"/>
        <v>160</v>
      </c>
      <c r="I698" s="3">
        <f>I699</f>
        <v>0</v>
      </c>
      <c r="J698" s="51">
        <f t="shared" si="125"/>
        <v>160</v>
      </c>
      <c r="K698" s="3">
        <f>K699</f>
        <v>0</v>
      </c>
      <c r="L698" s="51">
        <f t="shared" si="126"/>
        <v>160</v>
      </c>
      <c r="M698" s="3">
        <f>M699</f>
        <v>650</v>
      </c>
      <c r="N698" s="51">
        <f t="shared" si="127"/>
        <v>810</v>
      </c>
    </row>
    <row r="699" spans="1:14" x14ac:dyDescent="0.3">
      <c r="A699" s="10" t="s">
        <v>55</v>
      </c>
      <c r="B699" s="18" t="s">
        <v>898</v>
      </c>
      <c r="C699" s="18" t="s">
        <v>168</v>
      </c>
      <c r="D699" s="18" t="s">
        <v>80</v>
      </c>
      <c r="E699" s="18" t="s">
        <v>563</v>
      </c>
      <c r="F699" s="3"/>
      <c r="G699" s="3">
        <v>160</v>
      </c>
      <c r="H699" s="51">
        <f t="shared" si="124"/>
        <v>160</v>
      </c>
      <c r="I699" s="3"/>
      <c r="J699" s="51">
        <f t="shared" si="125"/>
        <v>160</v>
      </c>
      <c r="K699" s="3"/>
      <c r="L699" s="51">
        <f t="shared" si="126"/>
        <v>160</v>
      </c>
      <c r="M699" s="3">
        <v>650</v>
      </c>
      <c r="N699" s="51">
        <f t="shared" si="127"/>
        <v>810</v>
      </c>
    </row>
    <row r="700" spans="1:14" ht="45" customHeight="1" x14ac:dyDescent="0.3">
      <c r="A700" s="10" t="s">
        <v>836</v>
      </c>
      <c r="B700" s="18" t="s">
        <v>837</v>
      </c>
      <c r="C700" s="18"/>
      <c r="D700" s="18"/>
      <c r="E700" s="18"/>
      <c r="F700" s="3">
        <f t="shared" ref="F700:M703" si="128">F701</f>
        <v>311.39999999999998</v>
      </c>
      <c r="G700" s="3">
        <f t="shared" si="128"/>
        <v>0</v>
      </c>
      <c r="H700" s="51">
        <f t="shared" si="124"/>
        <v>311.39999999999998</v>
      </c>
      <c r="I700" s="3">
        <f t="shared" si="128"/>
        <v>550.5</v>
      </c>
      <c r="J700" s="51">
        <f t="shared" si="125"/>
        <v>861.9</v>
      </c>
      <c r="K700" s="3">
        <f t="shared" si="128"/>
        <v>0</v>
      </c>
      <c r="L700" s="51">
        <f t="shared" si="126"/>
        <v>861.9</v>
      </c>
      <c r="M700" s="3">
        <f t="shared" si="128"/>
        <v>0</v>
      </c>
      <c r="N700" s="51">
        <f t="shared" si="127"/>
        <v>861.9</v>
      </c>
    </row>
    <row r="701" spans="1:14" x14ac:dyDescent="0.3">
      <c r="A701" s="10" t="s">
        <v>288</v>
      </c>
      <c r="B701" s="18" t="s">
        <v>837</v>
      </c>
      <c r="C701" s="18" t="s">
        <v>193</v>
      </c>
      <c r="D701" s="18"/>
      <c r="E701" s="18"/>
      <c r="F701" s="3">
        <f t="shared" si="128"/>
        <v>311.39999999999998</v>
      </c>
      <c r="G701" s="3">
        <f t="shared" si="128"/>
        <v>0</v>
      </c>
      <c r="H701" s="51">
        <f t="shared" si="124"/>
        <v>311.39999999999998</v>
      </c>
      <c r="I701" s="3">
        <f t="shared" si="128"/>
        <v>550.5</v>
      </c>
      <c r="J701" s="51">
        <f t="shared" si="125"/>
        <v>861.9</v>
      </c>
      <c r="K701" s="3">
        <f t="shared" si="128"/>
        <v>0</v>
      </c>
      <c r="L701" s="51">
        <f t="shared" si="126"/>
        <v>861.9</v>
      </c>
      <c r="M701" s="3">
        <f t="shared" si="128"/>
        <v>0</v>
      </c>
      <c r="N701" s="51">
        <f t="shared" si="127"/>
        <v>861.9</v>
      </c>
    </row>
    <row r="702" spans="1:14" x14ac:dyDescent="0.3">
      <c r="A702" s="10" t="s">
        <v>289</v>
      </c>
      <c r="B702" s="18" t="s">
        <v>837</v>
      </c>
      <c r="C702" s="18" t="s">
        <v>193</v>
      </c>
      <c r="D702" s="18" t="s">
        <v>63</v>
      </c>
      <c r="E702" s="18"/>
      <c r="F702" s="3">
        <f t="shared" si="128"/>
        <v>311.39999999999998</v>
      </c>
      <c r="G702" s="3">
        <f t="shared" si="128"/>
        <v>0</v>
      </c>
      <c r="H702" s="51">
        <f t="shared" si="124"/>
        <v>311.39999999999998</v>
      </c>
      <c r="I702" s="3">
        <f t="shared" si="128"/>
        <v>550.5</v>
      </c>
      <c r="J702" s="51">
        <f t="shared" si="125"/>
        <v>861.9</v>
      </c>
      <c r="K702" s="3">
        <f t="shared" si="128"/>
        <v>0</v>
      </c>
      <c r="L702" s="51">
        <f t="shared" si="126"/>
        <v>861.9</v>
      </c>
      <c r="M702" s="3">
        <f t="shared" si="128"/>
        <v>0</v>
      </c>
      <c r="N702" s="51">
        <f t="shared" si="127"/>
        <v>861.9</v>
      </c>
    </row>
    <row r="703" spans="1:14" x14ac:dyDescent="0.3">
      <c r="A703" s="10" t="s">
        <v>146</v>
      </c>
      <c r="B703" s="18" t="s">
        <v>837</v>
      </c>
      <c r="C703" s="18" t="s">
        <v>193</v>
      </c>
      <c r="D703" s="18" t="s">
        <v>63</v>
      </c>
      <c r="E703" s="18" t="s">
        <v>527</v>
      </c>
      <c r="F703" s="3">
        <f t="shared" si="128"/>
        <v>311.39999999999998</v>
      </c>
      <c r="G703" s="3">
        <f t="shared" si="128"/>
        <v>0</v>
      </c>
      <c r="H703" s="51">
        <f t="shared" si="124"/>
        <v>311.39999999999998</v>
      </c>
      <c r="I703" s="3">
        <f t="shared" si="128"/>
        <v>550.5</v>
      </c>
      <c r="J703" s="51">
        <f t="shared" si="125"/>
        <v>861.9</v>
      </c>
      <c r="K703" s="3">
        <f t="shared" si="128"/>
        <v>0</v>
      </c>
      <c r="L703" s="51">
        <f t="shared" si="126"/>
        <v>861.9</v>
      </c>
      <c r="M703" s="3">
        <f t="shared" si="128"/>
        <v>0</v>
      </c>
      <c r="N703" s="51">
        <f t="shared" si="127"/>
        <v>861.9</v>
      </c>
    </row>
    <row r="704" spans="1:14" x14ac:dyDescent="0.3">
      <c r="A704" s="10" t="s">
        <v>55</v>
      </c>
      <c r="B704" s="18" t="s">
        <v>837</v>
      </c>
      <c r="C704" s="18" t="s">
        <v>193</v>
      </c>
      <c r="D704" s="18" t="s">
        <v>63</v>
      </c>
      <c r="E704" s="18" t="s">
        <v>563</v>
      </c>
      <c r="F704" s="3">
        <v>311.39999999999998</v>
      </c>
      <c r="G704" s="3"/>
      <c r="H704" s="51">
        <f t="shared" si="124"/>
        <v>311.39999999999998</v>
      </c>
      <c r="I704" s="3">
        <v>550.5</v>
      </c>
      <c r="J704" s="51">
        <f t="shared" si="125"/>
        <v>861.9</v>
      </c>
      <c r="K704" s="3">
        <v>0</v>
      </c>
      <c r="L704" s="51">
        <f t="shared" si="126"/>
        <v>861.9</v>
      </c>
      <c r="M704" s="3">
        <v>0</v>
      </c>
      <c r="N704" s="51">
        <f t="shared" si="127"/>
        <v>861.9</v>
      </c>
    </row>
    <row r="705" spans="1:14" ht="45" x14ac:dyDescent="0.3">
      <c r="A705" s="10" t="s">
        <v>838</v>
      </c>
      <c r="B705" s="18" t="s">
        <v>837</v>
      </c>
      <c r="C705" s="18"/>
      <c r="D705" s="18"/>
      <c r="E705" s="18"/>
      <c r="F705" s="3">
        <f t="shared" ref="F705:M708" si="129">F706</f>
        <v>2</v>
      </c>
      <c r="G705" s="3">
        <f t="shared" si="129"/>
        <v>0</v>
      </c>
      <c r="H705" s="51">
        <f t="shared" si="124"/>
        <v>2</v>
      </c>
      <c r="I705" s="3">
        <f t="shared" si="129"/>
        <v>6.1</v>
      </c>
      <c r="J705" s="51">
        <f t="shared" si="125"/>
        <v>8.1</v>
      </c>
      <c r="K705" s="3">
        <f t="shared" si="129"/>
        <v>0</v>
      </c>
      <c r="L705" s="51">
        <f t="shared" si="126"/>
        <v>8.1</v>
      </c>
      <c r="M705" s="3">
        <f t="shared" si="129"/>
        <v>0</v>
      </c>
      <c r="N705" s="51">
        <f t="shared" si="127"/>
        <v>8.1</v>
      </c>
    </row>
    <row r="706" spans="1:14" x14ac:dyDescent="0.3">
      <c r="A706" s="10" t="s">
        <v>288</v>
      </c>
      <c r="B706" s="18" t="s">
        <v>837</v>
      </c>
      <c r="C706" s="18" t="s">
        <v>193</v>
      </c>
      <c r="D706" s="18"/>
      <c r="E706" s="18"/>
      <c r="F706" s="3">
        <f t="shared" si="129"/>
        <v>2</v>
      </c>
      <c r="G706" s="3">
        <f t="shared" si="129"/>
        <v>0</v>
      </c>
      <c r="H706" s="51">
        <f t="shared" si="124"/>
        <v>2</v>
      </c>
      <c r="I706" s="3">
        <f t="shared" si="129"/>
        <v>6.1</v>
      </c>
      <c r="J706" s="51">
        <f t="shared" si="125"/>
        <v>8.1</v>
      </c>
      <c r="K706" s="3">
        <f t="shared" si="129"/>
        <v>0</v>
      </c>
      <c r="L706" s="51">
        <f t="shared" si="126"/>
        <v>8.1</v>
      </c>
      <c r="M706" s="3">
        <f t="shared" si="129"/>
        <v>0</v>
      </c>
      <c r="N706" s="51">
        <f t="shared" si="127"/>
        <v>8.1</v>
      </c>
    </row>
    <row r="707" spans="1:14" x14ac:dyDescent="0.3">
      <c r="A707" s="10" t="s">
        <v>289</v>
      </c>
      <c r="B707" s="18" t="s">
        <v>837</v>
      </c>
      <c r="C707" s="18" t="s">
        <v>193</v>
      </c>
      <c r="D707" s="18" t="s">
        <v>63</v>
      </c>
      <c r="E707" s="18"/>
      <c r="F707" s="3">
        <f t="shared" si="129"/>
        <v>2</v>
      </c>
      <c r="G707" s="3">
        <f t="shared" si="129"/>
        <v>0</v>
      </c>
      <c r="H707" s="51">
        <f t="shared" si="124"/>
        <v>2</v>
      </c>
      <c r="I707" s="3">
        <f t="shared" si="129"/>
        <v>6.1</v>
      </c>
      <c r="J707" s="51">
        <f t="shared" si="125"/>
        <v>8.1</v>
      </c>
      <c r="K707" s="3">
        <f t="shared" si="129"/>
        <v>0</v>
      </c>
      <c r="L707" s="51">
        <f t="shared" si="126"/>
        <v>8.1</v>
      </c>
      <c r="M707" s="3">
        <f t="shared" si="129"/>
        <v>0</v>
      </c>
      <c r="N707" s="51">
        <f t="shared" si="127"/>
        <v>8.1</v>
      </c>
    </row>
    <row r="708" spans="1:14" x14ac:dyDescent="0.3">
      <c r="A708" s="10" t="s">
        <v>146</v>
      </c>
      <c r="B708" s="18" t="s">
        <v>837</v>
      </c>
      <c r="C708" s="18" t="s">
        <v>193</v>
      </c>
      <c r="D708" s="18" t="s">
        <v>63</v>
      </c>
      <c r="E708" s="18" t="s">
        <v>527</v>
      </c>
      <c r="F708" s="3">
        <f t="shared" si="129"/>
        <v>2</v>
      </c>
      <c r="G708" s="3">
        <f t="shared" si="129"/>
        <v>0</v>
      </c>
      <c r="H708" s="51">
        <f t="shared" si="124"/>
        <v>2</v>
      </c>
      <c r="I708" s="3">
        <f t="shared" si="129"/>
        <v>6.1</v>
      </c>
      <c r="J708" s="51">
        <f t="shared" si="125"/>
        <v>8.1</v>
      </c>
      <c r="K708" s="3">
        <f t="shared" si="129"/>
        <v>0</v>
      </c>
      <c r="L708" s="51">
        <f t="shared" si="126"/>
        <v>8.1</v>
      </c>
      <c r="M708" s="3">
        <f t="shared" si="129"/>
        <v>0</v>
      </c>
      <c r="N708" s="51">
        <f t="shared" si="127"/>
        <v>8.1</v>
      </c>
    </row>
    <row r="709" spans="1:14" x14ac:dyDescent="0.3">
      <c r="A709" s="10" t="s">
        <v>55</v>
      </c>
      <c r="B709" s="18" t="s">
        <v>837</v>
      </c>
      <c r="C709" s="18" t="s">
        <v>193</v>
      </c>
      <c r="D709" s="18" t="s">
        <v>63</v>
      </c>
      <c r="E709" s="18" t="s">
        <v>563</v>
      </c>
      <c r="F709" s="3">
        <v>2</v>
      </c>
      <c r="G709" s="3"/>
      <c r="H709" s="51">
        <f t="shared" si="124"/>
        <v>2</v>
      </c>
      <c r="I709" s="3">
        <v>6.1</v>
      </c>
      <c r="J709" s="51">
        <f t="shared" si="125"/>
        <v>8.1</v>
      </c>
      <c r="K709" s="3">
        <v>0</v>
      </c>
      <c r="L709" s="51">
        <f t="shared" si="126"/>
        <v>8.1</v>
      </c>
      <c r="M709" s="3">
        <v>0</v>
      </c>
      <c r="N709" s="51">
        <f t="shared" si="127"/>
        <v>8.1</v>
      </c>
    </row>
    <row r="710" spans="1:14" ht="45" x14ac:dyDescent="0.3">
      <c r="A710" s="66" t="s">
        <v>928</v>
      </c>
      <c r="B710" s="18" t="s">
        <v>929</v>
      </c>
      <c r="C710" s="18"/>
      <c r="D710" s="18"/>
      <c r="E710" s="18"/>
      <c r="F710" s="3"/>
      <c r="G710" s="3"/>
      <c r="H710" s="51"/>
      <c r="I710" s="3"/>
      <c r="J710" s="51"/>
      <c r="K710" s="3">
        <f>K711</f>
        <v>53.8</v>
      </c>
      <c r="L710" s="51">
        <f t="shared" si="126"/>
        <v>53.8</v>
      </c>
      <c r="M710" s="3">
        <f>M711</f>
        <v>0</v>
      </c>
      <c r="N710" s="51">
        <f t="shared" si="127"/>
        <v>53.8</v>
      </c>
    </row>
    <row r="711" spans="1:14" x14ac:dyDescent="0.3">
      <c r="A711" s="10" t="s">
        <v>288</v>
      </c>
      <c r="B711" s="18" t="s">
        <v>929</v>
      </c>
      <c r="C711" s="18" t="s">
        <v>193</v>
      </c>
      <c r="D711" s="18"/>
      <c r="E711" s="18"/>
      <c r="F711" s="3"/>
      <c r="G711" s="3"/>
      <c r="H711" s="51"/>
      <c r="I711" s="3"/>
      <c r="J711" s="51"/>
      <c r="K711" s="3">
        <f>K712</f>
        <v>53.8</v>
      </c>
      <c r="L711" s="51">
        <f t="shared" si="126"/>
        <v>53.8</v>
      </c>
      <c r="M711" s="3">
        <f>M712</f>
        <v>0</v>
      </c>
      <c r="N711" s="51">
        <f t="shared" si="127"/>
        <v>53.8</v>
      </c>
    </row>
    <row r="712" spans="1:14" x14ac:dyDescent="0.3">
      <c r="A712" s="10" t="s">
        <v>289</v>
      </c>
      <c r="B712" s="18" t="s">
        <v>929</v>
      </c>
      <c r="C712" s="18" t="s">
        <v>193</v>
      </c>
      <c r="D712" s="18" t="s">
        <v>63</v>
      </c>
      <c r="E712" s="18"/>
      <c r="F712" s="3"/>
      <c r="G712" s="3"/>
      <c r="H712" s="51"/>
      <c r="I712" s="3"/>
      <c r="J712" s="51"/>
      <c r="K712" s="3">
        <f>K713</f>
        <v>53.8</v>
      </c>
      <c r="L712" s="51">
        <f t="shared" si="126"/>
        <v>53.8</v>
      </c>
      <c r="M712" s="3">
        <f>M713</f>
        <v>0</v>
      </c>
      <c r="N712" s="51">
        <f t="shared" si="127"/>
        <v>53.8</v>
      </c>
    </row>
    <row r="713" spans="1:14" x14ac:dyDescent="0.3">
      <c r="A713" s="10" t="s">
        <v>146</v>
      </c>
      <c r="B713" s="18" t="s">
        <v>929</v>
      </c>
      <c r="C713" s="18" t="s">
        <v>193</v>
      </c>
      <c r="D713" s="18" t="s">
        <v>63</v>
      </c>
      <c r="E713" s="18" t="s">
        <v>527</v>
      </c>
      <c r="F713" s="3"/>
      <c r="G713" s="3"/>
      <c r="H713" s="51"/>
      <c r="I713" s="3"/>
      <c r="J713" s="51"/>
      <c r="K713" s="3">
        <f>K714</f>
        <v>53.8</v>
      </c>
      <c r="L713" s="51">
        <f t="shared" si="126"/>
        <v>53.8</v>
      </c>
      <c r="M713" s="3">
        <f>M714</f>
        <v>0</v>
      </c>
      <c r="N713" s="51">
        <f t="shared" si="127"/>
        <v>53.8</v>
      </c>
    </row>
    <row r="714" spans="1:14" x14ac:dyDescent="0.3">
      <c r="A714" s="10" t="s">
        <v>55</v>
      </c>
      <c r="B714" s="18" t="s">
        <v>929</v>
      </c>
      <c r="C714" s="18" t="s">
        <v>193</v>
      </c>
      <c r="D714" s="18" t="s">
        <v>63</v>
      </c>
      <c r="E714" s="18" t="s">
        <v>563</v>
      </c>
      <c r="F714" s="3"/>
      <c r="G714" s="3"/>
      <c r="H714" s="51"/>
      <c r="I714" s="3"/>
      <c r="J714" s="51"/>
      <c r="K714" s="3">
        <v>53.8</v>
      </c>
      <c r="L714" s="51">
        <f t="shared" si="126"/>
        <v>53.8</v>
      </c>
      <c r="M714" s="3"/>
      <c r="N714" s="51">
        <f t="shared" si="127"/>
        <v>53.8</v>
      </c>
    </row>
    <row r="715" spans="1:14" ht="30" x14ac:dyDescent="0.3">
      <c r="A715" s="66" t="s">
        <v>934</v>
      </c>
      <c r="B715" s="18" t="s">
        <v>931</v>
      </c>
      <c r="C715" s="18"/>
      <c r="D715" s="18"/>
      <c r="E715" s="18"/>
      <c r="F715" s="3"/>
      <c r="G715" s="3"/>
      <c r="H715" s="51"/>
      <c r="I715" s="3"/>
      <c r="J715" s="51"/>
      <c r="K715" s="3">
        <f>K716</f>
        <v>1</v>
      </c>
      <c r="L715" s="51">
        <f t="shared" si="126"/>
        <v>1</v>
      </c>
      <c r="M715" s="3">
        <f>M716</f>
        <v>0</v>
      </c>
      <c r="N715" s="51">
        <f t="shared" si="127"/>
        <v>1</v>
      </c>
    </row>
    <row r="716" spans="1:14" x14ac:dyDescent="0.3">
      <c r="A716" s="10" t="s">
        <v>288</v>
      </c>
      <c r="B716" s="18" t="s">
        <v>931</v>
      </c>
      <c r="C716" s="18" t="s">
        <v>193</v>
      </c>
      <c r="D716" s="18"/>
      <c r="E716" s="18"/>
      <c r="F716" s="3"/>
      <c r="G716" s="3"/>
      <c r="H716" s="51"/>
      <c r="I716" s="3"/>
      <c r="J716" s="51"/>
      <c r="K716" s="3">
        <f>K717</f>
        <v>1</v>
      </c>
      <c r="L716" s="51">
        <f t="shared" si="126"/>
        <v>1</v>
      </c>
      <c r="M716" s="3">
        <f>M717</f>
        <v>0</v>
      </c>
      <c r="N716" s="51">
        <f t="shared" si="127"/>
        <v>1</v>
      </c>
    </row>
    <row r="717" spans="1:14" x14ac:dyDescent="0.3">
      <c r="A717" s="10" t="s">
        <v>289</v>
      </c>
      <c r="B717" s="18" t="s">
        <v>931</v>
      </c>
      <c r="C717" s="18" t="s">
        <v>193</v>
      </c>
      <c r="D717" s="18" t="s">
        <v>63</v>
      </c>
      <c r="E717" s="18"/>
      <c r="F717" s="3"/>
      <c r="G717" s="3"/>
      <c r="H717" s="51"/>
      <c r="I717" s="3"/>
      <c r="J717" s="51"/>
      <c r="K717" s="3">
        <f>K718</f>
        <v>1</v>
      </c>
      <c r="L717" s="51">
        <f t="shared" si="126"/>
        <v>1</v>
      </c>
      <c r="M717" s="3">
        <f>M718</f>
        <v>0</v>
      </c>
      <c r="N717" s="51">
        <f t="shared" si="127"/>
        <v>1</v>
      </c>
    </row>
    <row r="718" spans="1:14" x14ac:dyDescent="0.3">
      <c r="A718" s="10" t="s">
        <v>146</v>
      </c>
      <c r="B718" s="18" t="s">
        <v>931</v>
      </c>
      <c r="C718" s="18" t="s">
        <v>193</v>
      </c>
      <c r="D718" s="18" t="s">
        <v>63</v>
      </c>
      <c r="E718" s="18" t="s">
        <v>527</v>
      </c>
      <c r="F718" s="3"/>
      <c r="G718" s="3"/>
      <c r="H718" s="51"/>
      <c r="I718" s="3"/>
      <c r="J718" s="51"/>
      <c r="K718" s="3">
        <f>K719</f>
        <v>1</v>
      </c>
      <c r="L718" s="51">
        <f t="shared" si="126"/>
        <v>1</v>
      </c>
      <c r="M718" s="3">
        <f>M719</f>
        <v>0</v>
      </c>
      <c r="N718" s="51">
        <f t="shared" si="127"/>
        <v>1</v>
      </c>
    </row>
    <row r="719" spans="1:14" x14ac:dyDescent="0.3">
      <c r="A719" s="10" t="s">
        <v>55</v>
      </c>
      <c r="B719" s="18" t="s">
        <v>931</v>
      </c>
      <c r="C719" s="18" t="s">
        <v>193</v>
      </c>
      <c r="D719" s="18" t="s">
        <v>63</v>
      </c>
      <c r="E719" s="18" t="s">
        <v>563</v>
      </c>
      <c r="F719" s="3"/>
      <c r="G719" s="3"/>
      <c r="H719" s="51"/>
      <c r="I719" s="3"/>
      <c r="J719" s="51"/>
      <c r="K719" s="3">
        <v>1</v>
      </c>
      <c r="L719" s="51">
        <f t="shared" si="126"/>
        <v>1</v>
      </c>
      <c r="M719" s="3"/>
      <c r="N719" s="51">
        <f t="shared" si="127"/>
        <v>1</v>
      </c>
    </row>
    <row r="720" spans="1:14" ht="45.6" customHeight="1" x14ac:dyDescent="0.3">
      <c r="A720" s="10" t="s">
        <v>231</v>
      </c>
      <c r="B720" s="48" t="s">
        <v>499</v>
      </c>
      <c r="C720" s="23"/>
      <c r="D720" s="23"/>
      <c r="E720" s="24"/>
      <c r="F720" s="3">
        <f t="shared" ref="F720:M723" si="130">F721</f>
        <v>1300</v>
      </c>
      <c r="G720" s="3">
        <f t="shared" si="130"/>
        <v>0</v>
      </c>
      <c r="H720" s="51">
        <f t="shared" si="124"/>
        <v>1300</v>
      </c>
      <c r="I720" s="3">
        <f t="shared" si="130"/>
        <v>0</v>
      </c>
      <c r="J720" s="51">
        <f t="shared" si="125"/>
        <v>1300</v>
      </c>
      <c r="K720" s="3">
        <f t="shared" si="130"/>
        <v>0</v>
      </c>
      <c r="L720" s="51">
        <f t="shared" si="126"/>
        <v>1300</v>
      </c>
      <c r="M720" s="3">
        <f t="shared" si="130"/>
        <v>0</v>
      </c>
      <c r="N720" s="51">
        <f t="shared" si="127"/>
        <v>1300</v>
      </c>
    </row>
    <row r="721" spans="1:14" ht="19.5" customHeight="1" x14ac:dyDescent="0.3">
      <c r="A721" s="10" t="s">
        <v>218</v>
      </c>
      <c r="B721" s="48" t="s">
        <v>499</v>
      </c>
      <c r="C721" s="18" t="s">
        <v>219</v>
      </c>
      <c r="D721" s="23"/>
      <c r="E721" s="24"/>
      <c r="F721" s="3">
        <f t="shared" si="130"/>
        <v>1300</v>
      </c>
      <c r="G721" s="3">
        <f t="shared" si="130"/>
        <v>0</v>
      </c>
      <c r="H721" s="51">
        <f t="shared" si="124"/>
        <v>1300</v>
      </c>
      <c r="I721" s="3">
        <f t="shared" si="130"/>
        <v>0</v>
      </c>
      <c r="J721" s="51">
        <f t="shared" si="125"/>
        <v>1300</v>
      </c>
      <c r="K721" s="3">
        <f t="shared" si="130"/>
        <v>0</v>
      </c>
      <c r="L721" s="51">
        <f t="shared" si="126"/>
        <v>1300</v>
      </c>
      <c r="M721" s="3">
        <f t="shared" si="130"/>
        <v>0</v>
      </c>
      <c r="N721" s="51">
        <f t="shared" si="127"/>
        <v>1300</v>
      </c>
    </row>
    <row r="722" spans="1:14" x14ac:dyDescent="0.3">
      <c r="A722" s="10" t="s">
        <v>221</v>
      </c>
      <c r="B722" s="48" t="s">
        <v>499</v>
      </c>
      <c r="C722" s="18" t="s">
        <v>219</v>
      </c>
      <c r="D722" s="18" t="s">
        <v>68</v>
      </c>
      <c r="E722" s="24"/>
      <c r="F722" s="3">
        <f t="shared" si="130"/>
        <v>1300</v>
      </c>
      <c r="G722" s="3">
        <f t="shared" si="130"/>
        <v>0</v>
      </c>
      <c r="H722" s="51">
        <f t="shared" si="124"/>
        <v>1300</v>
      </c>
      <c r="I722" s="3">
        <f t="shared" si="130"/>
        <v>0</v>
      </c>
      <c r="J722" s="51">
        <f t="shared" si="125"/>
        <v>1300</v>
      </c>
      <c r="K722" s="3">
        <f t="shared" si="130"/>
        <v>0</v>
      </c>
      <c r="L722" s="51">
        <f t="shared" si="126"/>
        <v>1300</v>
      </c>
      <c r="M722" s="3">
        <f t="shared" si="130"/>
        <v>0</v>
      </c>
      <c r="N722" s="51">
        <f t="shared" si="127"/>
        <v>1300</v>
      </c>
    </row>
    <row r="723" spans="1:14" x14ac:dyDescent="0.3">
      <c r="A723" s="10" t="s">
        <v>89</v>
      </c>
      <c r="B723" s="48" t="s">
        <v>499</v>
      </c>
      <c r="C723" s="18" t="s">
        <v>219</v>
      </c>
      <c r="D723" s="18" t="s">
        <v>68</v>
      </c>
      <c r="E723" s="18" t="s">
        <v>495</v>
      </c>
      <c r="F723" s="3">
        <f t="shared" si="130"/>
        <v>1300</v>
      </c>
      <c r="G723" s="3">
        <f t="shared" si="130"/>
        <v>0</v>
      </c>
      <c r="H723" s="51">
        <f t="shared" si="124"/>
        <v>1300</v>
      </c>
      <c r="I723" s="3">
        <f t="shared" si="130"/>
        <v>0</v>
      </c>
      <c r="J723" s="51">
        <f t="shared" si="125"/>
        <v>1300</v>
      </c>
      <c r="K723" s="3">
        <f t="shared" si="130"/>
        <v>0</v>
      </c>
      <c r="L723" s="51">
        <f t="shared" si="126"/>
        <v>1300</v>
      </c>
      <c r="M723" s="3">
        <f t="shared" si="130"/>
        <v>0</v>
      </c>
      <c r="N723" s="51">
        <f t="shared" si="127"/>
        <v>1300</v>
      </c>
    </row>
    <row r="724" spans="1:14" ht="75" x14ac:dyDescent="0.3">
      <c r="A724" s="10" t="s">
        <v>194</v>
      </c>
      <c r="B724" s="48" t="s">
        <v>499</v>
      </c>
      <c r="C724" s="18" t="s">
        <v>219</v>
      </c>
      <c r="D724" s="18" t="s">
        <v>68</v>
      </c>
      <c r="E724" s="18" t="s">
        <v>496</v>
      </c>
      <c r="F724" s="3">
        <v>1300</v>
      </c>
      <c r="G724" s="3"/>
      <c r="H724" s="51">
        <f t="shared" si="124"/>
        <v>1300</v>
      </c>
      <c r="I724" s="3"/>
      <c r="J724" s="51">
        <f t="shared" si="125"/>
        <v>1300</v>
      </c>
      <c r="K724" s="3"/>
      <c r="L724" s="51">
        <f t="shared" si="126"/>
        <v>1300</v>
      </c>
      <c r="M724" s="3"/>
      <c r="N724" s="51">
        <f t="shared" si="127"/>
        <v>1300</v>
      </c>
    </row>
    <row r="725" spans="1:14" ht="60" x14ac:dyDescent="0.3">
      <c r="A725" s="10" t="s">
        <v>497</v>
      </c>
      <c r="B725" s="48" t="s">
        <v>530</v>
      </c>
      <c r="C725" s="23"/>
      <c r="D725" s="23"/>
      <c r="E725" s="24"/>
      <c r="F725" s="3">
        <f t="shared" ref="F725:M728" si="131">F726</f>
        <v>68.5</v>
      </c>
      <c r="G725" s="3">
        <f t="shared" si="131"/>
        <v>0</v>
      </c>
      <c r="H725" s="51">
        <f t="shared" si="124"/>
        <v>68.5</v>
      </c>
      <c r="I725" s="3">
        <f t="shared" si="131"/>
        <v>0</v>
      </c>
      <c r="J725" s="51">
        <f t="shared" si="125"/>
        <v>68.5</v>
      </c>
      <c r="K725" s="3">
        <f t="shared" si="131"/>
        <v>0</v>
      </c>
      <c r="L725" s="51">
        <f t="shared" si="126"/>
        <v>68.5</v>
      </c>
      <c r="M725" s="3">
        <f t="shared" si="131"/>
        <v>0</v>
      </c>
      <c r="N725" s="51">
        <f t="shared" si="127"/>
        <v>68.5</v>
      </c>
    </row>
    <row r="726" spans="1:14" ht="20.25" customHeight="1" x14ac:dyDescent="0.3">
      <c r="A726" s="10" t="s">
        <v>218</v>
      </c>
      <c r="B726" s="48" t="s">
        <v>530</v>
      </c>
      <c r="C726" s="18" t="s">
        <v>219</v>
      </c>
      <c r="D726" s="23"/>
      <c r="E726" s="24"/>
      <c r="F726" s="3">
        <f t="shared" si="131"/>
        <v>68.5</v>
      </c>
      <c r="G726" s="3">
        <f t="shared" si="131"/>
        <v>0</v>
      </c>
      <c r="H726" s="51">
        <f t="shared" si="124"/>
        <v>68.5</v>
      </c>
      <c r="I726" s="3">
        <f t="shared" si="131"/>
        <v>0</v>
      </c>
      <c r="J726" s="51">
        <f t="shared" si="125"/>
        <v>68.5</v>
      </c>
      <c r="K726" s="3">
        <f t="shared" si="131"/>
        <v>0</v>
      </c>
      <c r="L726" s="51">
        <f t="shared" si="126"/>
        <v>68.5</v>
      </c>
      <c r="M726" s="3">
        <f t="shared" si="131"/>
        <v>0</v>
      </c>
      <c r="N726" s="51">
        <f t="shared" si="127"/>
        <v>68.5</v>
      </c>
    </row>
    <row r="727" spans="1:14" x14ac:dyDescent="0.3">
      <c r="A727" s="10" t="s">
        <v>221</v>
      </c>
      <c r="B727" s="48" t="s">
        <v>530</v>
      </c>
      <c r="C727" s="18" t="s">
        <v>219</v>
      </c>
      <c r="D727" s="18" t="s">
        <v>68</v>
      </c>
      <c r="E727" s="24"/>
      <c r="F727" s="3">
        <f t="shared" si="131"/>
        <v>68.5</v>
      </c>
      <c r="G727" s="3">
        <f t="shared" si="131"/>
        <v>0</v>
      </c>
      <c r="H727" s="51">
        <f t="shared" si="124"/>
        <v>68.5</v>
      </c>
      <c r="I727" s="3">
        <f t="shared" si="131"/>
        <v>0</v>
      </c>
      <c r="J727" s="51">
        <f t="shared" si="125"/>
        <v>68.5</v>
      </c>
      <c r="K727" s="3">
        <f t="shared" si="131"/>
        <v>0</v>
      </c>
      <c r="L727" s="51">
        <f t="shared" si="126"/>
        <v>68.5</v>
      </c>
      <c r="M727" s="3">
        <f t="shared" si="131"/>
        <v>0</v>
      </c>
      <c r="N727" s="51">
        <f t="shared" si="127"/>
        <v>68.5</v>
      </c>
    </row>
    <row r="728" spans="1:14" ht="19.5" customHeight="1" x14ac:dyDescent="0.3">
      <c r="A728" s="10" t="s">
        <v>89</v>
      </c>
      <c r="B728" s="48" t="s">
        <v>530</v>
      </c>
      <c r="C728" s="18" t="s">
        <v>219</v>
      </c>
      <c r="D728" s="18" t="s">
        <v>68</v>
      </c>
      <c r="E728" s="18" t="s">
        <v>495</v>
      </c>
      <c r="F728" s="3">
        <f t="shared" si="131"/>
        <v>68.5</v>
      </c>
      <c r="G728" s="3">
        <f t="shared" si="131"/>
        <v>0</v>
      </c>
      <c r="H728" s="51">
        <f t="shared" si="124"/>
        <v>68.5</v>
      </c>
      <c r="I728" s="3">
        <f t="shared" si="131"/>
        <v>0</v>
      </c>
      <c r="J728" s="51">
        <f t="shared" si="125"/>
        <v>68.5</v>
      </c>
      <c r="K728" s="3">
        <f t="shared" si="131"/>
        <v>0</v>
      </c>
      <c r="L728" s="51">
        <f t="shared" si="126"/>
        <v>68.5</v>
      </c>
      <c r="M728" s="3">
        <f t="shared" si="131"/>
        <v>0</v>
      </c>
      <c r="N728" s="51">
        <f t="shared" si="127"/>
        <v>68.5</v>
      </c>
    </row>
    <row r="729" spans="1:14" ht="75" x14ac:dyDescent="0.3">
      <c r="A729" s="10" t="s">
        <v>194</v>
      </c>
      <c r="B729" s="48" t="s">
        <v>530</v>
      </c>
      <c r="C729" s="18" t="s">
        <v>219</v>
      </c>
      <c r="D729" s="18" t="s">
        <v>68</v>
      </c>
      <c r="E729" s="18" t="s">
        <v>496</v>
      </c>
      <c r="F729" s="3">
        <v>68.5</v>
      </c>
      <c r="G729" s="3"/>
      <c r="H729" s="51">
        <f t="shared" si="124"/>
        <v>68.5</v>
      </c>
      <c r="I729" s="3"/>
      <c r="J729" s="51">
        <f t="shared" si="125"/>
        <v>68.5</v>
      </c>
      <c r="K729" s="3"/>
      <c r="L729" s="51">
        <f t="shared" si="126"/>
        <v>68.5</v>
      </c>
      <c r="M729" s="3"/>
      <c r="N729" s="51">
        <f t="shared" si="127"/>
        <v>68.5</v>
      </c>
    </row>
    <row r="730" spans="1:14" ht="45" x14ac:dyDescent="0.3">
      <c r="A730" s="10" t="s">
        <v>886</v>
      </c>
      <c r="B730" s="18" t="s">
        <v>887</v>
      </c>
      <c r="C730" s="18"/>
      <c r="D730" s="18"/>
      <c r="E730" s="18"/>
      <c r="F730" s="3">
        <f t="shared" ref="F730:M733" si="132">F731</f>
        <v>0</v>
      </c>
      <c r="G730" s="3">
        <f t="shared" si="132"/>
        <v>860.2</v>
      </c>
      <c r="H730" s="51">
        <f t="shared" si="124"/>
        <v>860.2</v>
      </c>
      <c r="I730" s="3">
        <f t="shared" si="132"/>
        <v>0</v>
      </c>
      <c r="J730" s="51">
        <f t="shared" si="125"/>
        <v>860.2</v>
      </c>
      <c r="K730" s="3">
        <f t="shared" si="132"/>
        <v>0</v>
      </c>
      <c r="L730" s="51">
        <f t="shared" si="126"/>
        <v>860.2</v>
      </c>
      <c r="M730" s="3">
        <f t="shared" si="132"/>
        <v>0</v>
      </c>
      <c r="N730" s="51">
        <f t="shared" si="127"/>
        <v>860.2</v>
      </c>
    </row>
    <row r="731" spans="1:14" x14ac:dyDescent="0.3">
      <c r="A731" s="10" t="s">
        <v>288</v>
      </c>
      <c r="B731" s="18" t="s">
        <v>887</v>
      </c>
      <c r="C731" s="18" t="s">
        <v>193</v>
      </c>
      <c r="D731" s="18"/>
      <c r="E731" s="18"/>
      <c r="F731" s="3">
        <f t="shared" si="132"/>
        <v>0</v>
      </c>
      <c r="G731" s="3">
        <f t="shared" si="132"/>
        <v>860.2</v>
      </c>
      <c r="H731" s="51">
        <f t="shared" si="124"/>
        <v>860.2</v>
      </c>
      <c r="I731" s="3">
        <f t="shared" si="132"/>
        <v>0</v>
      </c>
      <c r="J731" s="51">
        <f t="shared" si="125"/>
        <v>860.2</v>
      </c>
      <c r="K731" s="3">
        <f t="shared" si="132"/>
        <v>0</v>
      </c>
      <c r="L731" s="51">
        <f t="shared" si="126"/>
        <v>860.2</v>
      </c>
      <c r="M731" s="3">
        <f t="shared" si="132"/>
        <v>0</v>
      </c>
      <c r="N731" s="51">
        <f t="shared" si="127"/>
        <v>860.2</v>
      </c>
    </row>
    <row r="732" spans="1:14" ht="30" x14ac:dyDescent="0.3">
      <c r="A732" s="10" t="s">
        <v>308</v>
      </c>
      <c r="B732" s="18" t="s">
        <v>887</v>
      </c>
      <c r="C732" s="18" t="s">
        <v>193</v>
      </c>
      <c r="D732" s="18" t="s">
        <v>92</v>
      </c>
      <c r="E732" s="18"/>
      <c r="F732" s="3">
        <f t="shared" si="132"/>
        <v>0</v>
      </c>
      <c r="G732" s="3">
        <f t="shared" si="132"/>
        <v>860.2</v>
      </c>
      <c r="H732" s="51">
        <f t="shared" si="124"/>
        <v>860.2</v>
      </c>
      <c r="I732" s="3">
        <f t="shared" si="132"/>
        <v>0</v>
      </c>
      <c r="J732" s="51">
        <f t="shared" si="125"/>
        <v>860.2</v>
      </c>
      <c r="K732" s="3">
        <f t="shared" si="132"/>
        <v>0</v>
      </c>
      <c r="L732" s="51">
        <f t="shared" si="126"/>
        <v>860.2</v>
      </c>
      <c r="M732" s="3">
        <f t="shared" si="132"/>
        <v>0</v>
      </c>
      <c r="N732" s="51">
        <f t="shared" si="127"/>
        <v>860.2</v>
      </c>
    </row>
    <row r="733" spans="1:14" x14ac:dyDescent="0.3">
      <c r="A733" s="10" t="s">
        <v>146</v>
      </c>
      <c r="B733" s="18" t="s">
        <v>887</v>
      </c>
      <c r="C733" s="18" t="s">
        <v>193</v>
      </c>
      <c r="D733" s="18" t="s">
        <v>92</v>
      </c>
      <c r="E733" s="18" t="s">
        <v>527</v>
      </c>
      <c r="F733" s="3">
        <f t="shared" si="132"/>
        <v>0</v>
      </c>
      <c r="G733" s="3">
        <f t="shared" si="132"/>
        <v>860.2</v>
      </c>
      <c r="H733" s="51">
        <f t="shared" si="124"/>
        <v>860.2</v>
      </c>
      <c r="I733" s="3">
        <f t="shared" si="132"/>
        <v>0</v>
      </c>
      <c r="J733" s="51">
        <f t="shared" si="125"/>
        <v>860.2</v>
      </c>
      <c r="K733" s="3">
        <f t="shared" si="132"/>
        <v>0</v>
      </c>
      <c r="L733" s="51">
        <f t="shared" si="126"/>
        <v>860.2</v>
      </c>
      <c r="M733" s="3">
        <f t="shared" si="132"/>
        <v>0</v>
      </c>
      <c r="N733" s="51">
        <f t="shared" si="127"/>
        <v>860.2</v>
      </c>
    </row>
    <row r="734" spans="1:14" x14ac:dyDescent="0.3">
      <c r="A734" s="10" t="s">
        <v>55</v>
      </c>
      <c r="B734" s="18" t="s">
        <v>887</v>
      </c>
      <c r="C734" s="18" t="s">
        <v>193</v>
      </c>
      <c r="D734" s="18" t="s">
        <v>92</v>
      </c>
      <c r="E734" s="18" t="s">
        <v>563</v>
      </c>
      <c r="F734" s="3">
        <v>0</v>
      </c>
      <c r="G734" s="3">
        <v>860.2</v>
      </c>
      <c r="H734" s="51">
        <f t="shared" si="124"/>
        <v>860.2</v>
      </c>
      <c r="I734" s="3"/>
      <c r="J734" s="51">
        <f t="shared" si="125"/>
        <v>860.2</v>
      </c>
      <c r="K734" s="3"/>
      <c r="L734" s="51">
        <f t="shared" si="126"/>
        <v>860.2</v>
      </c>
      <c r="M734" s="3"/>
      <c r="N734" s="51">
        <f t="shared" si="127"/>
        <v>860.2</v>
      </c>
    </row>
    <row r="735" spans="1:14" ht="45" x14ac:dyDescent="0.3">
      <c r="A735" s="10" t="s">
        <v>888</v>
      </c>
      <c r="B735" s="18" t="s">
        <v>889</v>
      </c>
      <c r="C735" s="18"/>
      <c r="D735" s="18"/>
      <c r="E735" s="18"/>
      <c r="F735" s="3">
        <f t="shared" ref="F735:M738" si="133">F736</f>
        <v>0.5</v>
      </c>
      <c r="G735" s="3">
        <f t="shared" si="133"/>
        <v>0</v>
      </c>
      <c r="H735" s="51">
        <f t="shared" si="124"/>
        <v>0.5</v>
      </c>
      <c r="I735" s="3">
        <f t="shared" si="133"/>
        <v>0</v>
      </c>
      <c r="J735" s="51">
        <f t="shared" si="125"/>
        <v>0.5</v>
      </c>
      <c r="K735" s="3">
        <f t="shared" si="133"/>
        <v>0</v>
      </c>
      <c r="L735" s="51">
        <f t="shared" si="126"/>
        <v>0.5</v>
      </c>
      <c r="M735" s="3">
        <f t="shared" si="133"/>
        <v>0</v>
      </c>
      <c r="N735" s="51">
        <f t="shared" si="127"/>
        <v>0.5</v>
      </c>
    </row>
    <row r="736" spans="1:14" x14ac:dyDescent="0.3">
      <c r="A736" s="10" t="s">
        <v>288</v>
      </c>
      <c r="B736" s="18" t="s">
        <v>889</v>
      </c>
      <c r="C736" s="18" t="s">
        <v>193</v>
      </c>
      <c r="D736" s="18"/>
      <c r="E736" s="18"/>
      <c r="F736" s="3">
        <f t="shared" si="133"/>
        <v>0.5</v>
      </c>
      <c r="G736" s="3">
        <f t="shared" si="133"/>
        <v>0</v>
      </c>
      <c r="H736" s="51">
        <f t="shared" si="124"/>
        <v>0.5</v>
      </c>
      <c r="I736" s="3">
        <f t="shared" si="133"/>
        <v>0</v>
      </c>
      <c r="J736" s="51">
        <f t="shared" si="125"/>
        <v>0.5</v>
      </c>
      <c r="K736" s="3">
        <f t="shared" si="133"/>
        <v>0</v>
      </c>
      <c r="L736" s="51">
        <f t="shared" si="126"/>
        <v>0.5</v>
      </c>
      <c r="M736" s="3">
        <f t="shared" si="133"/>
        <v>0</v>
      </c>
      <c r="N736" s="51">
        <f t="shared" si="127"/>
        <v>0.5</v>
      </c>
    </row>
    <row r="737" spans="1:14" ht="30" x14ac:dyDescent="0.3">
      <c r="A737" s="10" t="s">
        <v>308</v>
      </c>
      <c r="B737" s="18" t="s">
        <v>889</v>
      </c>
      <c r="C737" s="18" t="s">
        <v>193</v>
      </c>
      <c r="D737" s="18" t="s">
        <v>92</v>
      </c>
      <c r="E737" s="18"/>
      <c r="F737" s="3">
        <f t="shared" si="133"/>
        <v>0.5</v>
      </c>
      <c r="G737" s="3">
        <f t="shared" si="133"/>
        <v>0</v>
      </c>
      <c r="H737" s="51">
        <f t="shared" si="124"/>
        <v>0.5</v>
      </c>
      <c r="I737" s="3">
        <f t="shared" si="133"/>
        <v>0</v>
      </c>
      <c r="J737" s="51">
        <f t="shared" si="125"/>
        <v>0.5</v>
      </c>
      <c r="K737" s="3">
        <f t="shared" si="133"/>
        <v>0</v>
      </c>
      <c r="L737" s="51">
        <f t="shared" si="126"/>
        <v>0.5</v>
      </c>
      <c r="M737" s="3">
        <f t="shared" si="133"/>
        <v>0</v>
      </c>
      <c r="N737" s="51">
        <f t="shared" si="127"/>
        <v>0.5</v>
      </c>
    </row>
    <row r="738" spans="1:14" x14ac:dyDescent="0.3">
      <c r="A738" s="10" t="s">
        <v>146</v>
      </c>
      <c r="B738" s="18" t="s">
        <v>889</v>
      </c>
      <c r="C738" s="18" t="s">
        <v>193</v>
      </c>
      <c r="D738" s="18" t="s">
        <v>92</v>
      </c>
      <c r="E738" s="18" t="s">
        <v>527</v>
      </c>
      <c r="F738" s="3">
        <f t="shared" si="133"/>
        <v>0.5</v>
      </c>
      <c r="G738" s="3">
        <f t="shared" si="133"/>
        <v>0</v>
      </c>
      <c r="H738" s="51">
        <f t="shared" si="124"/>
        <v>0.5</v>
      </c>
      <c r="I738" s="3">
        <f t="shared" si="133"/>
        <v>0</v>
      </c>
      <c r="J738" s="51">
        <f t="shared" si="125"/>
        <v>0.5</v>
      </c>
      <c r="K738" s="3">
        <f t="shared" si="133"/>
        <v>0</v>
      </c>
      <c r="L738" s="51">
        <f t="shared" si="126"/>
        <v>0.5</v>
      </c>
      <c r="M738" s="3">
        <f t="shared" si="133"/>
        <v>0</v>
      </c>
      <c r="N738" s="51">
        <f t="shared" si="127"/>
        <v>0.5</v>
      </c>
    </row>
    <row r="739" spans="1:14" x14ac:dyDescent="0.3">
      <c r="A739" s="10" t="s">
        <v>55</v>
      </c>
      <c r="B739" s="18" t="s">
        <v>889</v>
      </c>
      <c r="C739" s="18" t="s">
        <v>193</v>
      </c>
      <c r="D739" s="18" t="s">
        <v>92</v>
      </c>
      <c r="E739" s="18" t="s">
        <v>563</v>
      </c>
      <c r="F739" s="3">
        <v>0.5</v>
      </c>
      <c r="G739" s="3">
        <v>0</v>
      </c>
      <c r="H739" s="51">
        <f t="shared" si="124"/>
        <v>0.5</v>
      </c>
      <c r="I739" s="3">
        <v>0</v>
      </c>
      <c r="J739" s="51">
        <f t="shared" si="125"/>
        <v>0.5</v>
      </c>
      <c r="K739" s="3">
        <v>0</v>
      </c>
      <c r="L739" s="51">
        <f t="shared" si="126"/>
        <v>0.5</v>
      </c>
      <c r="M739" s="3">
        <v>0</v>
      </c>
      <c r="N739" s="51">
        <f t="shared" si="127"/>
        <v>0.5</v>
      </c>
    </row>
    <row r="740" spans="1:14" ht="25.5" x14ac:dyDescent="0.3">
      <c r="A740" s="9" t="s">
        <v>117</v>
      </c>
      <c r="B740" s="22" t="s">
        <v>531</v>
      </c>
      <c r="C740" s="23"/>
      <c r="D740" s="23"/>
      <c r="E740" s="24"/>
      <c r="F740" s="44">
        <f t="shared" ref="F740:M744" si="134">F741</f>
        <v>1000</v>
      </c>
      <c r="G740" s="44">
        <f t="shared" si="134"/>
        <v>0</v>
      </c>
      <c r="H740" s="55">
        <f t="shared" si="124"/>
        <v>1000</v>
      </c>
      <c r="I740" s="44">
        <f t="shared" si="134"/>
        <v>0</v>
      </c>
      <c r="J740" s="55">
        <f t="shared" si="125"/>
        <v>1000</v>
      </c>
      <c r="K740" s="44">
        <f t="shared" si="134"/>
        <v>-63.3</v>
      </c>
      <c r="L740" s="55">
        <f t="shared" si="126"/>
        <v>936.7</v>
      </c>
      <c r="M740" s="44">
        <f t="shared" si="134"/>
        <v>0</v>
      </c>
      <c r="N740" s="55">
        <f t="shared" si="127"/>
        <v>936.7</v>
      </c>
    </row>
    <row r="741" spans="1:14" ht="29.25" customHeight="1" x14ac:dyDescent="0.3">
      <c r="A741" s="10" t="s">
        <v>117</v>
      </c>
      <c r="B741" s="48" t="s">
        <v>118</v>
      </c>
      <c r="C741" s="23"/>
      <c r="D741" s="23"/>
      <c r="E741" s="24"/>
      <c r="F741" s="26">
        <f t="shared" si="134"/>
        <v>1000</v>
      </c>
      <c r="G741" s="26">
        <f t="shared" si="134"/>
        <v>0</v>
      </c>
      <c r="H741" s="51">
        <f t="shared" si="124"/>
        <v>1000</v>
      </c>
      <c r="I741" s="26">
        <f t="shared" si="134"/>
        <v>0</v>
      </c>
      <c r="J741" s="51">
        <f t="shared" si="125"/>
        <v>1000</v>
      </c>
      <c r="K741" s="26">
        <f t="shared" si="134"/>
        <v>-63.3</v>
      </c>
      <c r="L741" s="51">
        <f t="shared" si="126"/>
        <v>936.7</v>
      </c>
      <c r="M741" s="26">
        <f t="shared" si="134"/>
        <v>0</v>
      </c>
      <c r="N741" s="51">
        <f t="shared" si="127"/>
        <v>936.7</v>
      </c>
    </row>
    <row r="742" spans="1:14" x14ac:dyDescent="0.3">
      <c r="A742" s="10" t="s">
        <v>62</v>
      </c>
      <c r="B742" s="48" t="s">
        <v>118</v>
      </c>
      <c r="C742" s="18" t="s">
        <v>63</v>
      </c>
      <c r="D742" s="23"/>
      <c r="E742" s="24"/>
      <c r="F742" s="26">
        <f t="shared" si="134"/>
        <v>1000</v>
      </c>
      <c r="G742" s="26">
        <f t="shared" si="134"/>
        <v>0</v>
      </c>
      <c r="H742" s="51">
        <f t="shared" si="124"/>
        <v>1000</v>
      </c>
      <c r="I742" s="26">
        <f t="shared" si="134"/>
        <v>0</v>
      </c>
      <c r="J742" s="51">
        <f t="shared" si="125"/>
        <v>1000</v>
      </c>
      <c r="K742" s="26">
        <f t="shared" si="134"/>
        <v>-63.3</v>
      </c>
      <c r="L742" s="51">
        <f t="shared" si="126"/>
        <v>936.7</v>
      </c>
      <c r="M742" s="26">
        <f t="shared" si="134"/>
        <v>0</v>
      </c>
      <c r="N742" s="51">
        <f t="shared" si="127"/>
        <v>936.7</v>
      </c>
    </row>
    <row r="743" spans="1:14" x14ac:dyDescent="0.3">
      <c r="A743" s="10" t="s">
        <v>116</v>
      </c>
      <c r="B743" s="48" t="s">
        <v>118</v>
      </c>
      <c r="C743" s="18" t="s">
        <v>63</v>
      </c>
      <c r="D743" s="18" t="s">
        <v>347</v>
      </c>
      <c r="E743" s="24"/>
      <c r="F743" s="26">
        <f t="shared" si="134"/>
        <v>1000</v>
      </c>
      <c r="G743" s="26">
        <f t="shared" si="134"/>
        <v>0</v>
      </c>
      <c r="H743" s="51">
        <f t="shared" si="124"/>
        <v>1000</v>
      </c>
      <c r="I743" s="26">
        <f t="shared" si="134"/>
        <v>0</v>
      </c>
      <c r="J743" s="51">
        <f t="shared" si="125"/>
        <v>1000</v>
      </c>
      <c r="K743" s="26">
        <f t="shared" si="134"/>
        <v>-63.3</v>
      </c>
      <c r="L743" s="51">
        <f t="shared" si="126"/>
        <v>936.7</v>
      </c>
      <c r="M743" s="26">
        <f t="shared" si="134"/>
        <v>0</v>
      </c>
      <c r="N743" s="51">
        <f t="shared" si="127"/>
        <v>936.7</v>
      </c>
    </row>
    <row r="744" spans="1:14" x14ac:dyDescent="0.3">
      <c r="A744" s="10" t="s">
        <v>89</v>
      </c>
      <c r="B744" s="48" t="s">
        <v>118</v>
      </c>
      <c r="C744" s="18" t="s">
        <v>63</v>
      </c>
      <c r="D744" s="18" t="s">
        <v>347</v>
      </c>
      <c r="E744" s="18" t="s">
        <v>495</v>
      </c>
      <c r="F744" s="26">
        <f t="shared" si="134"/>
        <v>1000</v>
      </c>
      <c r="G744" s="26">
        <f t="shared" si="134"/>
        <v>0</v>
      </c>
      <c r="H744" s="51">
        <f t="shared" si="124"/>
        <v>1000</v>
      </c>
      <c r="I744" s="26">
        <f t="shared" si="134"/>
        <v>0</v>
      </c>
      <c r="J744" s="51">
        <f t="shared" si="125"/>
        <v>1000</v>
      </c>
      <c r="K744" s="26">
        <f t="shared" si="134"/>
        <v>-63.3</v>
      </c>
      <c r="L744" s="51">
        <f t="shared" si="126"/>
        <v>936.7</v>
      </c>
      <c r="M744" s="26">
        <f t="shared" si="134"/>
        <v>0</v>
      </c>
      <c r="N744" s="51">
        <f t="shared" si="127"/>
        <v>936.7</v>
      </c>
    </row>
    <row r="745" spans="1:14" ht="18" customHeight="1" x14ac:dyDescent="0.3">
      <c r="A745" s="10" t="s">
        <v>119</v>
      </c>
      <c r="B745" s="48" t="s">
        <v>118</v>
      </c>
      <c r="C745" s="18" t="s">
        <v>63</v>
      </c>
      <c r="D745" s="18" t="s">
        <v>347</v>
      </c>
      <c r="E745" s="18" t="s">
        <v>532</v>
      </c>
      <c r="F745" s="26">
        <v>1000</v>
      </c>
      <c r="G745" s="26"/>
      <c r="H745" s="51">
        <f t="shared" si="124"/>
        <v>1000</v>
      </c>
      <c r="I745" s="26"/>
      <c r="J745" s="51">
        <f t="shared" si="125"/>
        <v>1000</v>
      </c>
      <c r="K745" s="26">
        <v>-63.3</v>
      </c>
      <c r="L745" s="51">
        <f t="shared" si="126"/>
        <v>936.7</v>
      </c>
      <c r="M745" s="26"/>
      <c r="N745" s="51">
        <f t="shared" si="127"/>
        <v>936.7</v>
      </c>
    </row>
    <row r="746" spans="1:14" x14ac:dyDescent="0.3">
      <c r="A746" s="9" t="s">
        <v>113</v>
      </c>
      <c r="B746" s="22" t="s">
        <v>114</v>
      </c>
      <c r="C746" s="23"/>
      <c r="D746" s="23"/>
      <c r="E746" s="24"/>
      <c r="F746" s="44">
        <f>F747+F756+F761+F766+F771+F780+F785+F790</f>
        <v>9092.1</v>
      </c>
      <c r="G746" s="44">
        <f>G747+G756+G761+G766+G771+G780+G785+G790</f>
        <v>0</v>
      </c>
      <c r="H746" s="55">
        <f t="shared" si="124"/>
        <v>9092.1</v>
      </c>
      <c r="I746" s="44">
        <f>I747+I756+I761+I766+I771+I780+I785+I790</f>
        <v>0</v>
      </c>
      <c r="J746" s="55">
        <f t="shared" si="125"/>
        <v>9092.1</v>
      </c>
      <c r="K746" s="44">
        <f>K747+K756+K761+K766+K771+K780+K785+K790</f>
        <v>157.19999999999999</v>
      </c>
      <c r="L746" s="55">
        <f t="shared" si="126"/>
        <v>9249.3000000000011</v>
      </c>
      <c r="M746" s="44">
        <f>M747+M756+M761+M766+M771+M780+M785+M790</f>
        <v>-530.1</v>
      </c>
      <c r="N746" s="55">
        <f t="shared" si="127"/>
        <v>8719.2000000000007</v>
      </c>
    </row>
    <row r="747" spans="1:14" ht="91.5" customHeight="1" x14ac:dyDescent="0.3">
      <c r="A747" s="10" t="s">
        <v>786</v>
      </c>
      <c r="B747" s="48" t="s">
        <v>136</v>
      </c>
      <c r="C747" s="23"/>
      <c r="D747" s="23"/>
      <c r="E747" s="24"/>
      <c r="F747" s="26">
        <f>F748</f>
        <v>4900.7000000000007</v>
      </c>
      <c r="G747" s="26">
        <f>G748</f>
        <v>0</v>
      </c>
      <c r="H747" s="51">
        <f t="shared" si="124"/>
        <v>4900.7000000000007</v>
      </c>
      <c r="I747" s="26">
        <f>I748</f>
        <v>0</v>
      </c>
      <c r="J747" s="51">
        <f t="shared" si="125"/>
        <v>4900.7000000000007</v>
      </c>
      <c r="K747" s="26">
        <f>K748</f>
        <v>94.9</v>
      </c>
      <c r="L747" s="51">
        <f t="shared" si="126"/>
        <v>4995.6000000000004</v>
      </c>
      <c r="M747" s="26">
        <f>M748</f>
        <v>0</v>
      </c>
      <c r="N747" s="51">
        <f t="shared" si="127"/>
        <v>4995.6000000000004</v>
      </c>
    </row>
    <row r="748" spans="1:14" ht="18.75" customHeight="1" x14ac:dyDescent="0.3">
      <c r="A748" s="10" t="s">
        <v>62</v>
      </c>
      <c r="B748" s="48" t="s">
        <v>136</v>
      </c>
      <c r="C748" s="18" t="s">
        <v>63</v>
      </c>
      <c r="D748" s="23"/>
      <c r="E748" s="24"/>
      <c r="F748" s="26">
        <f>F749</f>
        <v>4900.7000000000007</v>
      </c>
      <c r="G748" s="26">
        <f>G749</f>
        <v>0</v>
      </c>
      <c r="H748" s="51">
        <f t="shared" si="124"/>
        <v>4900.7000000000007</v>
      </c>
      <c r="I748" s="26">
        <f>I749</f>
        <v>0</v>
      </c>
      <c r="J748" s="51">
        <f t="shared" si="125"/>
        <v>4900.7000000000007</v>
      </c>
      <c r="K748" s="26">
        <f>K749</f>
        <v>94.9</v>
      </c>
      <c r="L748" s="51">
        <f t="shared" si="126"/>
        <v>4995.6000000000004</v>
      </c>
      <c r="M748" s="26">
        <f>M749</f>
        <v>0</v>
      </c>
      <c r="N748" s="51">
        <f t="shared" si="127"/>
        <v>4995.6000000000004</v>
      </c>
    </row>
    <row r="749" spans="1:14" ht="17.25" customHeight="1" x14ac:dyDescent="0.3">
      <c r="A749" s="10" t="s">
        <v>120</v>
      </c>
      <c r="B749" s="48" t="s">
        <v>136</v>
      </c>
      <c r="C749" s="18" t="s">
        <v>63</v>
      </c>
      <c r="D749" s="18" t="s">
        <v>141</v>
      </c>
      <c r="E749" s="24"/>
      <c r="F749" s="26">
        <f>F750+F752</f>
        <v>4900.7000000000007</v>
      </c>
      <c r="G749" s="26">
        <f>G750+G752</f>
        <v>0</v>
      </c>
      <c r="H749" s="51">
        <f t="shared" si="124"/>
        <v>4900.7000000000007</v>
      </c>
      <c r="I749" s="26">
        <f>I750+I752</f>
        <v>0</v>
      </c>
      <c r="J749" s="51">
        <f t="shared" si="125"/>
        <v>4900.7000000000007</v>
      </c>
      <c r="K749" s="26">
        <f>K750+K752+K754</f>
        <v>94.9</v>
      </c>
      <c r="L749" s="51">
        <f t="shared" si="126"/>
        <v>4995.6000000000004</v>
      </c>
      <c r="M749" s="26">
        <f>M750+M752+M754</f>
        <v>0</v>
      </c>
      <c r="N749" s="51">
        <f t="shared" si="127"/>
        <v>4995.6000000000004</v>
      </c>
    </row>
    <row r="750" spans="1:14" ht="90" x14ac:dyDescent="0.3">
      <c r="A750" s="10" t="s">
        <v>75</v>
      </c>
      <c r="B750" s="48" t="s">
        <v>136</v>
      </c>
      <c r="C750" s="18" t="s">
        <v>63</v>
      </c>
      <c r="D750" s="18" t="s">
        <v>141</v>
      </c>
      <c r="E750" s="18" t="s">
        <v>484</v>
      </c>
      <c r="F750" s="26">
        <f>F751</f>
        <v>4317.1000000000004</v>
      </c>
      <c r="G750" s="26">
        <f>G751</f>
        <v>0</v>
      </c>
      <c r="H750" s="51">
        <f t="shared" si="124"/>
        <v>4317.1000000000004</v>
      </c>
      <c r="I750" s="26">
        <f>I751</f>
        <v>0</v>
      </c>
      <c r="J750" s="51">
        <f t="shared" si="125"/>
        <v>4317.1000000000004</v>
      </c>
      <c r="K750" s="26">
        <f>K751</f>
        <v>0</v>
      </c>
      <c r="L750" s="51">
        <f t="shared" si="126"/>
        <v>4317.1000000000004</v>
      </c>
      <c r="M750" s="26">
        <f>M751</f>
        <v>0</v>
      </c>
      <c r="N750" s="51">
        <f t="shared" si="127"/>
        <v>4317.1000000000004</v>
      </c>
    </row>
    <row r="751" spans="1:14" ht="30" x14ac:dyDescent="0.3">
      <c r="A751" s="10" t="s">
        <v>137</v>
      </c>
      <c r="B751" s="48" t="s">
        <v>136</v>
      </c>
      <c r="C751" s="18" t="s">
        <v>63</v>
      </c>
      <c r="D751" s="18" t="s">
        <v>141</v>
      </c>
      <c r="E751" s="18" t="s">
        <v>533</v>
      </c>
      <c r="F751" s="26">
        <v>4317.1000000000004</v>
      </c>
      <c r="G751" s="26"/>
      <c r="H751" s="51">
        <f t="shared" si="124"/>
        <v>4317.1000000000004</v>
      </c>
      <c r="I751" s="26"/>
      <c r="J751" s="51">
        <f t="shared" si="125"/>
        <v>4317.1000000000004</v>
      </c>
      <c r="K751" s="26"/>
      <c r="L751" s="51">
        <f t="shared" si="126"/>
        <v>4317.1000000000004</v>
      </c>
      <c r="M751" s="26"/>
      <c r="N751" s="51">
        <f t="shared" si="127"/>
        <v>4317.1000000000004</v>
      </c>
    </row>
    <row r="752" spans="1:14" ht="46.9" hidden="1" customHeight="1" x14ac:dyDescent="0.3">
      <c r="A752" s="10" t="s">
        <v>87</v>
      </c>
      <c r="B752" s="48" t="s">
        <v>136</v>
      </c>
      <c r="C752" s="18" t="s">
        <v>63</v>
      </c>
      <c r="D752" s="18" t="s">
        <v>141</v>
      </c>
      <c r="E752" s="24" t="s">
        <v>490</v>
      </c>
      <c r="F752" s="26">
        <f>F753</f>
        <v>583.6</v>
      </c>
      <c r="G752" s="26">
        <f>G753</f>
        <v>0</v>
      </c>
      <c r="H752" s="51">
        <f t="shared" si="124"/>
        <v>583.6</v>
      </c>
      <c r="I752" s="26">
        <f>I753</f>
        <v>0</v>
      </c>
      <c r="J752" s="51">
        <f t="shared" si="125"/>
        <v>583.6</v>
      </c>
      <c r="K752" s="26">
        <f>K753</f>
        <v>14.9</v>
      </c>
      <c r="L752" s="51">
        <f t="shared" si="126"/>
        <v>598.5</v>
      </c>
      <c r="M752" s="26">
        <f>M753</f>
        <v>0</v>
      </c>
      <c r="N752" s="51">
        <f t="shared" si="127"/>
        <v>598.5</v>
      </c>
    </row>
    <row r="753" spans="1:14" ht="48" customHeight="1" x14ac:dyDescent="0.3">
      <c r="A753" s="10" t="s">
        <v>88</v>
      </c>
      <c r="B753" s="48" t="s">
        <v>136</v>
      </c>
      <c r="C753" s="18" t="s">
        <v>63</v>
      </c>
      <c r="D753" s="18" t="s">
        <v>141</v>
      </c>
      <c r="E753" s="24" t="s">
        <v>486</v>
      </c>
      <c r="F753" s="26">
        <v>583.6</v>
      </c>
      <c r="G753" s="26"/>
      <c r="H753" s="51">
        <f t="shared" si="124"/>
        <v>583.6</v>
      </c>
      <c r="I753" s="26"/>
      <c r="J753" s="51">
        <f t="shared" si="125"/>
        <v>583.6</v>
      </c>
      <c r="K753" s="26">
        <v>14.9</v>
      </c>
      <c r="L753" s="51">
        <f t="shared" si="126"/>
        <v>598.5</v>
      </c>
      <c r="M753" s="26"/>
      <c r="N753" s="51">
        <f t="shared" si="127"/>
        <v>598.5</v>
      </c>
    </row>
    <row r="754" spans="1:14" ht="19.149999999999999" customHeight="1" x14ac:dyDescent="0.3">
      <c r="A754" s="84" t="s">
        <v>89</v>
      </c>
      <c r="B754" s="48" t="s">
        <v>136</v>
      </c>
      <c r="C754" s="18" t="s">
        <v>63</v>
      </c>
      <c r="D754" s="18" t="s">
        <v>141</v>
      </c>
      <c r="E754" s="24" t="s">
        <v>495</v>
      </c>
      <c r="F754" s="26"/>
      <c r="G754" s="26"/>
      <c r="H754" s="51"/>
      <c r="I754" s="26"/>
      <c r="J754" s="51"/>
      <c r="K754" s="26">
        <f>K755</f>
        <v>80</v>
      </c>
      <c r="L754" s="51">
        <f t="shared" si="126"/>
        <v>80</v>
      </c>
      <c r="M754" s="26">
        <f>M755</f>
        <v>0</v>
      </c>
      <c r="N754" s="51">
        <f t="shared" si="127"/>
        <v>80</v>
      </c>
    </row>
    <row r="755" spans="1:14" ht="19.149999999999999" customHeight="1" x14ac:dyDescent="0.3">
      <c r="A755" s="84" t="s">
        <v>90</v>
      </c>
      <c r="B755" s="48" t="s">
        <v>136</v>
      </c>
      <c r="C755" s="18" t="s">
        <v>63</v>
      </c>
      <c r="D755" s="18" t="s">
        <v>141</v>
      </c>
      <c r="E755" s="24" t="s">
        <v>518</v>
      </c>
      <c r="F755" s="26"/>
      <c r="G755" s="26"/>
      <c r="H755" s="51"/>
      <c r="I755" s="26"/>
      <c r="J755" s="51"/>
      <c r="K755" s="26">
        <v>80</v>
      </c>
      <c r="L755" s="51">
        <f t="shared" si="126"/>
        <v>80</v>
      </c>
      <c r="M755" s="26"/>
      <c r="N755" s="51">
        <f t="shared" si="127"/>
        <v>80</v>
      </c>
    </row>
    <row r="756" spans="1:14" ht="60" x14ac:dyDescent="0.3">
      <c r="A756" s="10" t="s">
        <v>573</v>
      </c>
      <c r="B756" s="48" t="s">
        <v>115</v>
      </c>
      <c r="C756" s="23"/>
      <c r="D756" s="23"/>
      <c r="E756" s="24"/>
      <c r="F756" s="26">
        <f t="shared" ref="F756:M759" si="135">F757</f>
        <v>165</v>
      </c>
      <c r="G756" s="26">
        <f t="shared" si="135"/>
        <v>0</v>
      </c>
      <c r="H756" s="51">
        <f t="shared" si="124"/>
        <v>165</v>
      </c>
      <c r="I756" s="26">
        <f t="shared" si="135"/>
        <v>0</v>
      </c>
      <c r="J756" s="51">
        <f t="shared" si="125"/>
        <v>165</v>
      </c>
      <c r="K756" s="26">
        <f t="shared" si="135"/>
        <v>62.3</v>
      </c>
      <c r="L756" s="51">
        <f t="shared" si="126"/>
        <v>227.3</v>
      </c>
      <c r="M756" s="26">
        <f t="shared" si="135"/>
        <v>0</v>
      </c>
      <c r="N756" s="51">
        <f t="shared" si="127"/>
        <v>227.3</v>
      </c>
    </row>
    <row r="757" spans="1:14" x14ac:dyDescent="0.3">
      <c r="A757" s="10" t="s">
        <v>62</v>
      </c>
      <c r="B757" s="48" t="s">
        <v>115</v>
      </c>
      <c r="C757" s="18" t="s">
        <v>63</v>
      </c>
      <c r="D757" s="23"/>
      <c r="E757" s="24"/>
      <c r="F757" s="26">
        <f t="shared" si="135"/>
        <v>165</v>
      </c>
      <c r="G757" s="26">
        <f t="shared" si="135"/>
        <v>0</v>
      </c>
      <c r="H757" s="51">
        <f t="shared" si="124"/>
        <v>165</v>
      </c>
      <c r="I757" s="26">
        <f t="shared" si="135"/>
        <v>0</v>
      </c>
      <c r="J757" s="51">
        <f t="shared" si="125"/>
        <v>165</v>
      </c>
      <c r="K757" s="26">
        <f t="shared" si="135"/>
        <v>62.3</v>
      </c>
      <c r="L757" s="51">
        <f t="shared" si="126"/>
        <v>227.3</v>
      </c>
      <c r="M757" s="26">
        <f t="shared" si="135"/>
        <v>0</v>
      </c>
      <c r="N757" s="51">
        <f t="shared" si="127"/>
        <v>227.3</v>
      </c>
    </row>
    <row r="758" spans="1:14" ht="30" x14ac:dyDescent="0.3">
      <c r="A758" s="10" t="s">
        <v>109</v>
      </c>
      <c r="B758" s="48" t="s">
        <v>115</v>
      </c>
      <c r="C758" s="18" t="s">
        <v>63</v>
      </c>
      <c r="D758" s="18" t="s">
        <v>110</v>
      </c>
      <c r="E758" s="24"/>
      <c r="F758" s="26">
        <f t="shared" si="135"/>
        <v>165</v>
      </c>
      <c r="G758" s="26">
        <f t="shared" si="135"/>
        <v>0</v>
      </c>
      <c r="H758" s="51">
        <f t="shared" si="124"/>
        <v>165</v>
      </c>
      <c r="I758" s="26">
        <f t="shared" si="135"/>
        <v>0</v>
      </c>
      <c r="J758" s="51">
        <f t="shared" si="125"/>
        <v>165</v>
      </c>
      <c r="K758" s="26">
        <f t="shared" si="135"/>
        <v>62.3</v>
      </c>
      <c r="L758" s="51">
        <f t="shared" si="126"/>
        <v>227.3</v>
      </c>
      <c r="M758" s="26">
        <f t="shared" si="135"/>
        <v>0</v>
      </c>
      <c r="N758" s="51">
        <f t="shared" si="127"/>
        <v>227.3</v>
      </c>
    </row>
    <row r="759" spans="1:14" ht="30" x14ac:dyDescent="0.3">
      <c r="A759" s="10" t="s">
        <v>87</v>
      </c>
      <c r="B759" s="48" t="s">
        <v>115</v>
      </c>
      <c r="C759" s="18" t="s">
        <v>63</v>
      </c>
      <c r="D759" s="18" t="s">
        <v>110</v>
      </c>
      <c r="E759" s="24" t="s">
        <v>490</v>
      </c>
      <c r="F759" s="26">
        <f t="shared" si="135"/>
        <v>165</v>
      </c>
      <c r="G759" s="26">
        <f t="shared" si="135"/>
        <v>0</v>
      </c>
      <c r="H759" s="51">
        <f t="shared" si="124"/>
        <v>165</v>
      </c>
      <c r="I759" s="26">
        <f t="shared" si="135"/>
        <v>0</v>
      </c>
      <c r="J759" s="51">
        <f t="shared" si="125"/>
        <v>165</v>
      </c>
      <c r="K759" s="26">
        <f t="shared" si="135"/>
        <v>62.3</v>
      </c>
      <c r="L759" s="51">
        <f t="shared" si="126"/>
        <v>227.3</v>
      </c>
      <c r="M759" s="26">
        <f t="shared" si="135"/>
        <v>0</v>
      </c>
      <c r="N759" s="51">
        <f t="shared" si="127"/>
        <v>227.3</v>
      </c>
    </row>
    <row r="760" spans="1:14" ht="48.6" customHeight="1" x14ac:dyDescent="0.3">
      <c r="A760" s="10" t="s">
        <v>88</v>
      </c>
      <c r="B760" s="48" t="s">
        <v>115</v>
      </c>
      <c r="C760" s="18" t="s">
        <v>63</v>
      </c>
      <c r="D760" s="18" t="s">
        <v>110</v>
      </c>
      <c r="E760" s="24" t="s">
        <v>486</v>
      </c>
      <c r="F760" s="26">
        <v>165</v>
      </c>
      <c r="G760" s="26"/>
      <c r="H760" s="51">
        <f t="shared" si="124"/>
        <v>165</v>
      </c>
      <c r="I760" s="26"/>
      <c r="J760" s="51">
        <f t="shared" si="125"/>
        <v>165</v>
      </c>
      <c r="K760" s="26">
        <v>62.3</v>
      </c>
      <c r="L760" s="51">
        <f t="shared" si="126"/>
        <v>227.3</v>
      </c>
      <c r="M760" s="26"/>
      <c r="N760" s="51">
        <f t="shared" si="127"/>
        <v>227.3</v>
      </c>
    </row>
    <row r="761" spans="1:14" ht="45" x14ac:dyDescent="0.3">
      <c r="A761" s="10" t="s">
        <v>373</v>
      </c>
      <c r="B761" s="48" t="s">
        <v>374</v>
      </c>
      <c r="C761" s="23"/>
      <c r="D761" s="23"/>
      <c r="E761" s="24"/>
      <c r="F761" s="26">
        <f t="shared" ref="F761:M764" si="136">F762</f>
        <v>229.3</v>
      </c>
      <c r="G761" s="26">
        <f t="shared" si="136"/>
        <v>0</v>
      </c>
      <c r="H761" s="51">
        <f t="shared" si="124"/>
        <v>229.3</v>
      </c>
      <c r="I761" s="26">
        <f t="shared" si="136"/>
        <v>0</v>
      </c>
      <c r="J761" s="51">
        <f t="shared" si="125"/>
        <v>229.3</v>
      </c>
      <c r="K761" s="26">
        <f t="shared" si="136"/>
        <v>0</v>
      </c>
      <c r="L761" s="51">
        <f t="shared" si="126"/>
        <v>229.3</v>
      </c>
      <c r="M761" s="26">
        <f t="shared" si="136"/>
        <v>0</v>
      </c>
      <c r="N761" s="51">
        <f t="shared" si="127"/>
        <v>229.3</v>
      </c>
    </row>
    <row r="762" spans="1:14" ht="30" x14ac:dyDescent="0.3">
      <c r="A762" s="10" t="s">
        <v>370</v>
      </c>
      <c r="B762" s="48" t="s">
        <v>374</v>
      </c>
      <c r="C762" s="18" t="s">
        <v>141</v>
      </c>
      <c r="D762" s="23"/>
      <c r="E762" s="24"/>
      <c r="F762" s="26">
        <f t="shared" si="136"/>
        <v>229.3</v>
      </c>
      <c r="G762" s="26">
        <f t="shared" si="136"/>
        <v>0</v>
      </c>
      <c r="H762" s="51">
        <f t="shared" si="124"/>
        <v>229.3</v>
      </c>
      <c r="I762" s="26">
        <f t="shared" si="136"/>
        <v>0</v>
      </c>
      <c r="J762" s="51">
        <f t="shared" si="125"/>
        <v>229.3</v>
      </c>
      <c r="K762" s="26">
        <f t="shared" si="136"/>
        <v>0</v>
      </c>
      <c r="L762" s="51">
        <f t="shared" si="126"/>
        <v>229.3</v>
      </c>
      <c r="M762" s="26">
        <f t="shared" si="136"/>
        <v>0</v>
      </c>
      <c r="N762" s="51">
        <f t="shared" si="127"/>
        <v>229.3</v>
      </c>
    </row>
    <row r="763" spans="1:14" ht="30" x14ac:dyDescent="0.3">
      <c r="A763" s="10" t="s">
        <v>371</v>
      </c>
      <c r="B763" s="48" t="s">
        <v>374</v>
      </c>
      <c r="C763" s="18" t="s">
        <v>141</v>
      </c>
      <c r="D763" s="18" t="s">
        <v>63</v>
      </c>
      <c r="E763" s="24"/>
      <c r="F763" s="26">
        <f t="shared" si="136"/>
        <v>229.3</v>
      </c>
      <c r="G763" s="26">
        <f t="shared" si="136"/>
        <v>0</v>
      </c>
      <c r="H763" s="51">
        <f t="shared" si="124"/>
        <v>229.3</v>
      </c>
      <c r="I763" s="26">
        <f t="shared" si="136"/>
        <v>0</v>
      </c>
      <c r="J763" s="51">
        <f t="shared" si="125"/>
        <v>229.3</v>
      </c>
      <c r="K763" s="26">
        <f t="shared" si="136"/>
        <v>0</v>
      </c>
      <c r="L763" s="51">
        <f t="shared" si="126"/>
        <v>229.3</v>
      </c>
      <c r="M763" s="26">
        <f t="shared" si="136"/>
        <v>0</v>
      </c>
      <c r="N763" s="51">
        <f t="shared" si="127"/>
        <v>229.3</v>
      </c>
    </row>
    <row r="764" spans="1:14" ht="30" x14ac:dyDescent="0.3">
      <c r="A764" s="10" t="s">
        <v>375</v>
      </c>
      <c r="B764" s="48" t="s">
        <v>374</v>
      </c>
      <c r="C764" s="18" t="s">
        <v>141</v>
      </c>
      <c r="D764" s="18" t="s">
        <v>63</v>
      </c>
      <c r="E764" s="24" t="s">
        <v>534</v>
      </c>
      <c r="F764" s="26">
        <f t="shared" si="136"/>
        <v>229.3</v>
      </c>
      <c r="G764" s="26">
        <f t="shared" si="136"/>
        <v>0</v>
      </c>
      <c r="H764" s="51">
        <f t="shared" si="124"/>
        <v>229.3</v>
      </c>
      <c r="I764" s="26">
        <f t="shared" si="136"/>
        <v>0</v>
      </c>
      <c r="J764" s="51">
        <f t="shared" si="125"/>
        <v>229.3</v>
      </c>
      <c r="K764" s="26">
        <f t="shared" si="136"/>
        <v>0</v>
      </c>
      <c r="L764" s="51">
        <f t="shared" si="126"/>
        <v>229.3</v>
      </c>
      <c r="M764" s="26">
        <f t="shared" si="136"/>
        <v>0</v>
      </c>
      <c r="N764" s="51">
        <f t="shared" si="127"/>
        <v>229.3</v>
      </c>
    </row>
    <row r="765" spans="1:14" ht="18.75" customHeight="1" x14ac:dyDescent="0.3">
      <c r="A765" s="10" t="s">
        <v>376</v>
      </c>
      <c r="B765" s="48" t="s">
        <v>374</v>
      </c>
      <c r="C765" s="18" t="s">
        <v>141</v>
      </c>
      <c r="D765" s="18" t="s">
        <v>63</v>
      </c>
      <c r="E765" s="24" t="s">
        <v>535</v>
      </c>
      <c r="F765" s="26">
        <v>229.3</v>
      </c>
      <c r="G765" s="26"/>
      <c r="H765" s="51">
        <f t="shared" si="124"/>
        <v>229.3</v>
      </c>
      <c r="I765" s="26"/>
      <c r="J765" s="51">
        <f t="shared" si="125"/>
        <v>229.3</v>
      </c>
      <c r="K765" s="26"/>
      <c r="L765" s="51">
        <f t="shared" si="126"/>
        <v>229.3</v>
      </c>
      <c r="M765" s="26"/>
      <c r="N765" s="51">
        <f t="shared" si="127"/>
        <v>229.3</v>
      </c>
    </row>
    <row r="766" spans="1:14" ht="55.9" customHeight="1" x14ac:dyDescent="0.3">
      <c r="A766" s="10" t="s">
        <v>636</v>
      </c>
      <c r="B766" s="18" t="s">
        <v>579</v>
      </c>
      <c r="C766" s="18"/>
      <c r="D766" s="18"/>
      <c r="E766" s="24"/>
      <c r="F766" s="26">
        <f t="shared" ref="F766:M769" si="137">F767</f>
        <v>200</v>
      </c>
      <c r="G766" s="26">
        <f t="shared" si="137"/>
        <v>0</v>
      </c>
      <c r="H766" s="51">
        <f t="shared" si="124"/>
        <v>200</v>
      </c>
      <c r="I766" s="26">
        <f t="shared" si="137"/>
        <v>0</v>
      </c>
      <c r="J766" s="51">
        <f t="shared" si="125"/>
        <v>200</v>
      </c>
      <c r="K766" s="26">
        <f t="shared" si="137"/>
        <v>0</v>
      </c>
      <c r="L766" s="51">
        <f t="shared" si="126"/>
        <v>200</v>
      </c>
      <c r="M766" s="26">
        <f t="shared" si="137"/>
        <v>0</v>
      </c>
      <c r="N766" s="51">
        <f t="shared" si="127"/>
        <v>200</v>
      </c>
    </row>
    <row r="767" spans="1:14" ht="18.75" customHeight="1" x14ac:dyDescent="0.3">
      <c r="A767" s="10" t="s">
        <v>62</v>
      </c>
      <c r="B767" s="18" t="s">
        <v>579</v>
      </c>
      <c r="C767" s="18" t="s">
        <v>63</v>
      </c>
      <c r="D767" s="18"/>
      <c r="E767" s="24"/>
      <c r="F767" s="26">
        <f t="shared" si="137"/>
        <v>200</v>
      </c>
      <c r="G767" s="26">
        <f t="shared" si="137"/>
        <v>0</v>
      </c>
      <c r="H767" s="51">
        <f t="shared" si="124"/>
        <v>200</v>
      </c>
      <c r="I767" s="26">
        <f t="shared" si="137"/>
        <v>0</v>
      </c>
      <c r="J767" s="51">
        <f t="shared" si="125"/>
        <v>200</v>
      </c>
      <c r="K767" s="26">
        <f t="shared" si="137"/>
        <v>0</v>
      </c>
      <c r="L767" s="51">
        <f t="shared" si="126"/>
        <v>200</v>
      </c>
      <c r="M767" s="26">
        <f t="shared" si="137"/>
        <v>0</v>
      </c>
      <c r="N767" s="51">
        <f t="shared" si="127"/>
        <v>200</v>
      </c>
    </row>
    <row r="768" spans="1:14" ht="18.75" customHeight="1" x14ac:dyDescent="0.3">
      <c r="A768" s="10" t="s">
        <v>120</v>
      </c>
      <c r="B768" s="18" t="s">
        <v>579</v>
      </c>
      <c r="C768" s="18" t="s">
        <v>63</v>
      </c>
      <c r="D768" s="18" t="s">
        <v>141</v>
      </c>
      <c r="E768" s="24"/>
      <c r="F768" s="26">
        <f t="shared" si="137"/>
        <v>200</v>
      </c>
      <c r="G768" s="26">
        <f t="shared" si="137"/>
        <v>0</v>
      </c>
      <c r="H768" s="51">
        <f t="shared" si="124"/>
        <v>200</v>
      </c>
      <c r="I768" s="26">
        <f t="shared" si="137"/>
        <v>0</v>
      </c>
      <c r="J768" s="51">
        <f t="shared" si="125"/>
        <v>200</v>
      </c>
      <c r="K768" s="26">
        <f t="shared" si="137"/>
        <v>0</v>
      </c>
      <c r="L768" s="51">
        <f t="shared" si="126"/>
        <v>200</v>
      </c>
      <c r="M768" s="26">
        <f t="shared" si="137"/>
        <v>0</v>
      </c>
      <c r="N768" s="51">
        <f t="shared" si="127"/>
        <v>200</v>
      </c>
    </row>
    <row r="769" spans="1:14" ht="18.75" customHeight="1" x14ac:dyDescent="0.3">
      <c r="A769" s="10" t="s">
        <v>87</v>
      </c>
      <c r="B769" s="18" t="s">
        <v>579</v>
      </c>
      <c r="C769" s="18" t="s">
        <v>63</v>
      </c>
      <c r="D769" s="18" t="s">
        <v>141</v>
      </c>
      <c r="E769" s="24" t="s">
        <v>490</v>
      </c>
      <c r="F769" s="26">
        <f t="shared" si="137"/>
        <v>200</v>
      </c>
      <c r="G769" s="26">
        <f t="shared" si="137"/>
        <v>0</v>
      </c>
      <c r="H769" s="51">
        <f t="shared" si="124"/>
        <v>200</v>
      </c>
      <c r="I769" s="26">
        <f t="shared" si="137"/>
        <v>0</v>
      </c>
      <c r="J769" s="51">
        <f t="shared" si="125"/>
        <v>200</v>
      </c>
      <c r="K769" s="26">
        <f t="shared" si="137"/>
        <v>0</v>
      </c>
      <c r="L769" s="51">
        <f t="shared" si="126"/>
        <v>200</v>
      </c>
      <c r="M769" s="26">
        <f t="shared" si="137"/>
        <v>0</v>
      </c>
      <c r="N769" s="51">
        <f t="shared" si="127"/>
        <v>200</v>
      </c>
    </row>
    <row r="770" spans="1:14" ht="18.75" customHeight="1" x14ac:dyDescent="0.3">
      <c r="A770" s="10" t="s">
        <v>88</v>
      </c>
      <c r="B770" s="18" t="s">
        <v>579</v>
      </c>
      <c r="C770" s="18" t="s">
        <v>63</v>
      </c>
      <c r="D770" s="18" t="s">
        <v>141</v>
      </c>
      <c r="E770" s="24" t="s">
        <v>486</v>
      </c>
      <c r="F770" s="26">
        <v>200</v>
      </c>
      <c r="G770" s="26"/>
      <c r="H770" s="51">
        <f t="shared" si="124"/>
        <v>200</v>
      </c>
      <c r="I770" s="26"/>
      <c r="J770" s="51">
        <f t="shared" si="125"/>
        <v>200</v>
      </c>
      <c r="K770" s="26"/>
      <c r="L770" s="51">
        <f t="shared" si="126"/>
        <v>200</v>
      </c>
      <c r="M770" s="26"/>
      <c r="N770" s="51">
        <f t="shared" si="127"/>
        <v>200</v>
      </c>
    </row>
    <row r="771" spans="1:14" ht="90" x14ac:dyDescent="0.3">
      <c r="A771" s="10" t="s">
        <v>637</v>
      </c>
      <c r="B771" s="48" t="s">
        <v>232</v>
      </c>
      <c r="C771" s="23"/>
      <c r="D771" s="23"/>
      <c r="E771" s="24"/>
      <c r="F771" s="26">
        <f>F776+F775</f>
        <v>404.5</v>
      </c>
      <c r="G771" s="26">
        <f>G776+G775</f>
        <v>0</v>
      </c>
      <c r="H771" s="51">
        <f t="shared" si="124"/>
        <v>404.5</v>
      </c>
      <c r="I771" s="26">
        <f>I776+I775</f>
        <v>0</v>
      </c>
      <c r="J771" s="51">
        <f t="shared" si="125"/>
        <v>404.5</v>
      </c>
      <c r="K771" s="26">
        <f>K776+K775</f>
        <v>0</v>
      </c>
      <c r="L771" s="51">
        <f t="shared" si="126"/>
        <v>404.5</v>
      </c>
      <c r="M771" s="26">
        <f>M776+M775</f>
        <v>-114</v>
      </c>
      <c r="N771" s="51">
        <f t="shared" si="127"/>
        <v>290.5</v>
      </c>
    </row>
    <row r="772" spans="1:14" x14ac:dyDescent="0.3">
      <c r="A772" s="10" t="s">
        <v>178</v>
      </c>
      <c r="B772" s="48" t="s">
        <v>232</v>
      </c>
      <c r="C772" s="18" t="s">
        <v>92</v>
      </c>
      <c r="D772" s="18"/>
      <c r="E772" s="24"/>
      <c r="F772" s="26">
        <f t="shared" ref="F772:M774" si="138">F773</f>
        <v>300</v>
      </c>
      <c r="G772" s="26">
        <f t="shared" si="138"/>
        <v>0</v>
      </c>
      <c r="H772" s="51">
        <f t="shared" si="124"/>
        <v>300</v>
      </c>
      <c r="I772" s="26">
        <f t="shared" si="138"/>
        <v>0</v>
      </c>
      <c r="J772" s="51">
        <f t="shared" si="125"/>
        <v>300</v>
      </c>
      <c r="K772" s="26">
        <f t="shared" si="138"/>
        <v>0</v>
      </c>
      <c r="L772" s="51">
        <f t="shared" si="126"/>
        <v>300</v>
      </c>
      <c r="M772" s="26">
        <f t="shared" si="138"/>
        <v>-114</v>
      </c>
      <c r="N772" s="51">
        <f t="shared" si="127"/>
        <v>186</v>
      </c>
    </row>
    <row r="773" spans="1:14" ht="30" x14ac:dyDescent="0.3">
      <c r="A773" s="10" t="s">
        <v>204</v>
      </c>
      <c r="B773" s="48" t="s">
        <v>232</v>
      </c>
      <c r="C773" s="18" t="s">
        <v>92</v>
      </c>
      <c r="D773" s="18" t="s">
        <v>205</v>
      </c>
      <c r="E773" s="24"/>
      <c r="F773" s="26">
        <f t="shared" si="138"/>
        <v>300</v>
      </c>
      <c r="G773" s="26">
        <f t="shared" si="138"/>
        <v>0</v>
      </c>
      <c r="H773" s="51">
        <f t="shared" si="124"/>
        <v>300</v>
      </c>
      <c r="I773" s="26">
        <f t="shared" si="138"/>
        <v>0</v>
      </c>
      <c r="J773" s="51">
        <f t="shared" si="125"/>
        <v>300</v>
      </c>
      <c r="K773" s="26">
        <f t="shared" si="138"/>
        <v>0</v>
      </c>
      <c r="L773" s="51">
        <f t="shared" si="126"/>
        <v>300</v>
      </c>
      <c r="M773" s="26">
        <f t="shared" si="138"/>
        <v>-114</v>
      </c>
      <c r="N773" s="51">
        <f t="shared" si="127"/>
        <v>186</v>
      </c>
    </row>
    <row r="774" spans="1:14" ht="30" x14ac:dyDescent="0.3">
      <c r="A774" s="10" t="s">
        <v>87</v>
      </c>
      <c r="B774" s="48" t="s">
        <v>232</v>
      </c>
      <c r="C774" s="18" t="s">
        <v>92</v>
      </c>
      <c r="D774" s="18" t="s">
        <v>205</v>
      </c>
      <c r="E774" s="24" t="s">
        <v>490</v>
      </c>
      <c r="F774" s="26">
        <f t="shared" si="138"/>
        <v>300</v>
      </c>
      <c r="G774" s="26">
        <f t="shared" si="138"/>
        <v>0</v>
      </c>
      <c r="H774" s="51">
        <f t="shared" si="124"/>
        <v>300</v>
      </c>
      <c r="I774" s="26">
        <f t="shared" si="138"/>
        <v>0</v>
      </c>
      <c r="J774" s="51">
        <f t="shared" si="125"/>
        <v>300</v>
      </c>
      <c r="K774" s="26">
        <f t="shared" si="138"/>
        <v>0</v>
      </c>
      <c r="L774" s="51">
        <f t="shared" si="126"/>
        <v>300</v>
      </c>
      <c r="M774" s="26">
        <f t="shared" si="138"/>
        <v>-114</v>
      </c>
      <c r="N774" s="51">
        <f t="shared" si="127"/>
        <v>186</v>
      </c>
    </row>
    <row r="775" spans="1:14" ht="45" x14ac:dyDescent="0.3">
      <c r="A775" s="10" t="s">
        <v>88</v>
      </c>
      <c r="B775" s="48" t="s">
        <v>232</v>
      </c>
      <c r="C775" s="18" t="s">
        <v>92</v>
      </c>
      <c r="D775" s="18" t="s">
        <v>205</v>
      </c>
      <c r="E775" s="24" t="s">
        <v>486</v>
      </c>
      <c r="F775" s="26">
        <v>300</v>
      </c>
      <c r="G775" s="26"/>
      <c r="H775" s="51">
        <f t="shared" ref="H775:H794" si="139">F775+G775</f>
        <v>300</v>
      </c>
      <c r="I775" s="26"/>
      <c r="J775" s="51">
        <f t="shared" ref="J775:J794" si="140">H775+I775</f>
        <v>300</v>
      </c>
      <c r="K775" s="26"/>
      <c r="L775" s="51">
        <f t="shared" ref="L775:L794" si="141">J775+K775</f>
        <v>300</v>
      </c>
      <c r="M775" s="26">
        <v>-114</v>
      </c>
      <c r="N775" s="51">
        <f t="shared" ref="N775:N794" si="142">L775+M775</f>
        <v>186</v>
      </c>
    </row>
    <row r="776" spans="1:14" ht="21" customHeight="1" x14ac:dyDescent="0.3">
      <c r="A776" s="10" t="s">
        <v>218</v>
      </c>
      <c r="B776" s="48" t="s">
        <v>232</v>
      </c>
      <c r="C776" s="18" t="s">
        <v>219</v>
      </c>
      <c r="D776" s="23"/>
      <c r="E776" s="24"/>
      <c r="F776" s="26">
        <f t="shared" ref="F776:M778" si="143">F777</f>
        <v>104.5</v>
      </c>
      <c r="G776" s="26">
        <f t="shared" si="143"/>
        <v>0</v>
      </c>
      <c r="H776" s="51">
        <f t="shared" si="139"/>
        <v>104.5</v>
      </c>
      <c r="I776" s="26">
        <f t="shared" si="143"/>
        <v>0</v>
      </c>
      <c r="J776" s="51">
        <f t="shared" si="140"/>
        <v>104.5</v>
      </c>
      <c r="K776" s="26">
        <f t="shared" si="143"/>
        <v>0</v>
      </c>
      <c r="L776" s="51">
        <f t="shared" si="141"/>
        <v>104.5</v>
      </c>
      <c r="M776" s="26">
        <f t="shared" si="143"/>
        <v>0</v>
      </c>
      <c r="N776" s="51">
        <f t="shared" si="142"/>
        <v>104.5</v>
      </c>
    </row>
    <row r="777" spans="1:14" x14ac:dyDescent="0.3">
      <c r="A777" s="10" t="s">
        <v>221</v>
      </c>
      <c r="B777" s="48" t="s">
        <v>232</v>
      </c>
      <c r="C777" s="18" t="s">
        <v>219</v>
      </c>
      <c r="D777" s="18" t="s">
        <v>68</v>
      </c>
      <c r="E777" s="24"/>
      <c r="F777" s="26">
        <f t="shared" si="143"/>
        <v>104.5</v>
      </c>
      <c r="G777" s="26">
        <f t="shared" si="143"/>
        <v>0</v>
      </c>
      <c r="H777" s="51">
        <f t="shared" si="139"/>
        <v>104.5</v>
      </c>
      <c r="I777" s="26">
        <f t="shared" si="143"/>
        <v>0</v>
      </c>
      <c r="J777" s="51">
        <f t="shared" si="140"/>
        <v>104.5</v>
      </c>
      <c r="K777" s="26">
        <f t="shared" si="143"/>
        <v>0</v>
      </c>
      <c r="L777" s="51">
        <f t="shared" si="141"/>
        <v>104.5</v>
      </c>
      <c r="M777" s="26">
        <f t="shared" si="143"/>
        <v>0</v>
      </c>
      <c r="N777" s="51">
        <f t="shared" si="142"/>
        <v>104.5</v>
      </c>
    </row>
    <row r="778" spans="1:14" ht="30" x14ac:dyDescent="0.3">
      <c r="A778" s="10" t="s">
        <v>87</v>
      </c>
      <c r="B778" s="48" t="s">
        <v>232</v>
      </c>
      <c r="C778" s="18" t="s">
        <v>219</v>
      </c>
      <c r="D778" s="18" t="s">
        <v>68</v>
      </c>
      <c r="E778" s="24" t="s">
        <v>490</v>
      </c>
      <c r="F778" s="26">
        <f t="shared" si="143"/>
        <v>104.5</v>
      </c>
      <c r="G778" s="26">
        <f t="shared" si="143"/>
        <v>0</v>
      </c>
      <c r="H778" s="51">
        <f t="shared" si="139"/>
        <v>104.5</v>
      </c>
      <c r="I778" s="26">
        <f t="shared" si="143"/>
        <v>0</v>
      </c>
      <c r="J778" s="51">
        <f t="shared" si="140"/>
        <v>104.5</v>
      </c>
      <c r="K778" s="26">
        <f t="shared" si="143"/>
        <v>0</v>
      </c>
      <c r="L778" s="51">
        <f t="shared" si="141"/>
        <v>104.5</v>
      </c>
      <c r="M778" s="26">
        <f t="shared" si="143"/>
        <v>0</v>
      </c>
      <c r="N778" s="51">
        <f t="shared" si="142"/>
        <v>104.5</v>
      </c>
    </row>
    <row r="779" spans="1:14" ht="45" x14ac:dyDescent="0.3">
      <c r="A779" s="10" t="s">
        <v>88</v>
      </c>
      <c r="B779" s="48" t="s">
        <v>232</v>
      </c>
      <c r="C779" s="18" t="s">
        <v>219</v>
      </c>
      <c r="D779" s="18" t="s">
        <v>68</v>
      </c>
      <c r="E779" s="24" t="s">
        <v>486</v>
      </c>
      <c r="F779" s="26">
        <v>104.5</v>
      </c>
      <c r="G779" s="26"/>
      <c r="H779" s="51">
        <f t="shared" si="139"/>
        <v>104.5</v>
      </c>
      <c r="I779" s="26"/>
      <c r="J779" s="51">
        <f t="shared" si="140"/>
        <v>104.5</v>
      </c>
      <c r="K779" s="26"/>
      <c r="L779" s="51">
        <f t="shared" si="141"/>
        <v>104.5</v>
      </c>
      <c r="M779" s="26"/>
      <c r="N779" s="51">
        <f t="shared" si="142"/>
        <v>104.5</v>
      </c>
    </row>
    <row r="780" spans="1:14" ht="120" x14ac:dyDescent="0.3">
      <c r="A780" s="10" t="s">
        <v>793</v>
      </c>
      <c r="B780" s="18" t="s">
        <v>794</v>
      </c>
      <c r="C780" s="18"/>
      <c r="D780" s="18"/>
      <c r="E780" s="24"/>
      <c r="F780" s="26">
        <f t="shared" ref="F780:M783" si="144">F781</f>
        <v>1000</v>
      </c>
      <c r="G780" s="26">
        <f t="shared" si="144"/>
        <v>0</v>
      </c>
      <c r="H780" s="51">
        <f t="shared" si="139"/>
        <v>1000</v>
      </c>
      <c r="I780" s="26">
        <f t="shared" si="144"/>
        <v>0</v>
      </c>
      <c r="J780" s="51">
        <f t="shared" si="140"/>
        <v>1000</v>
      </c>
      <c r="K780" s="26">
        <f t="shared" si="144"/>
        <v>0</v>
      </c>
      <c r="L780" s="51">
        <f t="shared" si="141"/>
        <v>1000</v>
      </c>
      <c r="M780" s="26">
        <f t="shared" si="144"/>
        <v>-416.1</v>
      </c>
      <c r="N780" s="51">
        <f t="shared" si="142"/>
        <v>583.9</v>
      </c>
    </row>
    <row r="781" spans="1:14" x14ac:dyDescent="0.3">
      <c r="A781" s="10" t="s">
        <v>178</v>
      </c>
      <c r="B781" s="18" t="s">
        <v>794</v>
      </c>
      <c r="C781" s="18" t="s">
        <v>92</v>
      </c>
      <c r="D781" s="18"/>
      <c r="E781" s="24"/>
      <c r="F781" s="26">
        <f t="shared" si="144"/>
        <v>1000</v>
      </c>
      <c r="G781" s="26">
        <f t="shared" si="144"/>
        <v>0</v>
      </c>
      <c r="H781" s="51">
        <f t="shared" si="139"/>
        <v>1000</v>
      </c>
      <c r="I781" s="26">
        <f t="shared" si="144"/>
        <v>0</v>
      </c>
      <c r="J781" s="51">
        <f t="shared" si="140"/>
        <v>1000</v>
      </c>
      <c r="K781" s="26">
        <f t="shared" si="144"/>
        <v>0</v>
      </c>
      <c r="L781" s="51">
        <f t="shared" si="141"/>
        <v>1000</v>
      </c>
      <c r="M781" s="26">
        <f t="shared" si="144"/>
        <v>-416.1</v>
      </c>
      <c r="N781" s="51">
        <f t="shared" si="142"/>
        <v>583.9</v>
      </c>
    </row>
    <row r="782" spans="1:14" ht="30" x14ac:dyDescent="0.3">
      <c r="A782" s="10" t="s">
        <v>204</v>
      </c>
      <c r="B782" s="18" t="s">
        <v>794</v>
      </c>
      <c r="C782" s="18" t="s">
        <v>92</v>
      </c>
      <c r="D782" s="18" t="s">
        <v>205</v>
      </c>
      <c r="E782" s="24"/>
      <c r="F782" s="26">
        <f t="shared" si="144"/>
        <v>1000</v>
      </c>
      <c r="G782" s="26">
        <f t="shared" si="144"/>
        <v>0</v>
      </c>
      <c r="H782" s="51">
        <f t="shared" si="139"/>
        <v>1000</v>
      </c>
      <c r="I782" s="26">
        <f t="shared" si="144"/>
        <v>0</v>
      </c>
      <c r="J782" s="51">
        <f t="shared" si="140"/>
        <v>1000</v>
      </c>
      <c r="K782" s="26">
        <f t="shared" si="144"/>
        <v>0</v>
      </c>
      <c r="L782" s="51">
        <f t="shared" si="141"/>
        <v>1000</v>
      </c>
      <c r="M782" s="26">
        <f t="shared" si="144"/>
        <v>-416.1</v>
      </c>
      <c r="N782" s="51">
        <f t="shared" si="142"/>
        <v>583.9</v>
      </c>
    </row>
    <row r="783" spans="1:14" ht="30" x14ac:dyDescent="0.3">
      <c r="A783" s="10" t="s">
        <v>87</v>
      </c>
      <c r="B783" s="18" t="s">
        <v>794</v>
      </c>
      <c r="C783" s="18" t="s">
        <v>92</v>
      </c>
      <c r="D783" s="18" t="s">
        <v>205</v>
      </c>
      <c r="E783" s="24" t="s">
        <v>490</v>
      </c>
      <c r="F783" s="26">
        <f t="shared" si="144"/>
        <v>1000</v>
      </c>
      <c r="G783" s="26">
        <f t="shared" si="144"/>
        <v>0</v>
      </c>
      <c r="H783" s="51">
        <f t="shared" si="139"/>
        <v>1000</v>
      </c>
      <c r="I783" s="26">
        <f t="shared" si="144"/>
        <v>0</v>
      </c>
      <c r="J783" s="51">
        <f t="shared" si="140"/>
        <v>1000</v>
      </c>
      <c r="K783" s="26">
        <f t="shared" si="144"/>
        <v>0</v>
      </c>
      <c r="L783" s="51">
        <f t="shared" si="141"/>
        <v>1000</v>
      </c>
      <c r="M783" s="26">
        <f t="shared" si="144"/>
        <v>-416.1</v>
      </c>
      <c r="N783" s="51">
        <f t="shared" si="142"/>
        <v>583.9</v>
      </c>
    </row>
    <row r="784" spans="1:14" ht="45" x14ac:dyDescent="0.3">
      <c r="A784" s="10" t="s">
        <v>88</v>
      </c>
      <c r="B784" s="18" t="s">
        <v>794</v>
      </c>
      <c r="C784" s="18" t="s">
        <v>92</v>
      </c>
      <c r="D784" s="18" t="s">
        <v>205</v>
      </c>
      <c r="E784" s="24" t="s">
        <v>486</v>
      </c>
      <c r="F784" s="26">
        <v>1000</v>
      </c>
      <c r="G784" s="26"/>
      <c r="H784" s="51">
        <f t="shared" si="139"/>
        <v>1000</v>
      </c>
      <c r="I784" s="26"/>
      <c r="J784" s="51">
        <f t="shared" si="140"/>
        <v>1000</v>
      </c>
      <c r="K784" s="26"/>
      <c r="L784" s="51">
        <f t="shared" si="141"/>
        <v>1000</v>
      </c>
      <c r="M784" s="26">
        <v>-416.1</v>
      </c>
      <c r="N784" s="51">
        <f t="shared" si="142"/>
        <v>583.9</v>
      </c>
    </row>
    <row r="785" spans="1:14" ht="45" x14ac:dyDescent="0.3">
      <c r="A785" s="25" t="s">
        <v>686</v>
      </c>
      <c r="B785" s="34" t="s">
        <v>687</v>
      </c>
      <c r="C785" s="18"/>
      <c r="D785" s="18"/>
      <c r="E785" s="24"/>
      <c r="F785" s="26">
        <f t="shared" ref="F785:M788" si="145">F786</f>
        <v>648</v>
      </c>
      <c r="G785" s="26">
        <f t="shared" si="145"/>
        <v>0</v>
      </c>
      <c r="H785" s="51">
        <f t="shared" si="139"/>
        <v>648</v>
      </c>
      <c r="I785" s="26">
        <f t="shared" si="145"/>
        <v>0</v>
      </c>
      <c r="J785" s="51">
        <f t="shared" si="140"/>
        <v>648</v>
      </c>
      <c r="K785" s="26">
        <f t="shared" si="145"/>
        <v>0</v>
      </c>
      <c r="L785" s="51">
        <f t="shared" si="141"/>
        <v>648</v>
      </c>
      <c r="M785" s="26">
        <f t="shared" si="145"/>
        <v>0</v>
      </c>
      <c r="N785" s="51">
        <f t="shared" si="142"/>
        <v>648</v>
      </c>
    </row>
    <row r="786" spans="1:14" ht="30" x14ac:dyDescent="0.3">
      <c r="A786" s="10" t="s">
        <v>148</v>
      </c>
      <c r="B786" s="34" t="s">
        <v>687</v>
      </c>
      <c r="C786" s="18" t="s">
        <v>80</v>
      </c>
      <c r="D786" s="18"/>
      <c r="E786" s="24"/>
      <c r="F786" s="26">
        <f t="shared" si="145"/>
        <v>648</v>
      </c>
      <c r="G786" s="26">
        <f t="shared" si="145"/>
        <v>0</v>
      </c>
      <c r="H786" s="51">
        <f t="shared" si="139"/>
        <v>648</v>
      </c>
      <c r="I786" s="26">
        <f t="shared" si="145"/>
        <v>0</v>
      </c>
      <c r="J786" s="51">
        <f t="shared" si="140"/>
        <v>648</v>
      </c>
      <c r="K786" s="26">
        <f t="shared" si="145"/>
        <v>0</v>
      </c>
      <c r="L786" s="51">
        <f t="shared" si="141"/>
        <v>648</v>
      </c>
      <c r="M786" s="26">
        <f t="shared" si="145"/>
        <v>0</v>
      </c>
      <c r="N786" s="51">
        <f t="shared" si="142"/>
        <v>648</v>
      </c>
    </row>
    <row r="787" spans="1:14" ht="45" x14ac:dyDescent="0.3">
      <c r="A787" s="10" t="s">
        <v>167</v>
      </c>
      <c r="B787" s="34" t="s">
        <v>687</v>
      </c>
      <c r="C787" s="18" t="s">
        <v>80</v>
      </c>
      <c r="D787" s="18" t="s">
        <v>168</v>
      </c>
      <c r="E787" s="24"/>
      <c r="F787" s="26">
        <f t="shared" si="145"/>
        <v>648</v>
      </c>
      <c r="G787" s="26">
        <f t="shared" si="145"/>
        <v>0</v>
      </c>
      <c r="H787" s="51">
        <f t="shared" si="139"/>
        <v>648</v>
      </c>
      <c r="I787" s="26">
        <f t="shared" si="145"/>
        <v>0</v>
      </c>
      <c r="J787" s="51">
        <f t="shared" si="140"/>
        <v>648</v>
      </c>
      <c r="K787" s="26">
        <f t="shared" si="145"/>
        <v>0</v>
      </c>
      <c r="L787" s="51">
        <f t="shared" si="141"/>
        <v>648</v>
      </c>
      <c r="M787" s="26">
        <f t="shared" si="145"/>
        <v>0</v>
      </c>
      <c r="N787" s="51">
        <f t="shared" si="142"/>
        <v>648</v>
      </c>
    </row>
    <row r="788" spans="1:14" ht="45" x14ac:dyDescent="0.3">
      <c r="A788" s="10" t="s">
        <v>176</v>
      </c>
      <c r="B788" s="34" t="s">
        <v>687</v>
      </c>
      <c r="C788" s="18" t="s">
        <v>80</v>
      </c>
      <c r="D788" s="18" t="s">
        <v>168</v>
      </c>
      <c r="E788" s="24" t="s">
        <v>505</v>
      </c>
      <c r="F788" s="26">
        <f t="shared" si="145"/>
        <v>648</v>
      </c>
      <c r="G788" s="26">
        <f t="shared" si="145"/>
        <v>0</v>
      </c>
      <c r="H788" s="51">
        <f t="shared" si="139"/>
        <v>648</v>
      </c>
      <c r="I788" s="26">
        <f t="shared" si="145"/>
        <v>0</v>
      </c>
      <c r="J788" s="51">
        <f t="shared" si="140"/>
        <v>648</v>
      </c>
      <c r="K788" s="26">
        <f t="shared" si="145"/>
        <v>0</v>
      </c>
      <c r="L788" s="51">
        <f t="shared" si="141"/>
        <v>648</v>
      </c>
      <c r="M788" s="26">
        <f t="shared" si="145"/>
        <v>0</v>
      </c>
      <c r="N788" s="51">
        <f t="shared" si="142"/>
        <v>648</v>
      </c>
    </row>
    <row r="789" spans="1:14" x14ac:dyDescent="0.3">
      <c r="A789" s="10" t="s">
        <v>184</v>
      </c>
      <c r="B789" s="34" t="s">
        <v>687</v>
      </c>
      <c r="C789" s="18" t="s">
        <v>80</v>
      </c>
      <c r="D789" s="18" t="s">
        <v>168</v>
      </c>
      <c r="E789" s="24" t="s">
        <v>506</v>
      </c>
      <c r="F789" s="26">
        <v>648</v>
      </c>
      <c r="G789" s="26"/>
      <c r="H789" s="51">
        <f t="shared" si="139"/>
        <v>648</v>
      </c>
      <c r="I789" s="26"/>
      <c r="J789" s="51">
        <f t="shared" si="140"/>
        <v>648</v>
      </c>
      <c r="K789" s="26"/>
      <c r="L789" s="51">
        <f t="shared" si="141"/>
        <v>648</v>
      </c>
      <c r="M789" s="26"/>
      <c r="N789" s="51">
        <f t="shared" si="142"/>
        <v>648</v>
      </c>
    </row>
    <row r="790" spans="1:14" ht="45" x14ac:dyDescent="0.3">
      <c r="A790" s="10" t="s">
        <v>547</v>
      </c>
      <c r="B790" s="48" t="s">
        <v>548</v>
      </c>
      <c r="C790" s="23"/>
      <c r="D790" s="23"/>
      <c r="E790" s="24"/>
      <c r="F790" s="26">
        <f t="shared" ref="F790:M793" si="146">F791</f>
        <v>1544.6</v>
      </c>
      <c r="G790" s="26">
        <f t="shared" si="146"/>
        <v>0</v>
      </c>
      <c r="H790" s="51">
        <f t="shared" si="139"/>
        <v>1544.6</v>
      </c>
      <c r="I790" s="26">
        <f t="shared" si="146"/>
        <v>0</v>
      </c>
      <c r="J790" s="51">
        <f t="shared" si="140"/>
        <v>1544.6</v>
      </c>
      <c r="K790" s="26">
        <f t="shared" si="146"/>
        <v>0</v>
      </c>
      <c r="L790" s="51">
        <f t="shared" si="141"/>
        <v>1544.6</v>
      </c>
      <c r="M790" s="26">
        <f t="shared" si="146"/>
        <v>0</v>
      </c>
      <c r="N790" s="51">
        <f t="shared" si="142"/>
        <v>1544.6</v>
      </c>
    </row>
    <row r="791" spans="1:14" x14ac:dyDescent="0.3">
      <c r="A791" s="10" t="s">
        <v>62</v>
      </c>
      <c r="B791" s="48" t="s">
        <v>548</v>
      </c>
      <c r="C791" s="18" t="s">
        <v>63</v>
      </c>
      <c r="D791" s="23"/>
      <c r="E791" s="24"/>
      <c r="F791" s="26">
        <f t="shared" si="146"/>
        <v>1544.6</v>
      </c>
      <c r="G791" s="26">
        <f t="shared" si="146"/>
        <v>0</v>
      </c>
      <c r="H791" s="51">
        <f t="shared" si="139"/>
        <v>1544.6</v>
      </c>
      <c r="I791" s="26">
        <f t="shared" si="146"/>
        <v>0</v>
      </c>
      <c r="J791" s="51">
        <f t="shared" si="140"/>
        <v>1544.6</v>
      </c>
      <c r="K791" s="26">
        <f t="shared" si="146"/>
        <v>0</v>
      </c>
      <c r="L791" s="51">
        <f t="shared" si="141"/>
        <v>1544.6</v>
      </c>
      <c r="M791" s="26">
        <f t="shared" si="146"/>
        <v>0</v>
      </c>
      <c r="N791" s="51">
        <f t="shared" si="142"/>
        <v>1544.6</v>
      </c>
    </row>
    <row r="792" spans="1:14" x14ac:dyDescent="0.3">
      <c r="A792" s="10" t="s">
        <v>120</v>
      </c>
      <c r="B792" s="48" t="s">
        <v>548</v>
      </c>
      <c r="C792" s="18" t="s">
        <v>63</v>
      </c>
      <c r="D792" s="18" t="s">
        <v>141</v>
      </c>
      <c r="E792" s="24"/>
      <c r="F792" s="26">
        <f t="shared" si="146"/>
        <v>1544.6</v>
      </c>
      <c r="G792" s="26">
        <f t="shared" si="146"/>
        <v>0</v>
      </c>
      <c r="H792" s="51">
        <f t="shared" si="139"/>
        <v>1544.6</v>
      </c>
      <c r="I792" s="26">
        <f t="shared" si="146"/>
        <v>0</v>
      </c>
      <c r="J792" s="51">
        <f t="shared" si="140"/>
        <v>1544.6</v>
      </c>
      <c r="K792" s="26">
        <f t="shared" si="146"/>
        <v>0</v>
      </c>
      <c r="L792" s="51">
        <f t="shared" si="141"/>
        <v>1544.6</v>
      </c>
      <c r="M792" s="26">
        <f t="shared" si="146"/>
        <v>0</v>
      </c>
      <c r="N792" s="51">
        <f t="shared" si="142"/>
        <v>1544.6</v>
      </c>
    </row>
    <row r="793" spans="1:14" ht="30" x14ac:dyDescent="0.3">
      <c r="A793" s="10" t="s">
        <v>87</v>
      </c>
      <c r="B793" s="48" t="s">
        <v>548</v>
      </c>
      <c r="C793" s="18" t="s">
        <v>63</v>
      </c>
      <c r="D793" s="18" t="s">
        <v>141</v>
      </c>
      <c r="E793" s="24" t="s">
        <v>490</v>
      </c>
      <c r="F793" s="26">
        <f t="shared" si="146"/>
        <v>1544.6</v>
      </c>
      <c r="G793" s="26">
        <f t="shared" si="146"/>
        <v>0</v>
      </c>
      <c r="H793" s="51">
        <f t="shared" si="139"/>
        <v>1544.6</v>
      </c>
      <c r="I793" s="26">
        <f t="shared" si="146"/>
        <v>0</v>
      </c>
      <c r="J793" s="51">
        <f t="shared" si="140"/>
        <v>1544.6</v>
      </c>
      <c r="K793" s="26">
        <f t="shared" si="146"/>
        <v>0</v>
      </c>
      <c r="L793" s="51">
        <f t="shared" si="141"/>
        <v>1544.6</v>
      </c>
      <c r="M793" s="26">
        <f t="shared" si="146"/>
        <v>0</v>
      </c>
      <c r="N793" s="51">
        <f t="shared" si="142"/>
        <v>1544.6</v>
      </c>
    </row>
    <row r="794" spans="1:14" ht="42.75" customHeight="1" x14ac:dyDescent="0.3">
      <c r="A794" s="10" t="s">
        <v>88</v>
      </c>
      <c r="B794" s="48" t="s">
        <v>548</v>
      </c>
      <c r="C794" s="18" t="s">
        <v>63</v>
      </c>
      <c r="D794" s="18" t="s">
        <v>141</v>
      </c>
      <c r="E794" s="24" t="s">
        <v>486</v>
      </c>
      <c r="F794" s="26">
        <v>1544.6</v>
      </c>
      <c r="G794" s="26"/>
      <c r="H794" s="51">
        <f t="shared" si="139"/>
        <v>1544.6</v>
      </c>
      <c r="I794" s="26"/>
      <c r="J794" s="51">
        <f t="shared" si="140"/>
        <v>1544.6</v>
      </c>
      <c r="K794" s="26"/>
      <c r="L794" s="51">
        <f t="shared" si="141"/>
        <v>1544.6</v>
      </c>
      <c r="M794" s="26"/>
      <c r="N794" s="51">
        <f t="shared" si="142"/>
        <v>1544.6</v>
      </c>
    </row>
  </sheetData>
  <mergeCells count="23">
    <mergeCell ref="M5:M6"/>
    <mergeCell ref="N5:N6"/>
    <mergeCell ref="A3:N3"/>
    <mergeCell ref="A2:N2"/>
    <mergeCell ref="A1:N1"/>
    <mergeCell ref="K5:K6"/>
    <mergeCell ref="L5:L6"/>
    <mergeCell ref="I5:I6"/>
    <mergeCell ref="J5:J6"/>
    <mergeCell ref="G5:G6"/>
    <mergeCell ref="H5:H6"/>
    <mergeCell ref="A4:F4"/>
    <mergeCell ref="A5:A6"/>
    <mergeCell ref="C5:C6"/>
    <mergeCell ref="D5:D6"/>
    <mergeCell ref="E5:E6"/>
    <mergeCell ref="F5:F6"/>
    <mergeCell ref="B5:B6"/>
    <mergeCell ref="A142:A143"/>
    <mergeCell ref="B142:B143"/>
    <mergeCell ref="C142:C143"/>
    <mergeCell ref="D142:D143"/>
    <mergeCell ref="E142:E143"/>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E11"/>
  <sheetViews>
    <sheetView tabSelected="1" workbookViewId="0">
      <selection activeCell="A5" sqref="A5"/>
    </sheetView>
  </sheetViews>
  <sheetFormatPr defaultColWidth="8.85546875" defaultRowHeight="15" outlineLevelCol="1" x14ac:dyDescent="0.25"/>
  <cols>
    <col min="1" max="1" width="5.140625" style="86" customWidth="1"/>
    <col min="2" max="2" width="62" style="86" customWidth="1"/>
    <col min="3" max="3" width="17.85546875" style="86" hidden="1" customWidth="1" outlineLevel="1"/>
    <col min="4" max="4" width="15.7109375" style="86" hidden="1" customWidth="1" outlineLevel="1"/>
    <col min="5" max="5" width="15.7109375" style="86" customWidth="1" collapsed="1"/>
    <col min="6" max="16384" width="8.85546875" style="86"/>
  </cols>
  <sheetData>
    <row r="1" spans="1:5" ht="59.25" customHeight="1" x14ac:dyDescent="0.25">
      <c r="A1" s="121" t="s">
        <v>1118</v>
      </c>
      <c r="B1" s="121"/>
      <c r="C1" s="121"/>
      <c r="D1" s="121"/>
      <c r="E1" s="121"/>
    </row>
    <row r="2" spans="1:5" ht="51.6" customHeight="1" x14ac:dyDescent="0.25">
      <c r="A2" s="121" t="s">
        <v>1096</v>
      </c>
      <c r="B2" s="121"/>
      <c r="C2" s="121"/>
      <c r="D2" s="121"/>
      <c r="E2" s="121"/>
    </row>
    <row r="3" spans="1:5" ht="15.75" customHeight="1" x14ac:dyDescent="0.3">
      <c r="A3" s="148" t="s">
        <v>1097</v>
      </c>
      <c r="B3" s="148"/>
      <c r="C3" s="148"/>
      <c r="D3" s="148"/>
      <c r="E3" s="148"/>
    </row>
    <row r="4" spans="1:5" ht="48" customHeight="1" x14ac:dyDescent="0.25">
      <c r="A4" s="149" t="s">
        <v>1098</v>
      </c>
      <c r="B4" s="149"/>
      <c r="C4" s="149"/>
      <c r="D4" s="149"/>
      <c r="E4" s="149"/>
    </row>
    <row r="5" spans="1:5" ht="15.75" x14ac:dyDescent="0.3">
      <c r="A5" s="1"/>
      <c r="B5" s="14"/>
      <c r="C5" s="87" t="s">
        <v>1099</v>
      </c>
    </row>
    <row r="6" spans="1:5" ht="30" x14ac:dyDescent="0.25">
      <c r="A6" s="88" t="s">
        <v>1100</v>
      </c>
      <c r="B6" s="80" t="s">
        <v>1101</v>
      </c>
      <c r="C6" s="89" t="s">
        <v>1102</v>
      </c>
      <c r="D6" s="79" t="s">
        <v>935</v>
      </c>
      <c r="E6" s="81" t="s">
        <v>1105</v>
      </c>
    </row>
    <row r="7" spans="1:5" x14ac:dyDescent="0.25">
      <c r="A7" s="88">
        <v>1</v>
      </c>
      <c r="B7" s="71" t="s">
        <v>1107</v>
      </c>
      <c r="C7" s="89"/>
      <c r="D7" s="76">
        <v>200</v>
      </c>
      <c r="E7" s="78">
        <f t="shared" ref="E7:E10" si="0">C7+D7</f>
        <v>200</v>
      </c>
    </row>
    <row r="8" spans="1:5" x14ac:dyDescent="0.25">
      <c r="A8" s="88">
        <v>2</v>
      </c>
      <c r="B8" s="71" t="s">
        <v>1106</v>
      </c>
      <c r="C8" s="89"/>
      <c r="D8" s="76">
        <v>400</v>
      </c>
      <c r="E8" s="78">
        <f t="shared" si="0"/>
        <v>400</v>
      </c>
    </row>
    <row r="9" spans="1:5" x14ac:dyDescent="0.25">
      <c r="A9" s="88">
        <v>3</v>
      </c>
      <c r="B9" s="90" t="s">
        <v>1103</v>
      </c>
      <c r="C9" s="76">
        <v>160</v>
      </c>
      <c r="D9" s="76"/>
      <c r="E9" s="78">
        <f t="shared" si="0"/>
        <v>160</v>
      </c>
    </row>
    <row r="10" spans="1:5" x14ac:dyDescent="0.25">
      <c r="A10" s="88">
        <v>4</v>
      </c>
      <c r="B10" s="90" t="s">
        <v>1112</v>
      </c>
      <c r="C10" s="76"/>
      <c r="D10" s="76">
        <v>50</v>
      </c>
      <c r="E10" s="78">
        <f t="shared" si="0"/>
        <v>50</v>
      </c>
    </row>
    <row r="11" spans="1:5" ht="15.75" x14ac:dyDescent="0.3">
      <c r="A11" s="16"/>
      <c r="B11" s="91" t="s">
        <v>1104</v>
      </c>
      <c r="C11" s="77">
        <f>SUM(C7:C10)</f>
        <v>160</v>
      </c>
      <c r="D11" s="77">
        <f t="shared" ref="D11:E11" si="1">SUM(D7:D10)</f>
        <v>650</v>
      </c>
      <c r="E11" s="77">
        <f t="shared" si="1"/>
        <v>810</v>
      </c>
    </row>
  </sheetData>
  <mergeCells count="4">
    <mergeCell ref="A1:E1"/>
    <mergeCell ref="A2:E2"/>
    <mergeCell ref="A3:E3"/>
    <mergeCell ref="A4:E4"/>
  </mergeCells>
  <pageMargins left="1.1811023622047245" right="0.39370078740157483" top="0.78740157480314965" bottom="0.78740157480314965" header="0.31496062992125984" footer="0.31496062992125984"/>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прил 1.</vt:lpstr>
      <vt:lpstr>прил.2</vt:lpstr>
      <vt:lpstr>прил 3.</vt:lpstr>
      <vt:lpstr>прил 4.</vt:lpstr>
      <vt:lpstr>прил 5</vt:lpstr>
      <vt:lpstr>прил 6</vt:lpstr>
      <vt:lpstr>'прил 4.'!Область_печати</vt:lpstr>
      <vt:lpstr>'прил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2021-08-05T07:03:56Z</dcterms:modified>
</cp:coreProperties>
</file>